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Đào Đức Thịnh_Projects\UIT_DS_Challenge\"/>
    </mc:Choice>
  </mc:AlternateContent>
  <xr:revisionPtr revIDLastSave="0" documentId="13_ncr:1_{92D09C2A-4542-4661-9ADC-5F61E63E1323}" xr6:coauthVersionLast="47" xr6:coauthVersionMax="47" xr10:uidLastSave="{00000000-0000-0000-0000-000000000000}"/>
  <bookViews>
    <workbookView xWindow="-108" yWindow="-108" windowWidth="23256" windowHeight="13896" firstSheet="5" activeTab="7" xr2:uid="{00000000-000D-0000-FFFF-FFFF00000000}"/>
  </bookViews>
  <sheets>
    <sheet name="Whole_country_data" sheetId="1" r:id="rId1"/>
    <sheet name="Provincial_data_2022" sheetId="2" r:id="rId2"/>
    <sheet name="Provincial_data_2022_processed" sheetId="6" r:id="rId3"/>
    <sheet name="Provincial_data_2021" sheetId="3" r:id="rId4"/>
    <sheet name="Provincial_data_2021_processed" sheetId="7" r:id="rId5"/>
    <sheet name="Provincial_data_2020" sheetId="4" r:id="rId6"/>
    <sheet name="Provincial_data_2020_processed" sheetId="8" r:id="rId7"/>
    <sheet name="Provincial_population" sheetId="5" r:id="rId8"/>
  </sheets>
  <definedNames>
    <definedName name="_xlnm._FilterDatabase" localSheetId="5" hidden="1">Provincial_data_2020!$A$1:$H$64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2" l="1"/>
  <c r="K49" i="2"/>
  <c r="K63" i="2"/>
  <c r="K51" i="2"/>
  <c r="K50" i="2"/>
  <c r="K53" i="2"/>
  <c r="K62" i="2"/>
  <c r="K64" i="2"/>
  <c r="K59" i="2"/>
  <c r="K54" i="2"/>
  <c r="K16" i="2"/>
  <c r="K52" i="2"/>
  <c r="K61" i="2"/>
  <c r="K57" i="2"/>
  <c r="K22" i="2"/>
  <c r="K17" i="2"/>
  <c r="K18" i="2"/>
  <c r="K23" i="2"/>
  <c r="K8" i="2"/>
  <c r="K9" i="2"/>
  <c r="K33" i="2"/>
  <c r="K34" i="2"/>
  <c r="K10" i="2"/>
  <c r="K11" i="2"/>
  <c r="K12" i="2"/>
  <c r="K13" i="2"/>
  <c r="K19" i="2"/>
  <c r="K58" i="2"/>
  <c r="K55" i="2"/>
  <c r="K56" i="2"/>
  <c r="K60" i="2"/>
  <c r="K41" i="2"/>
  <c r="K42" i="2"/>
  <c r="K47" i="2"/>
  <c r="K35" i="2"/>
  <c r="K39" i="2"/>
  <c r="K45" i="2"/>
  <c r="K46" i="2"/>
  <c r="K27" i="2"/>
  <c r="K48" i="2"/>
  <c r="K36" i="2"/>
  <c r="K40" i="2"/>
  <c r="K28" i="2"/>
  <c r="K29" i="2"/>
  <c r="K6" i="2"/>
  <c r="K37" i="2"/>
  <c r="K2" i="2"/>
  <c r="K7" i="2"/>
  <c r="K3" i="2"/>
  <c r="K4" i="2"/>
  <c r="K38" i="2"/>
  <c r="K20" i="2"/>
  <c r="K24" i="2"/>
  <c r="K25" i="2"/>
  <c r="K26" i="2"/>
  <c r="K21" i="2"/>
  <c r="K14" i="2"/>
  <c r="K15" i="2"/>
  <c r="K30" i="2"/>
  <c r="K31" i="2"/>
  <c r="K32" i="2"/>
  <c r="K43" i="2"/>
  <c r="K44" i="2"/>
  <c r="K5" i="2"/>
  <c r="K49" i="4"/>
  <c r="K63" i="4"/>
  <c r="K51" i="4"/>
  <c r="K50" i="4"/>
  <c r="K53" i="4"/>
  <c r="K62" i="4"/>
  <c r="K64" i="4"/>
  <c r="K59" i="4"/>
  <c r="K54" i="4"/>
  <c r="K16" i="4"/>
  <c r="K52" i="4"/>
  <c r="K61" i="4"/>
  <c r="K57" i="4"/>
  <c r="K25" i="4"/>
  <c r="K17" i="4"/>
  <c r="K18" i="4"/>
  <c r="K26" i="4"/>
  <c r="K8" i="4"/>
  <c r="K9" i="4"/>
  <c r="K33" i="4"/>
  <c r="K34" i="4"/>
  <c r="K11" i="4"/>
  <c r="K12" i="4"/>
  <c r="K13" i="4"/>
  <c r="K10" i="4"/>
  <c r="K21" i="4"/>
  <c r="K58" i="4"/>
  <c r="K55" i="4"/>
  <c r="K56" i="4"/>
  <c r="K60" i="4"/>
  <c r="K41" i="4"/>
  <c r="K42" i="4"/>
  <c r="K47" i="4"/>
  <c r="K35" i="4"/>
  <c r="K39" i="4"/>
  <c r="K45" i="4"/>
  <c r="K46" i="4"/>
  <c r="K27" i="4"/>
  <c r="K48" i="4"/>
  <c r="K36" i="4"/>
  <c r="K40" i="4"/>
  <c r="K28" i="4"/>
  <c r="K29" i="4"/>
  <c r="K6" i="4"/>
  <c r="K37" i="4"/>
  <c r="K2" i="4"/>
  <c r="K7" i="4"/>
  <c r="K3" i="4"/>
  <c r="K4" i="4"/>
  <c r="K38" i="4"/>
  <c r="K19" i="4"/>
  <c r="K22" i="4"/>
  <c r="K23" i="4"/>
  <c r="K24" i="4"/>
  <c r="K20" i="4"/>
  <c r="K14" i="4"/>
  <c r="K15" i="4"/>
  <c r="K30" i="4"/>
  <c r="K31" i="4"/>
  <c r="K32" i="4"/>
  <c r="K43" i="4"/>
  <c r="K44" i="4"/>
  <c r="K5" i="4"/>
  <c r="C19" i="3"/>
</calcChain>
</file>

<file path=xl/sharedStrings.xml><?xml version="1.0" encoding="utf-8"?>
<sst xmlns="http://schemas.openxmlformats.org/spreadsheetml/2006/main" count="611" uniqueCount="88">
  <si>
    <t>Tỷ lệ người trả lời cho biết đã lấy đủ thông tin chỉ dẫn và biểu mẫu cần thực hiện từ cổng thông tin điện tử địa phương khi làm chứng thực, xác nhận (%)</t>
  </si>
  <si>
    <t>Tỷ lệ người trả lời cho biết đã lấy đủ thông tin chỉ dẫn và biểu mẫu cần thực hiện từ cổng thông tin điện tử địa phương khi làm thủ tục cấp giấy chứng nhận quyền sử dụng đất (%)</t>
  </si>
  <si>
    <t>Tỷ lệ người trả lời tiếp cận tin tức trong nước qua Internet (%)</t>
  </si>
  <si>
    <t>Tỷ lệ người trả lời cho biết có kết nối Internet tại nhà (%)</t>
  </si>
  <si>
    <t>Tỉ lệ người trả lời cho biết đã sử dụng cổng dịch vụ công trực tuyến ở địa phương khi làm thủ tục hành chính do cấp xã/phường thực hiện (%)</t>
  </si>
  <si>
    <t>Tỉ lệ người trả lời cho biết cổng thông tin điện tử của tỉnh, thành phố dễ sử dụng cho tra cứu thông tin (%)</t>
  </si>
  <si>
    <t>Tỉ lệ người trả lời cho biết chính quyền địa phương có đăng tải dự thảo chính sách, pháp luật lên cổng thông tin điện tử để lấy ý kiến nhân dân (%)</t>
  </si>
  <si>
    <t>Hà Nội</t>
  </si>
  <si>
    <t>Hà Giang</t>
  </si>
  <si>
    <t>Cao Bằng</t>
  </si>
  <si>
    <t>Bắc Kạn</t>
  </si>
  <si>
    <t>Tuyên Quang</t>
  </si>
  <si>
    <t>Lào Cai</t>
  </si>
  <si>
    <t>Điện Biên</t>
  </si>
  <si>
    <t>Lai Châu</t>
  </si>
  <si>
    <t>Sơn La</t>
  </si>
  <si>
    <t>Yên Bái</t>
  </si>
  <si>
    <t>Hòa Bình</t>
  </si>
  <si>
    <t>Thái Nguyên</t>
  </si>
  <si>
    <t>Lạng Sơn</t>
  </si>
  <si>
    <t>Quảng Ninh</t>
  </si>
  <si>
    <t>Bắc Giang</t>
  </si>
  <si>
    <t>Phú Thọ</t>
  </si>
  <si>
    <t>Vĩnh Phúc</t>
  </si>
  <si>
    <t>Bắc Ninh</t>
  </si>
  <si>
    <t>Hải Dương</t>
  </si>
  <si>
    <t>Hải Phòng</t>
  </si>
  <si>
    <t>Hưng Yên</t>
  </si>
  <si>
    <t>Thái Bình</t>
  </si>
  <si>
    <t>Hà Nam</t>
  </si>
  <si>
    <t>Nam Định</t>
  </si>
  <si>
    <t>Ninh Bình</t>
  </si>
  <si>
    <t>Thanh Hóa</t>
  </si>
  <si>
    <t>Nghệ An</t>
  </si>
  <si>
    <t>Hà Tĩnh</t>
  </si>
  <si>
    <t>Quảng Bình</t>
  </si>
  <si>
    <t>Quảng Trị</t>
  </si>
  <si>
    <t>Thừa Thiên-Huế</t>
  </si>
  <si>
    <t>Đà Nẵng</t>
  </si>
  <si>
    <t>Quảng Nam</t>
  </si>
  <si>
    <t>Quảng Ngãi</t>
  </si>
  <si>
    <t>Bình Định</t>
  </si>
  <si>
    <t>Phú Yên</t>
  </si>
  <si>
    <t>Khánh Hòa</t>
  </si>
  <si>
    <t>Ninh Thuận</t>
  </si>
  <si>
    <t>Bình Thuận</t>
  </si>
  <si>
    <t>Kon Tum</t>
  </si>
  <si>
    <t>Gia Lai</t>
  </si>
  <si>
    <t>Đắk Lắk</t>
  </si>
  <si>
    <t>Đắk Nông</t>
  </si>
  <si>
    <t>Lâm Đồng</t>
  </si>
  <si>
    <t>Bình Phước</t>
  </si>
  <si>
    <t>Tây Ninh</t>
  </si>
  <si>
    <t>Bình Dương</t>
  </si>
  <si>
    <t>Đồng Nai</t>
  </si>
  <si>
    <t>Bà Rịa-Vũng Tàu</t>
  </si>
  <si>
    <t>TP. Hồ Chí Minh</t>
  </si>
  <si>
    <t>Long An</t>
  </si>
  <si>
    <t>Tiền Giang</t>
  </si>
  <si>
    <t>Bến Tre</t>
  </si>
  <si>
    <t>Trà Vinh</t>
  </si>
  <si>
    <t>Vĩnh Long</t>
  </si>
  <si>
    <t>Đồng Tháp</t>
  </si>
  <si>
    <t>An Giang</t>
  </si>
  <si>
    <t>Kiên Giang</t>
  </si>
  <si>
    <t>Cần Thơ</t>
  </si>
  <si>
    <t>Hậu Giang</t>
  </si>
  <si>
    <t>Sóc Trăng</t>
  </si>
  <si>
    <t>Bạc Liêu</t>
  </si>
  <si>
    <t>Cà Mau</t>
  </si>
  <si>
    <t>Tỉnh</t>
  </si>
  <si>
    <t>Năm</t>
  </si>
  <si>
    <t>Tỉnh mới (sau sáp nhập)</t>
  </si>
  <si>
    <t>Dân số (theo tỉnh cũ)</t>
  </si>
  <si>
    <t>Huế</t>
  </si>
  <si>
    <t>Đồng bằng sông Hồng</t>
  </si>
  <si>
    <t>Trung du và miền núi phía Bắc</t>
  </si>
  <si>
    <t>Bắc Trung Bộ và Duyên hải miền Trung</t>
  </si>
  <si>
    <t>Thanh Hoá</t>
  </si>
  <si>
    <t>Thừa Thiên Huế</t>
  </si>
  <si>
    <t>Tây Nguyên</t>
  </si>
  <si>
    <t>Đông Nam Bộ</t>
  </si>
  <si>
    <t>Đồng bằng sông Cửu Long</t>
  </si>
  <si>
    <t>Dân số (Tỉnh cũ)</t>
  </si>
  <si>
    <t>Dân số (Tỉnh cũ, đơn vị triệu người)</t>
  </si>
  <si>
    <t>Dân số (Tỉnh mới)</t>
  </si>
  <si>
    <t>Dân số (theo tỉnh mới)</t>
  </si>
  <si>
    <t>Tỉnh mới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</si>
</sst>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00"/>
  </numFmts>
  <fonts count="8" x14ac:knownFonts="1">
    <font>
      <sz val="10"/>
      <color rgb="FF000000"/>
      <name val="Arial"/>
      <scheme val="minor"/>
    </font>
    <font>
      <sz val="10"/>
      <color theme="1"/>
      <name val="Arial"/>
      <family val="2"/>
      <scheme val="minor"/>
    </font>
    <font>
      <sz val="10"/>
      <color theme="1"/>
      <name val="Calibri"/>
      <family val="2"/>
    </font>
    <font>
      <b/>
      <sz val="10"/>
      <color theme="1"/>
      <name val="Calibri"/>
      <family val="2"/>
    </font>
    <font>
      <b/>
      <sz val="10"/>
      <color rgb="FF000000"/>
      <name val="Calibri"/>
      <family val="2"/>
    </font>
    <font>
      <sz val="10"/>
      <color rgb="FF000000"/>
      <name val="Arial"/>
      <scheme val="minor"/>
    </font>
    <font>
      <sz val="10"/>
      <color rgb="FF000000"/>
      <name val="Calibri"/>
      <family val="2"/>
    </font>
    <font>
      <sz val="10"/>
      <color rgb="FF00000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5" fillId="0" borderId="0" applyFont="0" applyFill="0" applyBorder="0" applyAlignment="0" applyProtection="0"/>
  </cellStyleXfs>
  <cellXfs count="30">
    <xf numFmtId="0" fontId="0" fillId="0" borderId="0" xfId="0"/>
    <xf numFmtId="0" fontId="1" fillId="0" borderId="0" xfId="0" applyFont="1" applyAlignment="1">
      <alignment wrapText="1"/>
    </xf>
    <xf numFmtId="0" fontId="2" fillId="0" borderId="0" xfId="0" applyFont="1" applyAlignment="1">
      <alignment vertical="top" wrapText="1"/>
    </xf>
    <xf numFmtId="0" fontId="3" fillId="0" borderId="0" xfId="0" applyFont="1" applyAlignment="1">
      <alignment vertical="top" wrapText="1"/>
    </xf>
    <xf numFmtId="0" fontId="4" fillId="0" borderId="0" xfId="0" applyFont="1" applyAlignment="1">
      <alignment horizontal="center" vertical="top"/>
    </xf>
    <xf numFmtId="10" fontId="2" fillId="0" borderId="0" xfId="0" applyNumberFormat="1" applyFont="1" applyAlignment="1">
      <alignment horizontal="center" vertical="top"/>
    </xf>
    <xf numFmtId="10" fontId="2" fillId="0" borderId="0" xfId="0" applyNumberFormat="1" applyFont="1" applyAlignment="1">
      <alignment horizontal="center"/>
    </xf>
    <xf numFmtId="0" fontId="3" fillId="0" borderId="0" xfId="0" applyFont="1" applyAlignment="1">
      <alignment horizontal="center" vertical="top"/>
    </xf>
    <xf numFmtId="0" fontId="0" fillId="0" borderId="0" xfId="0" applyAlignment="1">
      <alignment vertical="top"/>
    </xf>
    <xf numFmtId="0" fontId="1" fillId="0" borderId="0" xfId="0" applyFont="1" applyAlignment="1">
      <alignment horizontal="center" vertical="top"/>
    </xf>
    <xf numFmtId="0" fontId="1" fillId="0" borderId="0" xfId="0" applyFont="1" applyAlignment="1">
      <alignment horizontal="center"/>
    </xf>
    <xf numFmtId="10" fontId="1" fillId="0" borderId="0" xfId="0" applyNumberFormat="1" applyFont="1" applyAlignment="1">
      <alignment horizontal="center"/>
    </xf>
    <xf numFmtId="0" fontId="0" fillId="0" borderId="0" xfId="0" applyAlignment="1">
      <alignment horizontal="center"/>
    </xf>
    <xf numFmtId="0" fontId="6" fillId="0" borderId="0" xfId="0" applyFont="1" applyAlignment="1">
      <alignment vertical="top" wrapText="1"/>
    </xf>
    <xf numFmtId="10" fontId="0" fillId="0" borderId="0" xfId="0" applyNumberFormat="1"/>
    <xf numFmtId="9" fontId="2" fillId="0" borderId="0" xfId="1" applyFont="1" applyAlignment="1">
      <alignment horizontal="center" vertical="top"/>
    </xf>
    <xf numFmtId="9" fontId="2" fillId="0" borderId="0" xfId="1" applyFont="1" applyAlignment="1">
      <alignment horizontal="center"/>
    </xf>
    <xf numFmtId="10" fontId="6" fillId="0" borderId="0" xfId="0" applyNumberFormat="1" applyFont="1" applyAlignment="1">
      <alignment horizontal="center" vertical="top"/>
    </xf>
    <xf numFmtId="0" fontId="0" fillId="0" borderId="0" xfId="0" applyAlignment="1">
      <alignment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7" fillId="0" borderId="0" xfId="0" applyFont="1"/>
    <xf numFmtId="0" fontId="0" fillId="0" borderId="0" xfId="0" applyAlignment="1">
      <alignment horizontal="left"/>
    </xf>
    <xf numFmtId="171" fontId="2" fillId="0" borderId="0" xfId="0" applyNumberFormat="1" applyFont="1" applyAlignment="1">
      <alignment horizontal="center" vertical="top"/>
    </xf>
    <xf numFmtId="0" fontId="7" fillId="0" borderId="0" xfId="0" applyFont="1" applyAlignment="1">
      <alignment wrapText="1"/>
    </xf>
    <xf numFmtId="0" fontId="0" fillId="0" borderId="0" xfId="0" applyAlignment="1">
      <alignment wrapText="1"/>
    </xf>
    <xf numFmtId="10" fontId="7" fillId="0" borderId="0" xfId="0" applyNumberFormat="1" applyFont="1" applyAlignment="1">
      <alignment wrapText="1"/>
    </xf>
    <xf numFmtId="10" fontId="0" fillId="0" borderId="0" xfId="0" applyNumberFormat="1" applyAlignment="1">
      <alignment wrapText="1"/>
    </xf>
    <xf numFmtId="10" fontId="7" fillId="0" borderId="0" xfId="1" applyNumberFormat="1" applyFont="1" applyAlignment="1">
      <alignment wrapText="1"/>
    </xf>
    <xf numFmtId="10" fontId="0" fillId="0" borderId="0" xfId="1" applyNumberFormat="1" applyFont="1" applyAlignment="1">
      <alignment wrapText="1"/>
    </xf>
  </cellXfs>
  <cellStyles count="2">
    <cellStyle name="Normal" xfId="0" builtinId="0"/>
    <cellStyle name="Percent" xfId="1"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3"/>
  <sheetViews>
    <sheetView workbookViewId="0">
      <selection activeCell="B14" sqref="B14"/>
    </sheetView>
  </sheetViews>
  <sheetFormatPr defaultColWidth="12.6640625" defaultRowHeight="15.75" customHeight="1" x14ac:dyDescent="0.25"/>
  <cols>
    <col min="1" max="1" width="12.6640625" style="12"/>
    <col min="2" max="5" width="36" style="12" customWidth="1"/>
  </cols>
  <sheetData>
    <row r="1" spans="1:5" s="8" customFormat="1" ht="69" x14ac:dyDescent="0.25">
      <c r="A1" s="9" t="s">
        <v>71</v>
      </c>
      <c r="B1" s="13" t="s">
        <v>0</v>
      </c>
      <c r="C1" s="2" t="s">
        <v>1</v>
      </c>
      <c r="D1" s="2" t="s">
        <v>2</v>
      </c>
      <c r="E1" s="2" t="s">
        <v>3</v>
      </c>
    </row>
    <row r="2" spans="1:5" ht="15.75" customHeight="1" x14ac:dyDescent="0.25">
      <c r="A2" s="10">
        <v>2016</v>
      </c>
      <c r="B2" s="11">
        <v>6.4000000000000001E-2</v>
      </c>
      <c r="C2" s="11">
        <v>4.2799999999999998E-2</v>
      </c>
      <c r="D2" s="11">
        <v>0.2324</v>
      </c>
      <c r="E2" s="11">
        <v>0.31309999999999999</v>
      </c>
    </row>
    <row r="3" spans="1:5" ht="15.75" customHeight="1" x14ac:dyDescent="0.25">
      <c r="A3" s="10">
        <v>2017</v>
      </c>
      <c r="B3" s="11">
        <v>7.2300000000000003E-2</v>
      </c>
      <c r="C3" s="11">
        <v>5.0999999999999997E-2</v>
      </c>
      <c r="D3" s="11">
        <v>0.28000000000000003</v>
      </c>
      <c r="E3" s="11">
        <v>0.37930000000000003</v>
      </c>
    </row>
    <row r="4" spans="1:5" ht="15.75" customHeight="1" x14ac:dyDescent="0.25">
      <c r="A4" s="10">
        <v>2018</v>
      </c>
      <c r="B4" s="11">
        <v>0.1056</v>
      </c>
      <c r="C4" s="11">
        <v>0.1081</v>
      </c>
      <c r="D4" s="11">
        <v>0.38290000000000002</v>
      </c>
      <c r="E4" s="11">
        <v>0.52690000000000003</v>
      </c>
    </row>
    <row r="5" spans="1:5" ht="15.75" customHeight="1" x14ac:dyDescent="0.25">
      <c r="A5" s="10">
        <v>2019</v>
      </c>
      <c r="B5" s="11">
        <v>0.1105</v>
      </c>
      <c r="C5" s="11">
        <v>7.7299999999999994E-2</v>
      </c>
      <c r="D5" s="11">
        <v>0.43169999999999997</v>
      </c>
      <c r="E5" s="11">
        <v>0.59019999999999995</v>
      </c>
    </row>
    <row r="6" spans="1:5" ht="15.75" customHeight="1" x14ac:dyDescent="0.25">
      <c r="A6" s="10">
        <v>2020</v>
      </c>
      <c r="B6" s="11">
        <v>0.13239999999999999</v>
      </c>
      <c r="C6" s="11">
        <v>0.12820000000000001</v>
      </c>
      <c r="D6" s="11">
        <v>0.50409999999999999</v>
      </c>
      <c r="E6" s="11">
        <v>0.64800000000000002</v>
      </c>
    </row>
    <row r="7" spans="1:5" ht="15.75" customHeight="1" x14ac:dyDescent="0.25">
      <c r="A7" s="10">
        <v>2021</v>
      </c>
      <c r="B7" s="11">
        <v>0.1656</v>
      </c>
      <c r="C7" s="11">
        <v>0.13519999999999999</v>
      </c>
      <c r="D7" s="11">
        <v>0.50080000000000002</v>
      </c>
      <c r="E7" s="11">
        <v>0.73460000000000003</v>
      </c>
    </row>
    <row r="8" spans="1:5" ht="15.75" customHeight="1" x14ac:dyDescent="0.25">
      <c r="A8" s="10">
        <v>2022</v>
      </c>
      <c r="B8" s="11">
        <v>0.1469</v>
      </c>
      <c r="C8" s="11">
        <v>0.1305</v>
      </c>
      <c r="D8" s="11">
        <v>0.54949999999999999</v>
      </c>
      <c r="E8" s="11">
        <v>0.75739999999999996</v>
      </c>
    </row>
    <row r="13" spans="1:5" ht="15.75" customHeight="1" x14ac:dyDescent="0.25">
      <c r="A13"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64"/>
  <sheetViews>
    <sheetView topLeftCell="A32" workbookViewId="0">
      <selection activeCell="O1" sqref="O1"/>
    </sheetView>
  </sheetViews>
  <sheetFormatPr defaultColWidth="12.6640625" defaultRowHeight="15.75" customHeight="1" x14ac:dyDescent="0.25"/>
  <cols>
    <col min="1" max="1" width="12.109375" customWidth="1"/>
    <col min="2" max="49" width="19" customWidth="1"/>
  </cols>
  <sheetData>
    <row r="1" spans="1:49" ht="124.2" x14ac:dyDescent="0.25">
      <c r="A1" s="3" t="s">
        <v>70</v>
      </c>
      <c r="B1" s="2" t="s">
        <v>0</v>
      </c>
      <c r="C1" s="2" t="s">
        <v>1</v>
      </c>
      <c r="D1" s="2" t="s">
        <v>2</v>
      </c>
      <c r="E1" s="2" t="s">
        <v>3</v>
      </c>
      <c r="F1" s="2" t="s">
        <v>4</v>
      </c>
      <c r="G1" s="2" t="s">
        <v>5</v>
      </c>
      <c r="H1" s="2" t="s">
        <v>6</v>
      </c>
      <c r="I1" s="19" t="s">
        <v>73</v>
      </c>
      <c r="J1" s="20" t="s">
        <v>72</v>
      </c>
      <c r="K1" s="19" t="s">
        <v>86</v>
      </c>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row>
    <row r="2" spans="1:49" ht="15.75" customHeight="1" x14ac:dyDescent="0.3">
      <c r="A2" s="4" t="s">
        <v>53</v>
      </c>
      <c r="B2" s="5">
        <v>7.2800000000000004E-2</v>
      </c>
      <c r="C2" s="5">
        <v>1.2E-2</v>
      </c>
      <c r="D2" s="5">
        <v>0.72309999999999997</v>
      </c>
      <c r="E2" s="5">
        <v>0.94769999999999999</v>
      </c>
      <c r="F2" s="5">
        <v>1.84E-2</v>
      </c>
      <c r="G2" s="6">
        <v>0.46350000000000002</v>
      </c>
      <c r="H2" s="6">
        <v>0.76819999999999999</v>
      </c>
      <c r="I2" s="23">
        <v>2.7629999999999999</v>
      </c>
      <c r="J2" t="s">
        <v>56</v>
      </c>
      <c r="K2" s="18">
        <f>SUMIFS($I$2:$I$64,$J$2:$J$64,J2)</f>
        <v>13.332000000000001</v>
      </c>
    </row>
    <row r="3" spans="1:49" ht="13.8" x14ac:dyDescent="0.3">
      <c r="A3" s="4" t="s">
        <v>55</v>
      </c>
      <c r="B3" s="5">
        <v>3.9199999999999999E-2</v>
      </c>
      <c r="C3" s="5">
        <v>1.21E-2</v>
      </c>
      <c r="D3" s="5">
        <v>0.53680000000000005</v>
      </c>
      <c r="E3" s="5">
        <v>0.84660000000000002</v>
      </c>
      <c r="F3" s="5">
        <v>7.7000000000000002E-3</v>
      </c>
      <c r="G3" s="6">
        <v>0.20430000000000001</v>
      </c>
      <c r="H3" s="6">
        <v>0.48570000000000002</v>
      </c>
      <c r="I3" s="23">
        <v>1.179</v>
      </c>
      <c r="J3" t="s">
        <v>56</v>
      </c>
      <c r="K3" s="18">
        <f>SUMIFS($I$2:$I$64,$J$2:$J$64,J3)</f>
        <v>13.332000000000001</v>
      </c>
    </row>
    <row r="4" spans="1:49" ht="13.8" x14ac:dyDescent="0.3">
      <c r="A4" s="4" t="s">
        <v>56</v>
      </c>
      <c r="B4" s="5">
        <v>4.9200000000000001E-2</v>
      </c>
      <c r="C4" s="5">
        <v>6.1999999999999998E-3</v>
      </c>
      <c r="D4" s="5">
        <v>0.59709999999999996</v>
      </c>
      <c r="E4" s="5">
        <v>0.87380000000000002</v>
      </c>
      <c r="F4" s="5">
        <v>1.8599999999999998E-2</v>
      </c>
      <c r="G4" s="6">
        <v>0.27039999999999997</v>
      </c>
      <c r="H4" s="6">
        <v>0.5736</v>
      </c>
      <c r="I4" s="23">
        <v>9.39</v>
      </c>
      <c r="J4" t="s">
        <v>56</v>
      </c>
      <c r="K4" s="18">
        <f>SUMIFS($I$2:$I$64,$J$2:$J$64,J4)</f>
        <v>13.332000000000001</v>
      </c>
    </row>
    <row r="5" spans="1:49" ht="13.8" x14ac:dyDescent="0.25">
      <c r="A5" s="4" t="s">
        <v>7</v>
      </c>
      <c r="B5" s="5">
        <v>8.6099999999999996E-2</v>
      </c>
      <c r="C5" s="5">
        <v>2.7900000000000001E-2</v>
      </c>
      <c r="D5" s="5">
        <v>0.64959999999999996</v>
      </c>
      <c r="E5" s="5">
        <v>0.90569999999999995</v>
      </c>
      <c r="F5" s="5">
        <v>6.1499999999999999E-2</v>
      </c>
      <c r="G5" s="5">
        <v>0.27</v>
      </c>
      <c r="H5" s="5">
        <v>0.7</v>
      </c>
      <c r="I5" s="23">
        <v>8.4359999999999999</v>
      </c>
      <c r="J5" t="s">
        <v>7</v>
      </c>
      <c r="K5" s="18">
        <f>SUMIFS($I$2:$I$64,$J$2:$J$64,J5)</f>
        <v>8.4359999999999999</v>
      </c>
    </row>
    <row r="6" spans="1:49" ht="13.8" x14ac:dyDescent="0.3">
      <c r="A6" s="4" t="s">
        <v>51</v>
      </c>
      <c r="B6" s="5">
        <v>1.8100000000000002E-2</v>
      </c>
      <c r="C6" s="5">
        <v>3.3500000000000002E-2</v>
      </c>
      <c r="D6" s="5">
        <v>0.60409999999999997</v>
      </c>
      <c r="E6" s="5">
        <v>0.85499999999999998</v>
      </c>
      <c r="F6" s="5">
        <v>5.3400000000000003E-2</v>
      </c>
      <c r="G6" s="6">
        <v>0.1938</v>
      </c>
      <c r="H6" s="6">
        <v>0.48820000000000002</v>
      </c>
      <c r="I6" s="23">
        <v>1.0349999999999999</v>
      </c>
      <c r="J6" t="s">
        <v>54</v>
      </c>
      <c r="K6" s="18">
        <f>SUMIFS($I$2:$I$64,$J$2:$J$64,J6)</f>
        <v>4.2909999999999995</v>
      </c>
    </row>
    <row r="7" spans="1:49" ht="13.8" x14ac:dyDescent="0.3">
      <c r="A7" s="4" t="s">
        <v>54</v>
      </c>
      <c r="B7" s="5">
        <v>2.01E-2</v>
      </c>
      <c r="C7" s="5">
        <v>1.52E-2</v>
      </c>
      <c r="D7" s="5">
        <v>0.52470000000000006</v>
      </c>
      <c r="E7" s="5">
        <v>0.86129999999999995</v>
      </c>
      <c r="F7" s="5">
        <v>1.47E-2</v>
      </c>
      <c r="G7" s="6">
        <v>0.24640000000000001</v>
      </c>
      <c r="H7" s="6">
        <v>0.50539999999999996</v>
      </c>
      <c r="I7" s="23">
        <v>3.2559999999999998</v>
      </c>
      <c r="J7" t="s">
        <v>54</v>
      </c>
      <c r="K7" s="18">
        <f>SUMIFS($I$2:$I$64,$J$2:$J$64,J7)</f>
        <v>4.2909999999999995</v>
      </c>
    </row>
    <row r="8" spans="1:49" ht="13.8" x14ac:dyDescent="0.3">
      <c r="A8" s="4" t="s">
        <v>25</v>
      </c>
      <c r="B8" s="5">
        <v>3.1099999999999999E-2</v>
      </c>
      <c r="C8" s="5">
        <v>1.61E-2</v>
      </c>
      <c r="D8" s="5">
        <v>0.49609999999999999</v>
      </c>
      <c r="E8" s="5">
        <v>0.87150000000000005</v>
      </c>
      <c r="F8" s="5">
        <v>9.1000000000000004E-3</v>
      </c>
      <c r="G8" s="6">
        <v>0.30520000000000003</v>
      </c>
      <c r="H8" s="6">
        <v>0.61460000000000004</v>
      </c>
      <c r="I8" s="23">
        <v>1.9470000000000001</v>
      </c>
      <c r="J8" t="s">
        <v>26</v>
      </c>
      <c r="K8" s="18">
        <f>SUMIFS($I$2:$I$64,$J$2:$J$64,J8)</f>
        <v>4.0350000000000001</v>
      </c>
    </row>
    <row r="9" spans="1:49" ht="13.8" x14ac:dyDescent="0.3">
      <c r="A9" s="4" t="s">
        <v>26</v>
      </c>
      <c r="B9" s="5">
        <v>2.9700000000000001E-2</v>
      </c>
      <c r="C9" s="5">
        <v>7.1999999999999998E-3</v>
      </c>
      <c r="D9" s="5">
        <v>0.50629999999999997</v>
      </c>
      <c r="E9" s="5">
        <v>0.78080000000000005</v>
      </c>
      <c r="F9" s="5">
        <v>2.24E-2</v>
      </c>
      <c r="G9" s="6">
        <v>0.34029999999999999</v>
      </c>
      <c r="H9" s="6">
        <v>0.43980000000000002</v>
      </c>
      <c r="I9" s="23">
        <v>2.0880000000000001</v>
      </c>
      <c r="J9" t="s">
        <v>26</v>
      </c>
      <c r="K9" s="18">
        <f>SUMIFS($I$2:$I$64,$J$2:$J$64,J9)</f>
        <v>4.0350000000000001</v>
      </c>
    </row>
    <row r="10" spans="1:49" ht="13.8" x14ac:dyDescent="0.3">
      <c r="A10" s="4" t="s">
        <v>29</v>
      </c>
      <c r="B10" s="5">
        <v>9.9000000000000008E-3</v>
      </c>
      <c r="C10" s="5">
        <v>6.7999999999999996E-3</v>
      </c>
      <c r="D10" s="5">
        <v>0.54339999999999999</v>
      </c>
      <c r="E10" s="5">
        <v>0.77139999999999997</v>
      </c>
      <c r="F10" s="5">
        <v>1.5100000000000001E-2</v>
      </c>
      <c r="G10" s="6">
        <v>0.1895</v>
      </c>
      <c r="H10" s="6">
        <v>0.66110000000000002</v>
      </c>
      <c r="I10" s="23">
        <v>0.878</v>
      </c>
      <c r="J10" t="s">
        <v>31</v>
      </c>
      <c r="K10" s="18">
        <f>SUMIFS($I$2:$I$64,$J$2:$J$64,J10)</f>
        <v>3.766</v>
      </c>
    </row>
    <row r="11" spans="1:49" ht="13.8" x14ac:dyDescent="0.3">
      <c r="A11" s="4" t="s">
        <v>30</v>
      </c>
      <c r="B11" s="5">
        <v>3.5700000000000003E-2</v>
      </c>
      <c r="C11" s="5">
        <v>2.29E-2</v>
      </c>
      <c r="D11" s="5">
        <v>0.505</v>
      </c>
      <c r="E11" s="5">
        <v>0.66739999999999999</v>
      </c>
      <c r="F11" s="5">
        <v>2.5100000000000001E-2</v>
      </c>
      <c r="G11" s="6">
        <v>0.25330000000000003</v>
      </c>
      <c r="H11" s="6">
        <v>0.69540000000000002</v>
      </c>
      <c r="I11" s="23">
        <v>1.877</v>
      </c>
      <c r="J11" t="s">
        <v>31</v>
      </c>
      <c r="K11" s="18">
        <f>SUMIFS($I$2:$I$64,$J$2:$J$64,J11)</f>
        <v>3.766</v>
      </c>
    </row>
    <row r="12" spans="1:49" ht="13.8" x14ac:dyDescent="0.3">
      <c r="A12" s="4" t="s">
        <v>31</v>
      </c>
      <c r="B12" s="5">
        <v>5.5199999999999999E-2</v>
      </c>
      <c r="C12" s="5">
        <v>1.8333333333333333E-2</v>
      </c>
      <c r="D12" s="5">
        <v>0.59809999999999997</v>
      </c>
      <c r="E12" s="5">
        <v>0.80120000000000002</v>
      </c>
      <c r="F12" s="5">
        <v>1.78E-2</v>
      </c>
      <c r="G12" s="6">
        <v>0.26200000000000001</v>
      </c>
      <c r="H12" s="6">
        <v>0.66679999999999995</v>
      </c>
      <c r="I12" s="23">
        <v>1.0109999999999999</v>
      </c>
      <c r="J12" t="s">
        <v>31</v>
      </c>
      <c r="K12" s="18">
        <f>SUMIFS($I$2:$I$64,$J$2:$J$64,J12)</f>
        <v>3.766</v>
      </c>
    </row>
    <row r="13" spans="1:49" ht="13.8" x14ac:dyDescent="0.3">
      <c r="A13" s="4" t="s">
        <v>32</v>
      </c>
      <c r="B13" s="5">
        <v>4.41E-2</v>
      </c>
      <c r="C13" s="5">
        <v>2.4400000000000002E-2</v>
      </c>
      <c r="D13" s="5">
        <v>0.52259999999999995</v>
      </c>
      <c r="E13" s="5">
        <v>0.78939999999999999</v>
      </c>
      <c r="F13" s="5">
        <v>1.55E-2</v>
      </c>
      <c r="G13" s="6">
        <v>0.17</v>
      </c>
      <c r="H13" s="6">
        <v>0.39700000000000002</v>
      </c>
      <c r="I13" s="23">
        <v>3.722</v>
      </c>
      <c r="J13" t="s">
        <v>32</v>
      </c>
      <c r="K13" s="18">
        <f>SUMIFS($I$2:$I$64,$J$2:$J$64,J13)</f>
        <v>3.722</v>
      </c>
    </row>
    <row r="14" spans="1:49" ht="13.8" x14ac:dyDescent="0.3">
      <c r="A14" s="7" t="s">
        <v>63</v>
      </c>
      <c r="B14" s="5">
        <v>2.18E-2</v>
      </c>
      <c r="C14" s="5">
        <v>9.4000000000000004E-3</v>
      </c>
      <c r="D14" s="5">
        <v>0.3866</v>
      </c>
      <c r="E14" s="5">
        <v>0.61339999999999995</v>
      </c>
      <c r="F14" s="5">
        <v>2.23E-2</v>
      </c>
      <c r="G14" s="6">
        <v>0.20349999999999999</v>
      </c>
      <c r="H14" s="6">
        <v>0.50690000000000002</v>
      </c>
      <c r="I14" s="23">
        <v>1.9059999999999999</v>
      </c>
      <c r="J14" t="s">
        <v>63</v>
      </c>
      <c r="K14" s="18">
        <f>SUMIFS($I$2:$I$64,$J$2:$J$64,J14)</f>
        <v>3.6579999999999999</v>
      </c>
    </row>
    <row r="15" spans="1:49" ht="13.8" x14ac:dyDescent="0.3">
      <c r="A15" s="4" t="s">
        <v>64</v>
      </c>
      <c r="B15" s="5">
        <v>1.3899999999999999E-2</v>
      </c>
      <c r="C15" s="5">
        <v>9.1000000000000004E-3</v>
      </c>
      <c r="D15" s="5">
        <v>0.37419999999999998</v>
      </c>
      <c r="E15" s="5">
        <v>0.62390000000000001</v>
      </c>
      <c r="F15" s="5">
        <v>2.8899999999999999E-2</v>
      </c>
      <c r="G15" s="6">
        <v>0.20100000000000001</v>
      </c>
      <c r="H15" s="6">
        <v>0.4899</v>
      </c>
      <c r="I15" s="23">
        <v>1.752</v>
      </c>
      <c r="J15" t="s">
        <v>63</v>
      </c>
      <c r="K15" s="18">
        <f>SUMIFS($I$2:$I$64,$J$2:$J$64,J15)</f>
        <v>3.6579999999999999</v>
      </c>
    </row>
    <row r="16" spans="1:49" ht="13.8" x14ac:dyDescent="0.3">
      <c r="A16" s="4" t="s">
        <v>17</v>
      </c>
      <c r="B16" s="5">
        <v>5.2999999999999999E-2</v>
      </c>
      <c r="C16" s="5">
        <v>9.1000000000000004E-3</v>
      </c>
      <c r="D16" s="5">
        <v>0.3861</v>
      </c>
      <c r="E16" s="5">
        <v>0.59030000000000005</v>
      </c>
      <c r="F16" s="5">
        <v>1.72E-2</v>
      </c>
      <c r="G16" s="6">
        <v>0.16919999999999999</v>
      </c>
      <c r="H16" s="6">
        <v>0.39660000000000001</v>
      </c>
      <c r="I16" s="23">
        <v>0.875</v>
      </c>
      <c r="J16" t="s">
        <v>22</v>
      </c>
      <c r="K16" s="18">
        <f>SUMIFS($I$2:$I$64,$J$2:$J$64,J16)</f>
        <v>3.59</v>
      </c>
    </row>
    <row r="17" spans="1:11" ht="13.8" x14ac:dyDescent="0.3">
      <c r="A17" s="4" t="s">
        <v>22</v>
      </c>
      <c r="B17" s="5">
        <v>4.6899999999999997E-2</v>
      </c>
      <c r="C17" s="5">
        <v>2.2800000000000001E-2</v>
      </c>
      <c r="D17" s="5">
        <v>0.57809999999999995</v>
      </c>
      <c r="E17" s="5">
        <v>0.85589999999999999</v>
      </c>
      <c r="F17" s="5">
        <v>2.1600000000000001E-2</v>
      </c>
      <c r="G17" s="6">
        <v>0.16370000000000001</v>
      </c>
      <c r="H17" s="6">
        <v>0.64290000000000003</v>
      </c>
      <c r="I17" s="23">
        <v>1.5169999999999999</v>
      </c>
      <c r="J17" t="s">
        <v>22</v>
      </c>
      <c r="K17" s="18">
        <f>SUMIFS($I$2:$I$64,$J$2:$J$64,J17)</f>
        <v>3.59</v>
      </c>
    </row>
    <row r="18" spans="1:11" ht="13.8" x14ac:dyDescent="0.3">
      <c r="A18" s="4" t="s">
        <v>23</v>
      </c>
      <c r="B18" s="5">
        <v>3.6999999999999998E-2</v>
      </c>
      <c r="C18" s="5">
        <v>4.3200000000000002E-2</v>
      </c>
      <c r="D18" s="5">
        <v>0.62460000000000004</v>
      </c>
      <c r="E18" s="5">
        <v>0.8891</v>
      </c>
      <c r="F18" s="5">
        <v>3.5299999999999998E-2</v>
      </c>
      <c r="G18" s="6">
        <v>0.27750000000000002</v>
      </c>
      <c r="H18" s="6">
        <v>0.67820000000000003</v>
      </c>
      <c r="I18" s="23">
        <v>1.198</v>
      </c>
      <c r="J18" t="s">
        <v>22</v>
      </c>
      <c r="K18" s="18">
        <f>SUMIFS($I$2:$I$64,$J$2:$J$64,J18)</f>
        <v>3.59</v>
      </c>
    </row>
    <row r="19" spans="1:11" ht="13.8" x14ac:dyDescent="0.3">
      <c r="A19" s="4" t="s">
        <v>33</v>
      </c>
      <c r="B19" s="5">
        <v>3.6200000000000003E-2</v>
      </c>
      <c r="C19" s="5">
        <v>1.5100000000000001E-2</v>
      </c>
      <c r="D19" s="5">
        <v>0.5746</v>
      </c>
      <c r="E19" s="5">
        <v>0.72829999999999995</v>
      </c>
      <c r="F19" s="5">
        <v>2.1100000000000001E-2</v>
      </c>
      <c r="G19" s="6">
        <v>0.23730000000000001</v>
      </c>
      <c r="H19" s="6">
        <v>0.5897</v>
      </c>
      <c r="I19" s="23">
        <v>3.42</v>
      </c>
      <c r="J19" t="s">
        <v>33</v>
      </c>
      <c r="K19" s="18">
        <f>SUMIFS($I$2:$I$64,$J$2:$J$64,J19)</f>
        <v>3.42</v>
      </c>
    </row>
    <row r="20" spans="1:11" ht="13.8" x14ac:dyDescent="0.3">
      <c r="A20" s="4" t="s">
        <v>58</v>
      </c>
      <c r="B20" s="5">
        <v>1.04E-2</v>
      </c>
      <c r="C20" s="5">
        <v>2.0999999999999999E-3</v>
      </c>
      <c r="D20" s="5">
        <v>0.32400000000000001</v>
      </c>
      <c r="E20" s="5">
        <v>0.53879999999999995</v>
      </c>
      <c r="F20" s="5">
        <v>2.0999999999999999E-3</v>
      </c>
      <c r="G20" s="6">
        <v>0.20979999999999999</v>
      </c>
      <c r="H20" s="6">
        <v>0.4219</v>
      </c>
      <c r="I20" s="23">
        <v>1.7849999999999999</v>
      </c>
      <c r="J20" t="s">
        <v>62</v>
      </c>
      <c r="K20" s="18">
        <f>SUMIFS($I$2:$I$64,$J$2:$J$64,J20)</f>
        <v>3.3849999999999998</v>
      </c>
    </row>
    <row r="21" spans="1:11" ht="13.8" x14ac:dyDescent="0.3">
      <c r="A21" s="7" t="s">
        <v>62</v>
      </c>
      <c r="B21" s="5">
        <v>4.1200000000000001E-2</v>
      </c>
      <c r="C21" s="5">
        <v>8.2000000000000007E-3</v>
      </c>
      <c r="D21" s="5">
        <v>0.47270000000000001</v>
      </c>
      <c r="E21" s="5">
        <v>0.61280000000000001</v>
      </c>
      <c r="F21" s="5">
        <v>2.7300000000000001E-2</v>
      </c>
      <c r="G21" s="6">
        <v>0.2082</v>
      </c>
      <c r="H21" s="6">
        <v>0.58150000000000002</v>
      </c>
      <c r="I21" s="23">
        <v>1.6</v>
      </c>
      <c r="J21" t="s">
        <v>62</v>
      </c>
      <c r="K21" s="18">
        <f>SUMIFS($I$2:$I$64,$J$2:$J$64,J21)</f>
        <v>3.3849999999999998</v>
      </c>
    </row>
    <row r="22" spans="1:11" ht="13.8" x14ac:dyDescent="0.3">
      <c r="A22" s="7" t="s">
        <v>21</v>
      </c>
      <c r="B22" s="5">
        <v>7.8100000000000003E-2</v>
      </c>
      <c r="C22" s="5">
        <v>1.8800000000000001E-2</v>
      </c>
      <c r="D22" s="5">
        <v>0.69569999999999999</v>
      </c>
      <c r="E22" s="5">
        <v>0.80400000000000005</v>
      </c>
      <c r="F22" s="5">
        <v>2.3E-2</v>
      </c>
      <c r="G22" s="6">
        <v>0.28870000000000001</v>
      </c>
      <c r="H22" s="6">
        <v>0.76529999999999998</v>
      </c>
      <c r="I22" s="23">
        <v>1.891</v>
      </c>
      <c r="J22" t="s">
        <v>24</v>
      </c>
      <c r="K22" s="18">
        <f>SUMIFS($I$2:$I$64,$J$2:$J$64,J22)</f>
        <v>3.379</v>
      </c>
    </row>
    <row r="23" spans="1:11" ht="13.8" x14ac:dyDescent="0.3">
      <c r="A23" s="4" t="s">
        <v>24</v>
      </c>
      <c r="B23" s="5">
        <v>5.6520000000000001E-2</v>
      </c>
      <c r="C23" s="5">
        <v>2.5649999999999999E-2</v>
      </c>
      <c r="D23" s="5">
        <v>0.58387499999999992</v>
      </c>
      <c r="E23" s="5">
        <v>0.91</v>
      </c>
      <c r="F23" s="5">
        <f>AVERAGE(F30,F53)</f>
        <v>2.2800000000000001E-2</v>
      </c>
      <c r="G23" s="6">
        <v>0.24686666666666668</v>
      </c>
      <c r="H23" s="6">
        <v>0.58320000000000005</v>
      </c>
      <c r="I23" s="23">
        <v>1.488</v>
      </c>
      <c r="J23" t="s">
        <v>24</v>
      </c>
      <c r="K23" s="18">
        <f>SUMIFS($I$2:$I$64,$J$2:$J$64,J23)</f>
        <v>3.379</v>
      </c>
    </row>
    <row r="24" spans="1:11" ht="13.8" x14ac:dyDescent="0.3">
      <c r="A24" s="4" t="s">
        <v>59</v>
      </c>
      <c r="B24" s="5">
        <v>1.6000000000000001E-3</v>
      </c>
      <c r="C24" s="5">
        <v>1.4514285714285714E-2</v>
      </c>
      <c r="D24" s="5">
        <v>0.32019999999999998</v>
      </c>
      <c r="E24" s="5">
        <v>0.74370000000000003</v>
      </c>
      <c r="F24" s="5">
        <v>1.8800000000000001E-2</v>
      </c>
      <c r="G24" s="6">
        <v>0.19839999999999999</v>
      </c>
      <c r="H24" s="6">
        <v>0.47499999999999998</v>
      </c>
      <c r="I24" s="23">
        <v>1.298</v>
      </c>
      <c r="J24" t="s">
        <v>61</v>
      </c>
      <c r="K24" s="18">
        <f>SUMIFS($I$2:$I$64,$J$2:$J$64,J24)</f>
        <v>3.3460000000000001</v>
      </c>
    </row>
    <row r="25" spans="1:11" ht="13.8" x14ac:dyDescent="0.3">
      <c r="A25" s="4" t="s">
        <v>60</v>
      </c>
      <c r="B25" s="5">
        <v>1.7600000000000001E-2</v>
      </c>
      <c r="C25" s="5">
        <v>3.7000000000000002E-3</v>
      </c>
      <c r="D25" s="5">
        <v>0.42280000000000001</v>
      </c>
      <c r="E25" s="5">
        <v>0.66239999999999999</v>
      </c>
      <c r="F25" s="5">
        <v>1.0200000000000001E-2</v>
      </c>
      <c r="G25" s="6">
        <v>0.17949999999999999</v>
      </c>
      <c r="H25" s="6">
        <v>0.44319999999999998</v>
      </c>
      <c r="I25" s="23">
        <v>1.0189999999999999</v>
      </c>
      <c r="J25" t="s">
        <v>61</v>
      </c>
      <c r="K25" s="18">
        <f>SUMIFS($I$2:$I$64,$J$2:$J$64,J25)</f>
        <v>3.3460000000000001</v>
      </c>
    </row>
    <row r="26" spans="1:11" ht="13.8" x14ac:dyDescent="0.3">
      <c r="A26" s="4" t="s">
        <v>61</v>
      </c>
      <c r="B26" s="5">
        <v>4.4499999999999998E-2</v>
      </c>
      <c r="C26" s="5">
        <v>1.01E-2</v>
      </c>
      <c r="D26" s="5">
        <v>0.52629999999999999</v>
      </c>
      <c r="E26" s="5">
        <v>0.69259999999999999</v>
      </c>
      <c r="F26" s="5">
        <v>1.5900000000000001E-2</v>
      </c>
      <c r="G26" s="6">
        <v>0.252</v>
      </c>
      <c r="H26" s="6">
        <v>0.53359999999999996</v>
      </c>
      <c r="I26" s="23">
        <v>1.0289999999999999</v>
      </c>
      <c r="J26" t="s">
        <v>61</v>
      </c>
      <c r="K26" s="18">
        <f>SUMIFS($I$2:$I$64,$J$2:$J$64,J26)</f>
        <v>3.3460000000000001</v>
      </c>
    </row>
    <row r="27" spans="1:11" ht="13.8" x14ac:dyDescent="0.3">
      <c r="A27" s="4" t="s">
        <v>45</v>
      </c>
      <c r="B27" s="5">
        <v>8.9899999999999994E-2</v>
      </c>
      <c r="C27" s="5">
        <v>1.6000000000000001E-3</v>
      </c>
      <c r="D27" s="5">
        <v>0.60189999999999999</v>
      </c>
      <c r="E27" s="5">
        <v>0.80030000000000001</v>
      </c>
      <c r="F27" s="5">
        <v>2.58E-2</v>
      </c>
      <c r="G27" s="6">
        <v>0.28849999999999998</v>
      </c>
      <c r="H27" s="6">
        <v>0.54710000000000003</v>
      </c>
      <c r="I27" s="23">
        <v>1.252</v>
      </c>
      <c r="J27" t="s">
        <v>50</v>
      </c>
      <c r="K27" s="18">
        <f>SUMIFS($I$2:$I$64,$J$2:$J$64,J27)</f>
        <v>3.2560000000000002</v>
      </c>
    </row>
    <row r="28" spans="1:11" ht="13.8" x14ac:dyDescent="0.3">
      <c r="A28" s="4" t="s">
        <v>49</v>
      </c>
      <c r="B28" s="5">
        <v>6.3600000000000004E-2</v>
      </c>
      <c r="C28" s="5">
        <v>1.47E-2</v>
      </c>
      <c r="D28" s="5">
        <v>0.61739999999999995</v>
      </c>
      <c r="E28" s="5">
        <v>0.69169999999999998</v>
      </c>
      <c r="F28" s="5">
        <v>2.24E-2</v>
      </c>
      <c r="G28" s="6">
        <v>0.22209999999999999</v>
      </c>
      <c r="H28" s="6">
        <v>0.44119999999999998</v>
      </c>
      <c r="I28" s="23">
        <v>0.67100000000000004</v>
      </c>
      <c r="J28" t="s">
        <v>50</v>
      </c>
      <c r="K28" s="18">
        <f>SUMIFS($I$2:$I$64,$J$2:$J$64,J28)</f>
        <v>3.2560000000000002</v>
      </c>
    </row>
    <row r="29" spans="1:11" ht="13.8" x14ac:dyDescent="0.3">
      <c r="A29" s="4" t="s">
        <v>50</v>
      </c>
      <c r="B29" s="5">
        <v>2.3800000000000002E-2</v>
      </c>
      <c r="C29" s="5">
        <v>1.12E-2</v>
      </c>
      <c r="D29" s="5">
        <v>0.51100000000000001</v>
      </c>
      <c r="E29" s="5">
        <v>0.81930000000000003</v>
      </c>
      <c r="F29" s="5">
        <v>2.3800000000000002E-2</v>
      </c>
      <c r="G29" s="6">
        <v>0.28360000000000002</v>
      </c>
      <c r="H29" s="6">
        <v>0.45319999999999999</v>
      </c>
      <c r="I29" s="23">
        <v>1.333</v>
      </c>
      <c r="J29" t="s">
        <v>50</v>
      </c>
      <c r="K29" s="18">
        <f>SUMIFS($I$2:$I$64,$J$2:$J$64,J29)</f>
        <v>3.2560000000000002</v>
      </c>
    </row>
    <row r="30" spans="1:11" ht="13.8" x14ac:dyDescent="0.3">
      <c r="A30" s="4" t="s">
        <v>65</v>
      </c>
      <c r="B30" s="5">
        <v>2.35E-2</v>
      </c>
      <c r="C30" s="5">
        <v>5.4999999999999997E-3</v>
      </c>
      <c r="D30" s="5">
        <v>0.37659999999999999</v>
      </c>
      <c r="E30" s="5">
        <v>0.66369999999999996</v>
      </c>
      <c r="F30" s="5">
        <v>1.4E-2</v>
      </c>
      <c r="G30" s="6">
        <v>0.14860000000000001</v>
      </c>
      <c r="H30" s="6">
        <v>0.45350000000000001</v>
      </c>
      <c r="I30" s="23">
        <v>1.252</v>
      </c>
      <c r="J30" t="s">
        <v>65</v>
      </c>
      <c r="K30" s="18">
        <f>SUMIFS($I$2:$I$64,$J$2:$J$64,J30)</f>
        <v>3.1799999999999997</v>
      </c>
    </row>
    <row r="31" spans="1:11" ht="13.8" x14ac:dyDescent="0.3">
      <c r="A31" s="4" t="s">
        <v>66</v>
      </c>
      <c r="B31" s="5">
        <v>6.1100000000000002E-2</v>
      </c>
      <c r="C31" s="5">
        <v>9.5999999999999992E-3</v>
      </c>
      <c r="D31" s="5">
        <v>0.5474</v>
      </c>
      <c r="E31" s="5">
        <v>0.60289999999999999</v>
      </c>
      <c r="F31" s="5">
        <v>4.6600000000000003E-2</v>
      </c>
      <c r="G31" s="6">
        <v>0.2379</v>
      </c>
      <c r="H31" s="6">
        <v>0.66639999999999999</v>
      </c>
      <c r="I31" s="23">
        <v>0.73</v>
      </c>
      <c r="J31" t="s">
        <v>65</v>
      </c>
      <c r="K31" s="18">
        <f>SUMIFS($I$2:$I$64,$J$2:$J$64,J31)</f>
        <v>3.1799999999999997</v>
      </c>
    </row>
    <row r="32" spans="1:11" ht="13.8" x14ac:dyDescent="0.3">
      <c r="A32" s="4" t="s">
        <v>67</v>
      </c>
      <c r="B32" s="5">
        <v>5.3400000000000003E-2</v>
      </c>
      <c r="C32" s="5">
        <v>1.6587755102040816E-2</v>
      </c>
      <c r="D32" s="5">
        <v>0.51</v>
      </c>
      <c r="E32" s="5">
        <v>0.72489999999999999</v>
      </c>
      <c r="F32" s="5">
        <v>3.7100000000000001E-2</v>
      </c>
      <c r="G32" s="6">
        <v>0.2611</v>
      </c>
      <c r="H32" s="6">
        <v>0.6512</v>
      </c>
      <c r="I32" s="23">
        <v>1.198</v>
      </c>
      <c r="J32" t="s">
        <v>65</v>
      </c>
      <c r="K32" s="18">
        <f>SUMIFS($I$2:$I$64,$J$2:$J$64,J32)</f>
        <v>3.1799999999999997</v>
      </c>
    </row>
    <row r="33" spans="1:11" ht="13.8" x14ac:dyDescent="0.3">
      <c r="A33" s="4" t="s">
        <v>27</v>
      </c>
      <c r="B33" s="5">
        <v>2.6100000000000002E-2</v>
      </c>
      <c r="C33" s="5">
        <v>1.7899999999999999E-2</v>
      </c>
      <c r="D33" s="5">
        <v>0.55389999999999995</v>
      </c>
      <c r="E33" s="5">
        <v>0.83420000000000005</v>
      </c>
      <c r="F33" s="5">
        <v>3.9399999999999998E-2</v>
      </c>
      <c r="G33" s="6">
        <v>0.21820000000000001</v>
      </c>
      <c r="H33" s="6">
        <v>0.53510000000000002</v>
      </c>
      <c r="I33" s="23">
        <v>1.2909999999999999</v>
      </c>
      <c r="J33" t="s">
        <v>27</v>
      </c>
      <c r="K33" s="18">
        <f>SUMIFS($I$2:$I$64,$J$2:$J$64,J33)</f>
        <v>3.17</v>
      </c>
    </row>
    <row r="34" spans="1:11" ht="13.8" x14ac:dyDescent="0.3">
      <c r="A34" s="4" t="s">
        <v>28</v>
      </c>
      <c r="B34" s="5">
        <v>1.6299999999999999E-2</v>
      </c>
      <c r="C34" s="5">
        <v>9.1000000000000004E-3</v>
      </c>
      <c r="D34" s="5">
        <v>0.60140000000000005</v>
      </c>
      <c r="E34" s="5">
        <v>0.75629999999999997</v>
      </c>
      <c r="F34" s="5">
        <v>2.2599999999999999E-2</v>
      </c>
      <c r="G34" s="6">
        <v>0.20469999999999999</v>
      </c>
      <c r="H34" s="6">
        <v>0.56879999999999997</v>
      </c>
      <c r="I34" s="23">
        <v>1.879</v>
      </c>
      <c r="J34" t="s">
        <v>27</v>
      </c>
      <c r="K34" s="18">
        <f>SUMIFS($I$2:$I$64,$J$2:$J$64,J34)</f>
        <v>3.17</v>
      </c>
    </row>
    <row r="35" spans="1:11" ht="13.8" x14ac:dyDescent="0.3">
      <c r="A35" s="4" t="s">
        <v>41</v>
      </c>
      <c r="B35" s="5">
        <v>4.0899999999999999E-2</v>
      </c>
      <c r="C35" s="5">
        <v>1.54E-2</v>
      </c>
      <c r="D35" s="5">
        <v>0.53349999999999997</v>
      </c>
      <c r="E35" s="5">
        <v>0.64600000000000002</v>
      </c>
      <c r="F35" s="5">
        <v>1.37E-2</v>
      </c>
      <c r="G35" s="6">
        <v>0.17369999999999999</v>
      </c>
      <c r="H35" s="6">
        <v>0.50180000000000002</v>
      </c>
      <c r="I35" s="23">
        <v>1.504</v>
      </c>
      <c r="J35" t="s">
        <v>47</v>
      </c>
      <c r="K35" s="18">
        <f>SUMIFS($I$2:$I$64,$J$2:$J$64,J35)</f>
        <v>3.0949999999999998</v>
      </c>
    </row>
    <row r="36" spans="1:11" ht="13.8" x14ac:dyDescent="0.3">
      <c r="A36" s="4" t="s">
        <v>47</v>
      </c>
      <c r="B36" s="5">
        <v>3.5499999999999997E-2</v>
      </c>
      <c r="C36" s="5">
        <v>3.9800000000000002E-2</v>
      </c>
      <c r="D36" s="5">
        <v>0.54690000000000005</v>
      </c>
      <c r="E36" s="5">
        <v>0.62519999999999998</v>
      </c>
      <c r="F36" s="5">
        <v>1.4200000000000001E-2</v>
      </c>
      <c r="G36" s="6">
        <v>0.28689999999999999</v>
      </c>
      <c r="H36" s="6">
        <v>0.52700000000000002</v>
      </c>
      <c r="I36" s="23">
        <v>1.591</v>
      </c>
      <c r="J36" t="s">
        <v>47</v>
      </c>
      <c r="K36" s="18">
        <f>SUMIFS($I$2:$I$64,$J$2:$J$64,J36)</f>
        <v>3.0949999999999998</v>
      </c>
    </row>
    <row r="37" spans="1:11" ht="13.8" x14ac:dyDescent="0.3">
      <c r="A37" s="4" t="s">
        <v>52</v>
      </c>
      <c r="B37" s="5">
        <v>9.1999999999999998E-3</v>
      </c>
      <c r="C37" s="5">
        <v>1.46E-2</v>
      </c>
      <c r="D37" s="5">
        <v>0.49209999999999998</v>
      </c>
      <c r="E37" s="5">
        <v>0.8004</v>
      </c>
      <c r="F37" s="5">
        <v>4.65E-2</v>
      </c>
      <c r="G37" s="6">
        <v>0.316</v>
      </c>
      <c r="H37" s="6">
        <v>0.52590000000000003</v>
      </c>
      <c r="I37" s="23">
        <v>1.1890000000000001</v>
      </c>
      <c r="J37" t="s">
        <v>52</v>
      </c>
      <c r="K37" s="18">
        <f>SUMIFS($I$2:$I$64,$J$2:$J$64,J37)</f>
        <v>2.923</v>
      </c>
    </row>
    <row r="38" spans="1:11" ht="13.8" x14ac:dyDescent="0.3">
      <c r="A38" s="4" t="s">
        <v>57</v>
      </c>
      <c r="B38" s="5">
        <v>1.44E-2</v>
      </c>
      <c r="C38" s="5">
        <v>7.7000000000000002E-3</v>
      </c>
      <c r="D38" s="5">
        <v>0.4289</v>
      </c>
      <c r="E38" s="5">
        <v>0.74050000000000005</v>
      </c>
      <c r="F38" s="5">
        <v>1.49E-2</v>
      </c>
      <c r="G38" s="6">
        <v>0.21060000000000001</v>
      </c>
      <c r="H38" s="6">
        <v>0.4955</v>
      </c>
      <c r="I38" s="23">
        <v>1.734</v>
      </c>
      <c r="J38" t="s">
        <v>52</v>
      </c>
      <c r="K38" s="18">
        <f>SUMIFS($I$2:$I$64,$J$2:$J$64,J38)</f>
        <v>2.923</v>
      </c>
    </row>
    <row r="39" spans="1:11" ht="13.8" x14ac:dyDescent="0.3">
      <c r="A39" s="4" t="s">
        <v>42</v>
      </c>
      <c r="B39" s="5">
        <v>2.5700000000000001E-2</v>
      </c>
      <c r="C39" s="5">
        <v>1.5599999999999999E-2</v>
      </c>
      <c r="D39" s="5">
        <v>0.49419999999999997</v>
      </c>
      <c r="E39" s="5">
        <v>0.64429999999999998</v>
      </c>
      <c r="F39" s="5">
        <v>2.1100000000000001E-2</v>
      </c>
      <c r="G39" s="6">
        <v>0.25919999999999999</v>
      </c>
      <c r="H39" s="6">
        <v>0.47489999999999999</v>
      </c>
      <c r="I39" s="23">
        <v>0.877</v>
      </c>
      <c r="J39" t="s">
        <v>48</v>
      </c>
      <c r="K39" s="18">
        <f>SUMIFS($I$2:$I$64,$J$2:$J$64,J39)</f>
        <v>2.7949999999999999</v>
      </c>
    </row>
    <row r="40" spans="1:11" ht="13.8" x14ac:dyDescent="0.3">
      <c r="A40" s="4" t="s">
        <v>48</v>
      </c>
      <c r="B40" s="5">
        <v>1.9599999999999999E-2</v>
      </c>
      <c r="C40" s="5">
        <v>1.7999999999999999E-2</v>
      </c>
      <c r="D40" s="5">
        <v>0.53110000000000002</v>
      </c>
      <c r="E40" s="5">
        <v>0.67989999999999995</v>
      </c>
      <c r="F40" s="5">
        <v>1.3100000000000001E-2</v>
      </c>
      <c r="G40" s="6">
        <v>0.21249999999999999</v>
      </c>
      <c r="H40" s="6">
        <v>0.49680000000000002</v>
      </c>
      <c r="I40" s="23">
        <v>1.9179999999999999</v>
      </c>
      <c r="J40" t="s">
        <v>48</v>
      </c>
      <c r="K40" s="18">
        <f>SUMIFS($I$2:$I$64,$J$2:$J$64,J40)</f>
        <v>2.7949999999999999</v>
      </c>
    </row>
    <row r="41" spans="1:11" ht="13.8" x14ac:dyDescent="0.3">
      <c r="A41" s="4" t="s">
        <v>38</v>
      </c>
      <c r="B41" s="5">
        <v>5.8799999999999998E-2</v>
      </c>
      <c r="C41" s="5">
        <v>2.47E-2</v>
      </c>
      <c r="D41" s="5">
        <v>0.77929999999999999</v>
      </c>
      <c r="E41" s="5">
        <v>0.91269999999999996</v>
      </c>
      <c r="F41" s="5">
        <v>2.1100000000000001E-2</v>
      </c>
      <c r="G41" s="6">
        <v>0.34079999999999999</v>
      </c>
      <c r="H41" s="6">
        <v>0.61240000000000006</v>
      </c>
      <c r="I41" s="23">
        <v>1.22</v>
      </c>
      <c r="J41" t="s">
        <v>38</v>
      </c>
      <c r="K41" s="18">
        <f>SUMIFS($I$2:$I$64,$J$2:$J$64,J41)</f>
        <v>2.7389999999999999</v>
      </c>
    </row>
    <row r="42" spans="1:11" ht="13.8" x14ac:dyDescent="0.3">
      <c r="A42" s="4" t="s">
        <v>39</v>
      </c>
      <c r="B42" s="5">
        <v>2.3400000000000001E-2</v>
      </c>
      <c r="C42" s="5">
        <v>2.1499999999999998E-2</v>
      </c>
      <c r="D42" s="5">
        <v>0.54300000000000004</v>
      </c>
      <c r="E42" s="5">
        <v>0.7379</v>
      </c>
      <c r="F42" s="5">
        <v>1.5800000000000002E-2</v>
      </c>
      <c r="G42" s="6">
        <v>0.18099999999999999</v>
      </c>
      <c r="H42" s="6">
        <v>0.56140000000000001</v>
      </c>
      <c r="I42" s="23">
        <v>1.5189999999999999</v>
      </c>
      <c r="J42" t="s">
        <v>38</v>
      </c>
      <c r="K42" s="18">
        <f>SUMIFS($I$2:$I$64,$J$2:$J$64,J42)</f>
        <v>2.7389999999999999</v>
      </c>
    </row>
    <row r="43" spans="1:11" ht="13.8" x14ac:dyDescent="0.3">
      <c r="A43" s="4" t="s">
        <v>68</v>
      </c>
      <c r="B43" s="5">
        <v>6.6900000000000001E-2</v>
      </c>
      <c r="C43" s="5">
        <v>1.89E-2</v>
      </c>
      <c r="D43" s="5">
        <v>0.50390000000000001</v>
      </c>
      <c r="E43" s="5">
        <v>0.78139999999999998</v>
      </c>
      <c r="F43" s="5">
        <v>2.7799999999999998E-2</v>
      </c>
      <c r="G43" s="6">
        <v>0.2611</v>
      </c>
      <c r="H43" s="6">
        <v>0.59830000000000005</v>
      </c>
      <c r="I43" s="23">
        <v>0.92200000000000004</v>
      </c>
      <c r="J43" t="s">
        <v>69</v>
      </c>
      <c r="K43" s="18">
        <f>SUMIFS($I$2:$I$64,$J$2:$J$64,J43)</f>
        <v>2.13</v>
      </c>
    </row>
    <row r="44" spans="1:11" ht="13.8" x14ac:dyDescent="0.3">
      <c r="A44" s="4" t="s">
        <v>69</v>
      </c>
      <c r="B44" s="5">
        <v>4.1200000000000001E-2</v>
      </c>
      <c r="C44" s="5">
        <v>2.9399999999999999E-2</v>
      </c>
      <c r="D44" s="5">
        <v>0.53359999999999996</v>
      </c>
      <c r="E44" s="5">
        <v>0.74550000000000005</v>
      </c>
      <c r="F44" s="5">
        <v>2.3599999999999999E-2</v>
      </c>
      <c r="G44" s="6">
        <v>0.27600000000000002</v>
      </c>
      <c r="H44" s="6">
        <v>0.64149999999999996</v>
      </c>
      <c r="I44" s="23">
        <v>1.208</v>
      </c>
      <c r="J44" t="s">
        <v>69</v>
      </c>
      <c r="K44" s="18">
        <f>SUMIFS($I$2:$I$64,$J$2:$J$64,J44)</f>
        <v>2.13</v>
      </c>
    </row>
    <row r="45" spans="1:11" ht="13.8" x14ac:dyDescent="0.3">
      <c r="A45" s="4" t="s">
        <v>43</v>
      </c>
      <c r="B45" s="5">
        <v>4.6899999999999997E-2</v>
      </c>
      <c r="C45" s="5">
        <v>3.15E-2</v>
      </c>
      <c r="D45" s="5">
        <v>0.69540000000000002</v>
      </c>
      <c r="E45" s="5">
        <v>0.80449999999999999</v>
      </c>
      <c r="F45" s="5">
        <v>4.6899999999999997E-2</v>
      </c>
      <c r="G45" s="6">
        <v>0.26939999999999997</v>
      </c>
      <c r="H45" s="6">
        <v>0.58160000000000001</v>
      </c>
      <c r="I45" s="23">
        <v>1.254</v>
      </c>
      <c r="J45" t="s">
        <v>43</v>
      </c>
      <c r="K45" s="18">
        <f>SUMIFS($I$2:$I$64,$J$2:$J$64,J45)</f>
        <v>1.853</v>
      </c>
    </row>
    <row r="46" spans="1:11" ht="13.8" x14ac:dyDescent="0.3">
      <c r="A46" s="4" t="s">
        <v>44</v>
      </c>
      <c r="B46" s="5">
        <v>3.9600000000000003E-2</v>
      </c>
      <c r="C46" s="5">
        <v>3.4599999999999999E-2</v>
      </c>
      <c r="D46" s="5">
        <v>0.74609999999999999</v>
      </c>
      <c r="E46" s="5">
        <v>0.83389999999999997</v>
      </c>
      <c r="F46" s="5">
        <v>2.7199999999999998E-2</v>
      </c>
      <c r="G46" s="6">
        <v>0.3538</v>
      </c>
      <c r="H46" s="6">
        <v>0.65469999999999995</v>
      </c>
      <c r="I46" s="23">
        <v>0.59899999999999998</v>
      </c>
      <c r="J46" t="s">
        <v>43</v>
      </c>
      <c r="K46" s="18">
        <f>SUMIFS($I$2:$I$64,$J$2:$J$64,J46)</f>
        <v>1.853</v>
      </c>
    </row>
    <row r="47" spans="1:11" ht="13.8" x14ac:dyDescent="0.3">
      <c r="A47" s="4" t="s">
        <v>40</v>
      </c>
      <c r="B47" s="5">
        <v>4.2799999999999998E-2</v>
      </c>
      <c r="C47" s="5">
        <v>4.9299999999999997E-2</v>
      </c>
      <c r="D47" s="5">
        <v>0.55889999999999995</v>
      </c>
      <c r="E47" s="5">
        <v>0.7319</v>
      </c>
      <c r="F47" s="5">
        <v>4.7600000000000003E-2</v>
      </c>
      <c r="G47" s="6">
        <v>0.27739999999999998</v>
      </c>
      <c r="H47" s="6">
        <v>0.53600000000000003</v>
      </c>
      <c r="I47" s="23">
        <v>1.246</v>
      </c>
      <c r="J47" t="s">
        <v>40</v>
      </c>
      <c r="K47" s="18">
        <f>SUMIFS($I$2:$I$64,$J$2:$J$64,J47)</f>
        <v>1.8260000000000001</v>
      </c>
    </row>
    <row r="48" spans="1:11" ht="13.8" x14ac:dyDescent="0.3">
      <c r="A48" s="4" t="s">
        <v>46</v>
      </c>
      <c r="B48" s="5">
        <v>1.52E-2</v>
      </c>
      <c r="C48" s="5">
        <v>1.24E-2</v>
      </c>
      <c r="D48" s="5">
        <v>0.52990000000000004</v>
      </c>
      <c r="E48" s="5">
        <v>0.50619999999999998</v>
      </c>
      <c r="F48" s="5">
        <v>1.24E-2</v>
      </c>
      <c r="G48" s="6">
        <v>0.25390000000000001</v>
      </c>
      <c r="H48" s="6">
        <v>0.5</v>
      </c>
      <c r="I48" s="23">
        <v>0.57999999999999996</v>
      </c>
      <c r="J48" t="s">
        <v>40</v>
      </c>
      <c r="K48" s="18">
        <f>SUMIFS($I$2:$I$64,$J$2:$J$64,J48)</f>
        <v>1.8260000000000001</v>
      </c>
    </row>
    <row r="49" spans="1:11" ht="13.8" x14ac:dyDescent="0.3">
      <c r="A49" s="4" t="s">
        <v>8</v>
      </c>
      <c r="B49" s="5">
        <v>5.3900000000000003E-2</v>
      </c>
      <c r="C49" s="5">
        <v>9.1000000000000004E-3</v>
      </c>
      <c r="D49" s="5">
        <v>0.39410000000000001</v>
      </c>
      <c r="E49" s="5">
        <v>0.49199999999999999</v>
      </c>
      <c r="F49" s="5">
        <v>6.0900000000000003E-2</v>
      </c>
      <c r="G49" s="6">
        <v>0.2293</v>
      </c>
      <c r="H49" s="6">
        <v>0.58040000000000003</v>
      </c>
      <c r="I49" s="23">
        <v>0.89300000000000002</v>
      </c>
      <c r="J49" t="s">
        <v>11</v>
      </c>
      <c r="K49" s="18">
        <f>SUMIFS($I$2:$I$64,$J$2:$J$64,J49)</f>
        <v>1.6990000000000001</v>
      </c>
    </row>
    <row r="50" spans="1:11" ht="13.8" x14ac:dyDescent="0.3">
      <c r="A50" s="4" t="s">
        <v>11</v>
      </c>
      <c r="B50" s="5">
        <v>6.1600000000000002E-2</v>
      </c>
      <c r="C50" s="5">
        <v>2.2000000000000001E-3</v>
      </c>
      <c r="D50" s="5">
        <v>0.51929999999999998</v>
      </c>
      <c r="E50" s="5">
        <v>0.78439999999999999</v>
      </c>
      <c r="F50" s="5">
        <v>3.0800000000000001E-2</v>
      </c>
      <c r="G50" s="6">
        <v>0.17050000000000001</v>
      </c>
      <c r="H50" s="6">
        <v>0.62380000000000002</v>
      </c>
      <c r="I50" s="23">
        <v>0.80600000000000005</v>
      </c>
      <c r="J50" t="s">
        <v>11</v>
      </c>
      <c r="K50" s="18">
        <f>SUMIFS($I$2:$I$64,$J$2:$J$64,J50)</f>
        <v>1.6990000000000001</v>
      </c>
    </row>
    <row r="51" spans="1:11" ht="13.8" x14ac:dyDescent="0.3">
      <c r="A51" s="4" t="s">
        <v>10</v>
      </c>
      <c r="B51" s="5">
        <v>6.7100000000000007E-2</v>
      </c>
      <c r="C51" s="5">
        <v>3.8300000000000001E-2</v>
      </c>
      <c r="D51" s="5">
        <v>0.57120000000000004</v>
      </c>
      <c r="E51" s="5">
        <v>0.57609999999999995</v>
      </c>
      <c r="F51" s="5">
        <v>9.5999999999999992E-3</v>
      </c>
      <c r="G51" s="6">
        <v>0.1976</v>
      </c>
      <c r="H51" s="6">
        <v>0.68489999999999995</v>
      </c>
      <c r="I51" s="23">
        <v>0.32400000000000001</v>
      </c>
      <c r="J51" t="s">
        <v>18</v>
      </c>
      <c r="K51" s="18">
        <f>SUMIFS($I$2:$I$64,$J$2:$J$64,J51)</f>
        <v>1.6600000000000001</v>
      </c>
    </row>
    <row r="52" spans="1:11" ht="13.8" x14ac:dyDescent="0.3">
      <c r="A52" s="4" t="s">
        <v>18</v>
      </c>
      <c r="B52" s="5">
        <v>6.7199999999999996E-2</v>
      </c>
      <c r="C52" s="5">
        <v>3.0599999999999999E-2</v>
      </c>
      <c r="D52" s="5">
        <v>0.56979999999999997</v>
      </c>
      <c r="E52" s="5">
        <v>0.84450000000000003</v>
      </c>
      <c r="F52" s="5">
        <v>2.5700000000000001E-2</v>
      </c>
      <c r="G52" s="6">
        <v>0.16070000000000001</v>
      </c>
      <c r="H52" s="6">
        <v>0.61419999999999997</v>
      </c>
      <c r="I52" s="23">
        <v>1.3360000000000001</v>
      </c>
      <c r="J52" t="s">
        <v>18</v>
      </c>
      <c r="K52" s="18">
        <f>SUMIFS($I$2:$I$64,$J$2:$J$64,J52)</f>
        <v>1.6600000000000001</v>
      </c>
    </row>
    <row r="53" spans="1:11" ht="13.8" x14ac:dyDescent="0.3">
      <c r="A53" s="4" t="s">
        <v>12</v>
      </c>
      <c r="B53" s="5">
        <v>3.85E-2</v>
      </c>
      <c r="C53" s="5">
        <v>1.7999999999999999E-2</v>
      </c>
      <c r="D53" s="5">
        <v>0.56069999999999998</v>
      </c>
      <c r="E53" s="5">
        <v>0.57120000000000004</v>
      </c>
      <c r="F53" s="5">
        <v>3.1600000000000003E-2</v>
      </c>
      <c r="G53" s="6">
        <v>0.20300000000000001</v>
      </c>
      <c r="H53" s="6">
        <v>0.53839999999999999</v>
      </c>
      <c r="I53" s="23">
        <v>0.77100000000000002</v>
      </c>
      <c r="J53" t="s">
        <v>12</v>
      </c>
      <c r="K53" s="18">
        <f>SUMIFS($I$2:$I$64,$J$2:$J$64,J53)</f>
        <v>1.6179999999999999</v>
      </c>
    </row>
    <row r="54" spans="1:11" ht="13.8" x14ac:dyDescent="0.3">
      <c r="A54" s="4" t="s">
        <v>16</v>
      </c>
      <c r="B54" s="5">
        <v>6.6100000000000006E-2</v>
      </c>
      <c r="C54" s="5">
        <v>1.1299999999999999E-2</v>
      </c>
      <c r="D54" s="5">
        <v>0.49709999999999999</v>
      </c>
      <c r="E54" s="5">
        <v>0.57450000000000001</v>
      </c>
      <c r="F54" s="5">
        <v>3.73E-2</v>
      </c>
      <c r="G54" s="6">
        <v>0.23050000000000001</v>
      </c>
      <c r="H54" s="6">
        <v>0.66479999999999995</v>
      </c>
      <c r="I54" s="23">
        <v>0.84699999999999998</v>
      </c>
      <c r="J54" t="s">
        <v>12</v>
      </c>
      <c r="K54" s="18">
        <f>SUMIFS($I$2:$I$64,$J$2:$J$64,J54)</f>
        <v>1.6179999999999999</v>
      </c>
    </row>
    <row r="55" spans="1:11" ht="13.8" x14ac:dyDescent="0.3">
      <c r="A55" s="4" t="s">
        <v>35</v>
      </c>
      <c r="B55" s="5">
        <v>6.4100000000000004E-2</v>
      </c>
      <c r="C55" s="5">
        <v>8.2000000000000007E-3</v>
      </c>
      <c r="D55" s="5">
        <v>0.46839999999999998</v>
      </c>
      <c r="E55" s="5">
        <v>0.58240000000000003</v>
      </c>
      <c r="F55" s="5">
        <v>3.49E-2</v>
      </c>
      <c r="G55" s="6">
        <v>0.21229999999999999</v>
      </c>
      <c r="H55" s="6">
        <v>0.70199999999999996</v>
      </c>
      <c r="I55" s="23">
        <v>0.91400000000000003</v>
      </c>
      <c r="J55" t="s">
        <v>36</v>
      </c>
      <c r="K55" s="18">
        <f>SUMIFS($I$2:$I$64,$J$2:$J$64,J55)</f>
        <v>1.5649999999999999</v>
      </c>
    </row>
    <row r="56" spans="1:11" ht="13.8" x14ac:dyDescent="0.3">
      <c r="A56" s="4" t="s">
        <v>36</v>
      </c>
      <c r="B56" s="5">
        <v>6.1199999999999997E-2</v>
      </c>
      <c r="C56" s="5">
        <v>1.5599999999999999E-2</v>
      </c>
      <c r="D56" s="5">
        <v>0.56810000000000005</v>
      </c>
      <c r="E56" s="5">
        <v>0.57450000000000001</v>
      </c>
      <c r="F56" s="5">
        <v>7.5600000000000001E-2</v>
      </c>
      <c r="G56" s="6">
        <v>0.2505</v>
      </c>
      <c r="H56" s="6">
        <v>0.61450000000000005</v>
      </c>
      <c r="I56" s="23">
        <v>0.65100000000000002</v>
      </c>
      <c r="J56" t="s">
        <v>36</v>
      </c>
      <c r="K56" s="18">
        <f>SUMIFS($I$2:$I$64,$J$2:$J$64,J56)</f>
        <v>1.5649999999999999</v>
      </c>
    </row>
    <row r="57" spans="1:11" ht="13.8" x14ac:dyDescent="0.3">
      <c r="A57" s="4" t="s">
        <v>20</v>
      </c>
      <c r="B57" s="15">
        <v>9.2299999999999993E-2</v>
      </c>
      <c r="C57" s="15">
        <v>4.2099999999999999E-2</v>
      </c>
      <c r="D57" s="15">
        <v>0.74739999999999995</v>
      </c>
      <c r="E57" s="15">
        <v>0.91080000000000005</v>
      </c>
      <c r="F57" s="15">
        <v>1.7899999999999999E-2</v>
      </c>
      <c r="G57" s="16">
        <v>0.47070000000000001</v>
      </c>
      <c r="H57" s="16">
        <v>0.80420000000000003</v>
      </c>
      <c r="I57" s="23">
        <v>1.363</v>
      </c>
      <c r="J57" t="s">
        <v>20</v>
      </c>
      <c r="K57" s="18">
        <f>SUMIFS($I$2:$I$64,$J$2:$J$64,J57)</f>
        <v>1.363</v>
      </c>
    </row>
    <row r="58" spans="1:11" ht="13.8" x14ac:dyDescent="0.3">
      <c r="A58" s="4" t="s">
        <v>34</v>
      </c>
      <c r="B58" s="5">
        <v>9.9900000000000003E-2</v>
      </c>
      <c r="C58" s="5">
        <v>2.3099999999999999E-2</v>
      </c>
      <c r="D58" s="5">
        <v>0.63749999999999996</v>
      </c>
      <c r="E58" s="5">
        <v>0.65439999999999998</v>
      </c>
      <c r="F58" s="5">
        <v>3.1899999999999998E-2</v>
      </c>
      <c r="G58" s="6">
        <v>0.31640000000000001</v>
      </c>
      <c r="H58" s="6">
        <v>0.52900000000000003</v>
      </c>
      <c r="I58" s="23">
        <v>1.3240000000000001</v>
      </c>
      <c r="J58" t="s">
        <v>34</v>
      </c>
      <c r="K58" s="18">
        <f>SUMIFS($I$2:$I$64,$J$2:$J$64,J58)</f>
        <v>1.3240000000000001</v>
      </c>
    </row>
    <row r="59" spans="1:11" ht="13.8" x14ac:dyDescent="0.3">
      <c r="A59" s="4" t="s">
        <v>15</v>
      </c>
      <c r="B59" s="5">
        <v>2.7900000000000001E-2</v>
      </c>
      <c r="C59" s="5">
        <v>6.9999999999999999E-4</v>
      </c>
      <c r="D59" s="5">
        <v>0.45190000000000002</v>
      </c>
      <c r="E59" s="5">
        <v>0.38490000000000002</v>
      </c>
      <c r="F59" s="5">
        <v>1.6299999999999999E-2</v>
      </c>
      <c r="G59" s="6">
        <v>0.2147</v>
      </c>
      <c r="H59" s="6">
        <v>0.61280000000000001</v>
      </c>
      <c r="I59" s="23">
        <v>1.3</v>
      </c>
      <c r="J59" t="s">
        <v>15</v>
      </c>
      <c r="K59" s="18">
        <f>SUMIFS($I$2:$I$64,$J$2:$J$64,J59)</f>
        <v>1.3</v>
      </c>
    </row>
    <row r="60" spans="1:11" ht="13.8" x14ac:dyDescent="0.3">
      <c r="A60" s="4" t="s">
        <v>37</v>
      </c>
      <c r="B60" s="5">
        <v>6.6500000000000004E-2</v>
      </c>
      <c r="C60" s="5">
        <v>3.3599999999999998E-2</v>
      </c>
      <c r="D60" s="5">
        <v>0.61080000000000001</v>
      </c>
      <c r="E60" s="5">
        <v>0.69930000000000003</v>
      </c>
      <c r="F60" s="5">
        <v>1.0200000000000001E-2</v>
      </c>
      <c r="G60" s="6">
        <v>0.30049999999999999</v>
      </c>
      <c r="H60" s="6">
        <v>0.60660000000000003</v>
      </c>
      <c r="I60" s="23">
        <v>1.1599999999999999</v>
      </c>
      <c r="J60" t="s">
        <v>74</v>
      </c>
      <c r="K60" s="18">
        <f>SUMIFS($I$2:$I$64,$J$2:$J$64,J60)</f>
        <v>1.1599999999999999</v>
      </c>
    </row>
    <row r="61" spans="1:11" ht="13.8" x14ac:dyDescent="0.3">
      <c r="A61" s="4" t="s">
        <v>19</v>
      </c>
      <c r="B61" s="5">
        <v>6.0299999999999999E-2</v>
      </c>
      <c r="C61" s="5">
        <v>1.78E-2</v>
      </c>
      <c r="D61" s="5">
        <v>0.56079999999999997</v>
      </c>
      <c r="E61" s="5">
        <v>0.65720000000000001</v>
      </c>
      <c r="F61" s="5">
        <v>1.89E-2</v>
      </c>
      <c r="G61" s="6">
        <v>0.2104</v>
      </c>
      <c r="H61" s="6">
        <v>0.54690000000000005</v>
      </c>
      <c r="I61" s="23">
        <v>0.80200000000000005</v>
      </c>
      <c r="J61" t="s">
        <v>19</v>
      </c>
      <c r="K61" s="18">
        <f>SUMIFS($I$2:$I$64,$J$2:$J$64,J61)</f>
        <v>0.80200000000000005</v>
      </c>
    </row>
    <row r="62" spans="1:11" ht="13.8" x14ac:dyDescent="0.3">
      <c r="A62" s="4" t="s">
        <v>13</v>
      </c>
      <c r="B62" s="5">
        <v>3.4500000000000003E-2</v>
      </c>
      <c r="C62" s="5">
        <v>2.46E-2</v>
      </c>
      <c r="D62" s="5">
        <v>0.44850000000000001</v>
      </c>
      <c r="E62" s="5">
        <v>0.36680000000000001</v>
      </c>
      <c r="F62" s="5">
        <v>5.2699999999999997E-2</v>
      </c>
      <c r="G62" s="6">
        <v>0.27029999999999998</v>
      </c>
      <c r="H62" s="6">
        <v>0.44529999999999997</v>
      </c>
      <c r="I62" s="23">
        <v>0.63600000000000001</v>
      </c>
      <c r="J62" t="s">
        <v>13</v>
      </c>
      <c r="K62" s="18">
        <f>SUMIFS($I$2:$I$64,$J$2:$J$64,J62)</f>
        <v>0.63600000000000001</v>
      </c>
    </row>
    <row r="63" spans="1:11" ht="13.8" x14ac:dyDescent="0.3">
      <c r="A63" s="4" t="s">
        <v>9</v>
      </c>
      <c r="B63" s="5">
        <v>1.21E-2</v>
      </c>
      <c r="C63" s="5">
        <v>9.7000000000000003E-3</v>
      </c>
      <c r="D63" s="5">
        <v>0.34910000000000002</v>
      </c>
      <c r="E63" s="5">
        <v>0.4037</v>
      </c>
      <c r="F63" s="5">
        <v>7.4000000000000003E-3</v>
      </c>
      <c r="G63" s="6">
        <v>0.17480000000000001</v>
      </c>
      <c r="H63" s="6">
        <v>0.46310000000000001</v>
      </c>
      <c r="I63" s="23">
        <v>0.54300000000000004</v>
      </c>
      <c r="J63" t="s">
        <v>9</v>
      </c>
      <c r="K63" s="18">
        <f>SUMIFS($I$2:$I$64,$J$2:$J$64,J63)</f>
        <v>0.54300000000000004</v>
      </c>
    </row>
    <row r="64" spans="1:11" ht="13.8" x14ac:dyDescent="0.3">
      <c r="A64" s="4" t="s">
        <v>14</v>
      </c>
      <c r="B64" s="5">
        <v>4.02E-2</v>
      </c>
      <c r="C64" s="5">
        <v>1.29E-2</v>
      </c>
      <c r="D64" s="5">
        <v>0.55510000000000004</v>
      </c>
      <c r="E64" s="5">
        <v>0.55740000000000001</v>
      </c>
      <c r="F64" s="5">
        <v>5.1900000000000002E-2</v>
      </c>
      <c r="G64" s="6">
        <v>0.2465</v>
      </c>
      <c r="H64" s="6">
        <v>0.51290000000000002</v>
      </c>
      <c r="I64" s="23">
        <v>0.48199999999999998</v>
      </c>
      <c r="J64" t="s">
        <v>14</v>
      </c>
      <c r="K64" s="18">
        <f>SUMIFS($I$2:$I$64,$J$2:$J$64,J64)</f>
        <v>0.48199999999999998</v>
      </c>
    </row>
  </sheetData>
  <sortState xmlns:xlrd2="http://schemas.microsoft.com/office/spreadsheetml/2017/richdata2" ref="A2:K64">
    <sortCondition descending="1" ref="K2:K64"/>
  </sortState>
  <conditionalFormatting sqref="A1:I64">
    <cfRule type="cellIs" dxfId="3" priority="3" operator="equal">
      <formula>0</formula>
    </cfRule>
  </conditionalFormatting>
  <conditionalFormatting sqref="K1">
    <cfRule type="cellIs" dxfId="2" priority="2" operator="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63518-F873-43EB-921F-8D3E6F06B4DB}">
  <dimension ref="A1:H35"/>
  <sheetViews>
    <sheetView workbookViewId="0">
      <selection sqref="A1:H1"/>
    </sheetView>
  </sheetViews>
  <sheetFormatPr defaultRowHeight="13.2" x14ac:dyDescent="0.25"/>
  <cols>
    <col min="1" max="1" width="14.5546875" bestFit="1" customWidth="1"/>
    <col min="2" max="3" width="22.44140625" customWidth="1"/>
    <col min="4" max="4" width="17" customWidth="1"/>
    <col min="5" max="5" width="19.77734375" customWidth="1"/>
    <col min="6" max="6" width="29.77734375" customWidth="1"/>
    <col min="7" max="7" width="21.6640625" customWidth="1"/>
    <col min="8" max="8" width="30.33203125" customWidth="1"/>
  </cols>
  <sheetData>
    <row r="1" spans="1:8" ht="66" x14ac:dyDescent="0.25">
      <c r="A1" s="21" t="s">
        <v>87</v>
      </c>
      <c r="B1" s="24" t="s">
        <v>0</v>
      </c>
      <c r="C1" s="25" t="s">
        <v>1</v>
      </c>
      <c r="D1" s="25" t="s">
        <v>2</v>
      </c>
      <c r="E1" s="25" t="s">
        <v>3</v>
      </c>
      <c r="F1" s="25" t="s">
        <v>4</v>
      </c>
      <c r="G1" s="25" t="s">
        <v>5</v>
      </c>
      <c r="H1" s="25" t="s">
        <v>6</v>
      </c>
    </row>
    <row r="2" spans="1:8" x14ac:dyDescent="0.25">
      <c r="A2" s="22" t="s">
        <v>63</v>
      </c>
      <c r="B2" s="14">
        <v>1.8016293056314924E-2</v>
      </c>
      <c r="C2" s="14">
        <v>9.2563149261891756E-3</v>
      </c>
      <c r="D2" s="14">
        <v>0.38066101694915255</v>
      </c>
      <c r="E2" s="14">
        <v>0.61842897758337878</v>
      </c>
      <c r="F2" s="14">
        <v>2.5461071623838163E-2</v>
      </c>
      <c r="G2" s="14">
        <v>0.20230262438490978</v>
      </c>
      <c r="H2" s="14">
        <v>0.49875784581738658</v>
      </c>
    </row>
    <row r="3" spans="1:8" x14ac:dyDescent="0.25">
      <c r="A3" s="22" t="s">
        <v>24</v>
      </c>
      <c r="B3" s="14">
        <v>6.8596880733944959E-2</v>
      </c>
      <c r="C3" s="14">
        <v>2.1816513761467891E-2</v>
      </c>
      <c r="D3" s="14">
        <v>0.64645596330275223</v>
      </c>
      <c r="E3" s="14">
        <v>0.85067889908256877</v>
      </c>
      <c r="F3" s="14">
        <v>2.2911926605504587E-2</v>
      </c>
      <c r="G3" s="14">
        <v>0.27027798165137618</v>
      </c>
      <c r="H3" s="14">
        <v>0.68510917431192664</v>
      </c>
    </row>
    <row r="4" spans="1:8" x14ac:dyDescent="0.25">
      <c r="A4" s="22" t="s">
        <v>69</v>
      </c>
      <c r="B4" s="14">
        <v>5.2324600938967139E-2</v>
      </c>
      <c r="C4" s="14">
        <v>2.4854929577464793E-2</v>
      </c>
      <c r="D4" s="14">
        <v>0.52074394366197185</v>
      </c>
      <c r="E4" s="14">
        <v>0.76103981220657291</v>
      </c>
      <c r="F4" s="14">
        <v>2.5418028169014086E-2</v>
      </c>
      <c r="G4" s="14">
        <v>0.2695503286384977</v>
      </c>
      <c r="H4" s="14">
        <v>0.6228002816901409</v>
      </c>
    </row>
    <row r="5" spans="1:8" x14ac:dyDescent="0.25">
      <c r="A5" s="22" t="s">
        <v>65</v>
      </c>
      <c r="B5" s="14">
        <v>4.3395660377358501E-2</v>
      </c>
      <c r="C5" s="14">
        <v>1.0618280066743679E-2</v>
      </c>
      <c r="D5" s="14">
        <v>0.46606452830188677</v>
      </c>
      <c r="E5" s="14">
        <v>0.67279861635220117</v>
      </c>
      <c r="F5" s="14">
        <v>3.0186100628930821E-2</v>
      </c>
      <c r="G5" s="14">
        <v>0.21148176100628932</v>
      </c>
      <c r="H5" s="14">
        <v>0.57685270440251579</v>
      </c>
    </row>
    <row r="6" spans="1:8" x14ac:dyDescent="0.25">
      <c r="A6" s="22" t="s">
        <v>9</v>
      </c>
      <c r="B6" s="14">
        <v>1.21E-2</v>
      </c>
      <c r="C6" s="14">
        <v>9.7000000000000003E-3</v>
      </c>
      <c r="D6" s="14">
        <v>0.34910000000000002</v>
      </c>
      <c r="E6" s="14">
        <v>0.4037</v>
      </c>
      <c r="F6" s="14">
        <v>7.4000000000000003E-3</v>
      </c>
      <c r="G6" s="14">
        <v>0.17480000000000001</v>
      </c>
      <c r="H6" s="14">
        <v>0.46309999999999996</v>
      </c>
    </row>
    <row r="7" spans="1:8" x14ac:dyDescent="0.25">
      <c r="A7" s="22" t="s">
        <v>38</v>
      </c>
      <c r="B7" s="14">
        <v>3.9167798466593642E-2</v>
      </c>
      <c r="C7" s="14">
        <v>2.2925337714494336E-2</v>
      </c>
      <c r="D7" s="14">
        <v>0.64825228185469153</v>
      </c>
      <c r="E7" s="14">
        <v>0.81575907265425329</v>
      </c>
      <c r="F7" s="14">
        <v>1.8160715589631254E-2</v>
      </c>
      <c r="G7" s="14">
        <v>0.25217780211756113</v>
      </c>
      <c r="H7" s="14">
        <v>0.58411631982475354</v>
      </c>
    </row>
    <row r="8" spans="1:8" x14ac:dyDescent="0.25">
      <c r="A8" s="22" t="s">
        <v>48</v>
      </c>
      <c r="B8" s="14">
        <v>2.1514025044722718E-2</v>
      </c>
      <c r="C8" s="14">
        <v>1.7246940966010732E-2</v>
      </c>
      <c r="D8" s="14">
        <v>0.51952171735241504</v>
      </c>
      <c r="E8" s="14">
        <v>0.66872962432915917</v>
      </c>
      <c r="F8" s="14">
        <v>1.5610196779964223E-2</v>
      </c>
      <c r="G8" s="14">
        <v>0.22715327370304114</v>
      </c>
      <c r="H8" s="14">
        <v>0.48992833631484789</v>
      </c>
    </row>
    <row r="9" spans="1:8" x14ac:dyDescent="0.25">
      <c r="A9" s="22" t="s">
        <v>13</v>
      </c>
      <c r="B9" s="14">
        <v>3.4500000000000003E-2</v>
      </c>
      <c r="C9" s="14">
        <v>2.4599999999999997E-2</v>
      </c>
      <c r="D9" s="14">
        <v>0.44850000000000001</v>
      </c>
      <c r="E9" s="14">
        <v>0.36680000000000001</v>
      </c>
      <c r="F9" s="14">
        <v>5.2699999999999997E-2</v>
      </c>
      <c r="G9" s="14">
        <v>0.27029999999999998</v>
      </c>
      <c r="H9" s="14">
        <v>0.44529999999999997</v>
      </c>
    </row>
    <row r="10" spans="1:8" x14ac:dyDescent="0.25">
      <c r="A10" s="22" t="s">
        <v>54</v>
      </c>
      <c r="B10" s="14">
        <v>1.9617594966208345E-2</v>
      </c>
      <c r="C10" s="14">
        <v>1.9614006059193664E-2</v>
      </c>
      <c r="D10" s="14">
        <v>0.54385147984152893</v>
      </c>
      <c r="E10" s="14">
        <v>0.85978042414355627</v>
      </c>
      <c r="F10" s="14">
        <v>2.4034537403868562E-2</v>
      </c>
      <c r="G10" s="14">
        <v>0.23371274761127944</v>
      </c>
      <c r="H10" s="14">
        <v>0.50125131670939171</v>
      </c>
    </row>
    <row r="11" spans="1:8" x14ac:dyDescent="0.25">
      <c r="A11" s="22" t="s">
        <v>62</v>
      </c>
      <c r="B11" s="14">
        <v>2.4958345642540625E-2</v>
      </c>
      <c r="C11" s="14">
        <v>4.9833087149187601E-3</v>
      </c>
      <c r="D11" s="14">
        <v>0.39428655834564258</v>
      </c>
      <c r="E11" s="14">
        <v>0.57377784342688332</v>
      </c>
      <c r="F11" s="14">
        <v>1.4011373707533237E-2</v>
      </c>
      <c r="G11" s="14">
        <v>0.20904372230428364</v>
      </c>
      <c r="H11" s="14">
        <v>0.49733870014771053</v>
      </c>
    </row>
    <row r="12" spans="1:8" x14ac:dyDescent="0.25">
      <c r="A12" s="22" t="s">
        <v>47</v>
      </c>
      <c r="B12" s="14">
        <v>3.8124103392568658E-2</v>
      </c>
      <c r="C12" s="14">
        <v>2.7942940226171248E-2</v>
      </c>
      <c r="D12" s="14">
        <v>0.54038833602584824</v>
      </c>
      <c r="E12" s="14">
        <v>0.63530765751211637</v>
      </c>
      <c r="F12" s="14">
        <v>1.395702746365105E-2</v>
      </c>
      <c r="G12" s="14">
        <v>0.23189101777059776</v>
      </c>
      <c r="H12" s="14">
        <v>0.51475418416801288</v>
      </c>
    </row>
    <row r="13" spans="1:8" x14ac:dyDescent="0.25">
      <c r="A13" s="22" t="s">
        <v>7</v>
      </c>
      <c r="B13" s="14">
        <v>8.6099999999999996E-2</v>
      </c>
      <c r="C13" s="14">
        <v>2.7900000000000001E-2</v>
      </c>
      <c r="D13" s="14">
        <v>0.64959999999999996</v>
      </c>
      <c r="E13" s="14">
        <v>0.90569999999999995</v>
      </c>
      <c r="F13" s="14">
        <v>6.1499999999999999E-2</v>
      </c>
      <c r="G13" s="14">
        <v>0.27</v>
      </c>
      <c r="H13" s="14">
        <v>0.7</v>
      </c>
    </row>
    <row r="14" spans="1:8" x14ac:dyDescent="0.25">
      <c r="A14" s="22" t="s">
        <v>34</v>
      </c>
      <c r="B14" s="14">
        <v>9.9900000000000003E-2</v>
      </c>
      <c r="C14" s="14">
        <v>2.3099999999999999E-2</v>
      </c>
      <c r="D14" s="14">
        <v>0.63749999999999996</v>
      </c>
      <c r="E14" s="14">
        <v>0.65439999999999998</v>
      </c>
      <c r="F14" s="14">
        <v>3.1899999999999998E-2</v>
      </c>
      <c r="G14" s="14">
        <v>0.31640000000000001</v>
      </c>
      <c r="H14" s="14">
        <v>0.52900000000000003</v>
      </c>
    </row>
    <row r="15" spans="1:8" x14ac:dyDescent="0.25">
      <c r="A15" s="22" t="s">
        <v>26</v>
      </c>
      <c r="B15" s="14">
        <v>3.0375539033457247E-2</v>
      </c>
      <c r="C15" s="14">
        <v>1.149449814126394E-2</v>
      </c>
      <c r="D15" s="14">
        <v>0.50137821561338292</v>
      </c>
      <c r="E15" s="14">
        <v>0.82456527881040909</v>
      </c>
      <c r="F15" s="14">
        <v>1.5982379182156135E-2</v>
      </c>
      <c r="G15" s="14">
        <v>0.32336327137546467</v>
      </c>
      <c r="H15" s="14">
        <v>0.524145873605948</v>
      </c>
    </row>
    <row r="16" spans="1:8" x14ac:dyDescent="0.25">
      <c r="A16" s="22" t="s">
        <v>74</v>
      </c>
      <c r="B16" s="14">
        <v>6.6500000000000004E-2</v>
      </c>
      <c r="C16" s="14">
        <v>3.3599999999999998E-2</v>
      </c>
      <c r="D16" s="14">
        <v>0.61080000000000001</v>
      </c>
      <c r="E16" s="14">
        <v>0.69930000000000003</v>
      </c>
      <c r="F16" s="14">
        <v>1.0200000000000001E-2</v>
      </c>
      <c r="G16" s="14">
        <v>0.30049999999999999</v>
      </c>
      <c r="H16" s="14">
        <v>0.60660000000000003</v>
      </c>
    </row>
    <row r="17" spans="1:8" x14ac:dyDescent="0.25">
      <c r="A17" s="22" t="s">
        <v>27</v>
      </c>
      <c r="B17" s="14">
        <v>2.0291104100946374E-2</v>
      </c>
      <c r="C17" s="14">
        <v>1.2683848580441642E-2</v>
      </c>
      <c r="D17" s="14">
        <v>0.58205536277602521</v>
      </c>
      <c r="E17" s="14">
        <v>0.78802520504731866</v>
      </c>
      <c r="F17" s="14">
        <v>2.9441892744479493E-2</v>
      </c>
      <c r="G17" s="14">
        <v>0.21019794952681387</v>
      </c>
      <c r="H17" s="14">
        <v>0.5550754889589905</v>
      </c>
    </row>
    <row r="18" spans="1:8" x14ac:dyDescent="0.25">
      <c r="A18" s="22" t="s">
        <v>43</v>
      </c>
      <c r="B18" s="14">
        <v>4.4540205072854826E-2</v>
      </c>
      <c r="C18" s="14">
        <v>3.2502104695089046E-2</v>
      </c>
      <c r="D18" s="14">
        <v>0.71178926065839176</v>
      </c>
      <c r="E18" s="14">
        <v>0.81400383162439272</v>
      </c>
      <c r="F18" s="14">
        <v>4.0531786292498651E-2</v>
      </c>
      <c r="G18" s="14">
        <v>0.29668310847274687</v>
      </c>
      <c r="H18" s="14">
        <v>0.60523027522935779</v>
      </c>
    </row>
    <row r="19" spans="1:8" x14ac:dyDescent="0.25">
      <c r="A19" s="22" t="s">
        <v>14</v>
      </c>
      <c r="B19" s="14">
        <v>4.02E-2</v>
      </c>
      <c r="C19" s="14">
        <v>1.29E-2</v>
      </c>
      <c r="D19" s="14">
        <v>0.55510000000000004</v>
      </c>
      <c r="E19" s="14">
        <v>0.55740000000000001</v>
      </c>
      <c r="F19" s="14">
        <v>5.1900000000000002E-2</v>
      </c>
      <c r="G19" s="14">
        <v>0.2465</v>
      </c>
      <c r="H19" s="14">
        <v>0.51290000000000002</v>
      </c>
    </row>
    <row r="20" spans="1:8" x14ac:dyDescent="0.25">
      <c r="A20" s="22" t="s">
        <v>50</v>
      </c>
      <c r="B20" s="14">
        <v>5.7418857493857493E-2</v>
      </c>
      <c r="C20" s="14">
        <v>8.2298832923832915E-3</v>
      </c>
      <c r="D20" s="14">
        <v>0.56787997542997537</v>
      </c>
      <c r="E20" s="14">
        <v>0.78569815724815717</v>
      </c>
      <c r="F20" s="14">
        <v>2.428052825552825E-2</v>
      </c>
      <c r="G20" s="14">
        <v>0.27281016584766582</v>
      </c>
      <c r="H20" s="14">
        <v>0.48683353808353802</v>
      </c>
    </row>
    <row r="21" spans="1:8" x14ac:dyDescent="0.25">
      <c r="A21" s="22" t="s">
        <v>19</v>
      </c>
      <c r="B21" s="14">
        <v>6.0299999999999999E-2</v>
      </c>
      <c r="C21" s="14">
        <v>1.78E-2</v>
      </c>
      <c r="D21" s="14">
        <v>0.56079999999999997</v>
      </c>
      <c r="E21" s="14">
        <v>0.65720000000000001</v>
      </c>
      <c r="F21" s="14">
        <v>1.89E-2</v>
      </c>
      <c r="G21" s="14">
        <v>0.21040000000000003</v>
      </c>
      <c r="H21" s="14">
        <v>0.54690000000000005</v>
      </c>
    </row>
    <row r="22" spans="1:8" x14ac:dyDescent="0.25">
      <c r="A22" s="22" t="s">
        <v>12</v>
      </c>
      <c r="B22" s="14">
        <v>5.294820766378245E-2</v>
      </c>
      <c r="C22" s="14">
        <v>1.449264524103832E-2</v>
      </c>
      <c r="D22" s="14">
        <v>0.52740630407911004</v>
      </c>
      <c r="E22" s="14">
        <v>0.57292750309023499</v>
      </c>
      <c r="F22" s="14">
        <v>3.4583868974042031E-2</v>
      </c>
      <c r="G22" s="14">
        <v>0.21739585908529052</v>
      </c>
      <c r="H22" s="14">
        <v>0.60456860321384431</v>
      </c>
    </row>
    <row r="23" spans="1:8" x14ac:dyDescent="0.25">
      <c r="A23" s="22" t="s">
        <v>33</v>
      </c>
      <c r="B23" s="14">
        <v>3.6200000000000003E-2</v>
      </c>
      <c r="C23" s="14">
        <v>1.5100000000000001E-2</v>
      </c>
      <c r="D23" s="14">
        <v>0.5746</v>
      </c>
      <c r="E23" s="14">
        <v>0.72829999999999995</v>
      </c>
      <c r="F23" s="14">
        <v>2.1100000000000001E-2</v>
      </c>
      <c r="G23" s="14">
        <v>0.23730000000000001</v>
      </c>
      <c r="H23" s="14">
        <v>0.5897</v>
      </c>
    </row>
    <row r="24" spans="1:8" x14ac:dyDescent="0.25">
      <c r="A24" s="22" t="s">
        <v>31</v>
      </c>
      <c r="B24" s="14">
        <v>3.4919888475836429E-2</v>
      </c>
      <c r="C24" s="14">
        <v>1.7920525756771111E-2</v>
      </c>
      <c r="D24" s="14">
        <v>0.53894564524694633</v>
      </c>
      <c r="E24" s="14">
        <v>0.72756563993627188</v>
      </c>
      <c r="F24" s="14">
        <v>2.0808895379713224E-2</v>
      </c>
      <c r="G24" s="14">
        <v>0.24076131173659054</v>
      </c>
      <c r="H24" s="14">
        <v>0.67972554434413157</v>
      </c>
    </row>
    <row r="25" spans="1:8" x14ac:dyDescent="0.25">
      <c r="A25" s="22" t="s">
        <v>22</v>
      </c>
      <c r="B25" s="14">
        <v>4.5083091922005575E-2</v>
      </c>
      <c r="C25" s="14">
        <v>2.6268440111420613E-2</v>
      </c>
      <c r="D25" s="14">
        <v>0.54682061281337047</v>
      </c>
      <c r="E25" s="14">
        <v>0.80224362116991654</v>
      </c>
      <c r="F25" s="14">
        <v>2.5099331476323119E-2</v>
      </c>
      <c r="G25" s="14">
        <v>0.20301612813370473</v>
      </c>
      <c r="H25" s="14">
        <v>0.59464844011142071</v>
      </c>
    </row>
    <row r="26" spans="1:8" x14ac:dyDescent="0.25">
      <c r="A26" s="22" t="s">
        <v>40</v>
      </c>
      <c r="B26" s="14">
        <v>3.4033296823658264E-2</v>
      </c>
      <c r="C26" s="14">
        <v>3.7579299014238766E-2</v>
      </c>
      <c r="D26" s="14">
        <v>0.54968860898138006</v>
      </c>
      <c r="E26" s="14">
        <v>0.66020996714129232</v>
      </c>
      <c r="F26" s="14">
        <v>3.6419277108433741E-2</v>
      </c>
      <c r="G26" s="14">
        <v>0.26993559693318725</v>
      </c>
      <c r="H26" s="14">
        <v>0.52456516976998901</v>
      </c>
    </row>
    <row r="27" spans="1:8" x14ac:dyDescent="0.25">
      <c r="A27" s="22" t="s">
        <v>20</v>
      </c>
      <c r="B27" s="14">
        <v>9.2299999999999993E-2</v>
      </c>
      <c r="C27" s="14">
        <v>4.2099999999999999E-2</v>
      </c>
      <c r="D27" s="14">
        <v>0.74740000000000006</v>
      </c>
      <c r="E27" s="14">
        <v>0.91079999999999994</v>
      </c>
      <c r="F27" s="14">
        <v>1.7899999999999999E-2</v>
      </c>
      <c r="G27" s="14">
        <v>0.47070000000000001</v>
      </c>
      <c r="H27" s="14">
        <v>0.80420000000000003</v>
      </c>
    </row>
    <row r="28" spans="1:8" x14ac:dyDescent="0.25">
      <c r="A28" s="22" t="s">
        <v>36</v>
      </c>
      <c r="B28" s="14">
        <v>6.2893674121405757E-2</v>
      </c>
      <c r="C28" s="14">
        <v>1.1278210862619811E-2</v>
      </c>
      <c r="D28" s="14">
        <v>0.50987265175718854</v>
      </c>
      <c r="E28" s="14">
        <v>0.57911380191693296</v>
      </c>
      <c r="F28" s="14">
        <v>5.1830159744408945E-2</v>
      </c>
      <c r="G28" s="14">
        <v>0.22819022364217251</v>
      </c>
      <c r="H28" s="14">
        <v>0.66560223642172522</v>
      </c>
    </row>
    <row r="29" spans="1:8" x14ac:dyDescent="0.25">
      <c r="A29" s="22" t="s">
        <v>15</v>
      </c>
      <c r="B29" s="14">
        <v>2.7900000000000001E-2</v>
      </c>
      <c r="C29" s="14">
        <v>6.9999999999999999E-4</v>
      </c>
      <c r="D29" s="14">
        <v>0.45190000000000002</v>
      </c>
      <c r="E29" s="14">
        <v>0.38490000000000008</v>
      </c>
      <c r="F29" s="14">
        <v>1.6299999999999999E-2</v>
      </c>
      <c r="G29" s="14">
        <v>0.2147</v>
      </c>
      <c r="H29" s="14">
        <v>0.61280000000000001</v>
      </c>
    </row>
    <row r="30" spans="1:8" x14ac:dyDescent="0.25">
      <c r="A30" s="22" t="s">
        <v>52</v>
      </c>
      <c r="B30" s="14">
        <v>1.2284775915155663E-2</v>
      </c>
      <c r="C30" s="14">
        <v>1.0506739651043449E-2</v>
      </c>
      <c r="D30" s="14">
        <v>0.45460810810810803</v>
      </c>
      <c r="E30" s="14">
        <v>0.76486575436195692</v>
      </c>
      <c r="F30" s="14">
        <v>2.7754054054054057E-2</v>
      </c>
      <c r="G30" s="14">
        <v>0.25347396510434483</v>
      </c>
      <c r="H30" s="14">
        <v>0.50786592541909004</v>
      </c>
    </row>
    <row r="31" spans="1:8" x14ac:dyDescent="0.25">
      <c r="A31" s="22" t="s">
        <v>18</v>
      </c>
      <c r="B31" s="14">
        <v>6.7180481927710839E-2</v>
      </c>
      <c r="C31" s="14">
        <v>3.2102891566265064E-2</v>
      </c>
      <c r="D31" s="14">
        <v>0.57007325301204825</v>
      </c>
      <c r="E31" s="14">
        <v>0.79211349397590358</v>
      </c>
      <c r="F31" s="14">
        <v>2.2557590361445782E-2</v>
      </c>
      <c r="G31" s="14">
        <v>0.16790216867469879</v>
      </c>
      <c r="H31" s="14">
        <v>0.62799927710843373</v>
      </c>
    </row>
    <row r="32" spans="1:8" x14ac:dyDescent="0.25">
      <c r="A32" s="22" t="s">
        <v>32</v>
      </c>
      <c r="B32" s="14">
        <v>4.4100000000000007E-2</v>
      </c>
      <c r="C32" s="14">
        <v>2.4400000000000002E-2</v>
      </c>
      <c r="D32" s="14">
        <v>0.52259999999999995</v>
      </c>
      <c r="E32" s="14">
        <v>0.78939999999999988</v>
      </c>
      <c r="F32" s="14">
        <v>1.55E-2</v>
      </c>
      <c r="G32" s="14">
        <v>0.17</v>
      </c>
      <c r="H32" s="14">
        <v>0.39700000000000002</v>
      </c>
    </row>
    <row r="33" spans="1:8" x14ac:dyDescent="0.25">
      <c r="A33" s="22" t="s">
        <v>56</v>
      </c>
      <c r="B33" s="14">
        <v>5.3206660666066601E-2</v>
      </c>
      <c r="C33" s="14">
        <v>7.9237848784878481E-3</v>
      </c>
      <c r="D33" s="14">
        <v>0.617880400540054</v>
      </c>
      <c r="E33" s="14">
        <v>0.88671005850585061</v>
      </c>
      <c r="F33" s="14">
        <v>1.7594621962196216E-2</v>
      </c>
      <c r="G33" s="14">
        <v>0.3045736723672367</v>
      </c>
      <c r="H33" s="14">
        <v>0.60615668316831683</v>
      </c>
    </row>
    <row r="34" spans="1:8" x14ac:dyDescent="0.25">
      <c r="A34" s="22" t="s">
        <v>11</v>
      </c>
      <c r="B34" s="14">
        <v>5.755285462036492E-2</v>
      </c>
      <c r="C34" s="14">
        <v>5.8266627427898772E-3</v>
      </c>
      <c r="D34" s="14">
        <v>0.45349446733372567</v>
      </c>
      <c r="E34" s="14">
        <v>0.63071359623307832</v>
      </c>
      <c r="F34" s="14">
        <v>4.6620659211300763E-2</v>
      </c>
      <c r="G34" s="14">
        <v>0.2014054738081224</v>
      </c>
      <c r="H34" s="14">
        <v>0.6009888169511477</v>
      </c>
    </row>
    <row r="35" spans="1:8" x14ac:dyDescent="0.25">
      <c r="A35" s="22" t="s">
        <v>61</v>
      </c>
      <c r="B35" s="14">
        <v>1.9665780035863716E-2</v>
      </c>
      <c r="C35" s="14">
        <v>9.8633421569464599E-3</v>
      </c>
      <c r="D35" s="14">
        <v>0.41482830245068736</v>
      </c>
      <c r="E35" s="14">
        <v>0.703225821876868</v>
      </c>
      <c r="F35" s="14">
        <v>1.5289091452480577E-2</v>
      </c>
      <c r="G35" s="14">
        <v>0.2091278242677824</v>
      </c>
      <c r="H35" s="14">
        <v>0.48333687985654511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S66"/>
  <sheetViews>
    <sheetView topLeftCell="J1" zoomScale="125" zoomScaleNormal="147" workbookViewId="0">
      <selection activeCell="M4" sqref="M4"/>
    </sheetView>
  </sheetViews>
  <sheetFormatPr defaultColWidth="12.6640625" defaultRowHeight="15.75" customHeight="1" x14ac:dyDescent="0.25"/>
  <cols>
    <col min="1" max="1" width="12.21875" customWidth="1"/>
    <col min="2" max="45" width="19" customWidth="1"/>
  </cols>
  <sheetData>
    <row r="1" spans="1:45" ht="124.2" x14ac:dyDescent="0.25">
      <c r="A1" s="3" t="s">
        <v>70</v>
      </c>
      <c r="B1" s="2" t="s">
        <v>0</v>
      </c>
      <c r="C1" s="2" t="s">
        <v>1</v>
      </c>
      <c r="D1" s="2" t="s">
        <v>2</v>
      </c>
      <c r="E1" s="2" t="s">
        <v>3</v>
      </c>
      <c r="F1" s="2" t="s">
        <v>4</v>
      </c>
      <c r="G1" s="2" t="s">
        <v>5</v>
      </c>
      <c r="H1" s="2" t="s">
        <v>6</v>
      </c>
      <c r="I1" s="19" t="s">
        <v>83</v>
      </c>
      <c r="J1" s="20" t="s">
        <v>72</v>
      </c>
      <c r="K1" s="19" t="s">
        <v>85</v>
      </c>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row>
    <row r="2" spans="1:45" ht="15.75" customHeight="1" x14ac:dyDescent="0.25">
      <c r="A2" s="4" t="s">
        <v>7</v>
      </c>
      <c r="B2" s="5">
        <v>9.4E-2</v>
      </c>
      <c r="C2" s="5">
        <v>3.5499999999999997E-2</v>
      </c>
      <c r="D2" s="5">
        <v>0.6351</v>
      </c>
      <c r="E2" s="5">
        <v>0.88639999999999997</v>
      </c>
      <c r="F2" s="5">
        <v>5.3199999999999997E-2</v>
      </c>
      <c r="G2" s="5">
        <v>0.39489999999999997</v>
      </c>
      <c r="H2" s="5">
        <v>0.69089999999999996</v>
      </c>
      <c r="I2">
        <v>8.3309999999999995</v>
      </c>
      <c r="J2" t="s">
        <v>7</v>
      </c>
      <c r="K2">
        <v>8.3309999999999995</v>
      </c>
    </row>
    <row r="3" spans="1:45" ht="13.8" x14ac:dyDescent="0.3">
      <c r="A3" s="4" t="s">
        <v>8</v>
      </c>
      <c r="B3" s="5">
        <v>4.9799999999999997E-2</v>
      </c>
      <c r="C3" s="5">
        <v>1.7100000000000001E-2</v>
      </c>
      <c r="D3" s="5">
        <v>0.58730000000000004</v>
      </c>
      <c r="E3" s="5">
        <v>0.57640000000000002</v>
      </c>
      <c r="F3" s="5">
        <v>4.6600000000000003E-2</v>
      </c>
      <c r="G3" s="6">
        <v>0.42280000000000001</v>
      </c>
      <c r="H3" s="6">
        <v>0.73860000000000003</v>
      </c>
      <c r="I3">
        <v>0.88700000000000001</v>
      </c>
      <c r="J3" t="s">
        <v>11</v>
      </c>
      <c r="K3">
        <v>1.6890000000000001</v>
      </c>
    </row>
    <row r="4" spans="1:45" ht="13.8" x14ac:dyDescent="0.3">
      <c r="A4" s="4" t="s">
        <v>9</v>
      </c>
      <c r="B4" s="5">
        <v>1.2999999999999999E-2</v>
      </c>
      <c r="C4" s="5">
        <v>1.67E-2</v>
      </c>
      <c r="D4" s="5">
        <v>0.27439999999999998</v>
      </c>
      <c r="E4" s="5">
        <v>0.37519999999999998</v>
      </c>
      <c r="F4" s="5">
        <v>9.4999999999999998E-3</v>
      </c>
      <c r="G4" s="6">
        <v>0.25030000000000002</v>
      </c>
      <c r="H4" s="6">
        <v>0.61960000000000004</v>
      </c>
      <c r="I4">
        <v>0.54200000000000004</v>
      </c>
      <c r="J4" t="s">
        <v>9</v>
      </c>
      <c r="K4">
        <v>0.54200000000000004</v>
      </c>
    </row>
    <row r="5" spans="1:45" ht="13.8" x14ac:dyDescent="0.3">
      <c r="A5" s="4" t="s">
        <v>10</v>
      </c>
      <c r="B5" s="5">
        <v>5.3699999999999998E-2</v>
      </c>
      <c r="C5" s="5">
        <v>3.2000000000000001E-2</v>
      </c>
      <c r="D5" s="5">
        <v>0.35849999999999999</v>
      </c>
      <c r="E5" s="5">
        <v>0.55710000000000004</v>
      </c>
      <c r="F5" s="5">
        <v>3.4200000000000001E-2</v>
      </c>
      <c r="G5" s="6">
        <v>0.35270000000000001</v>
      </c>
      <c r="H5" s="6">
        <v>0.60609999999999997</v>
      </c>
      <c r="I5">
        <v>0.32400000000000001</v>
      </c>
      <c r="J5" t="s">
        <v>18</v>
      </c>
      <c r="K5">
        <v>1.647</v>
      </c>
    </row>
    <row r="6" spans="1:45" ht="13.8" x14ac:dyDescent="0.3">
      <c r="A6" s="4" t="s">
        <v>11</v>
      </c>
      <c r="B6" s="5">
        <v>5.7599999999999998E-2</v>
      </c>
      <c r="C6" s="5">
        <v>8.6999999999999994E-3</v>
      </c>
      <c r="D6" s="5">
        <v>0.49640000000000001</v>
      </c>
      <c r="E6" s="5">
        <v>0.56530000000000002</v>
      </c>
      <c r="F6" s="5">
        <v>2.4199999999999999E-2</v>
      </c>
      <c r="G6" s="6">
        <v>0.35299999999999998</v>
      </c>
      <c r="H6" s="6">
        <v>0.68089999999999995</v>
      </c>
      <c r="I6">
        <v>0.80200000000000005</v>
      </c>
      <c r="J6" t="s">
        <v>11</v>
      </c>
      <c r="K6">
        <v>1.6890000000000001</v>
      </c>
    </row>
    <row r="7" spans="1:45" ht="13.8" x14ac:dyDescent="0.3">
      <c r="A7" s="4" t="s">
        <v>12</v>
      </c>
      <c r="B7" s="5">
        <v>6.7500000000000004E-2</v>
      </c>
      <c r="C7" s="5">
        <v>5.4300000000000001E-2</v>
      </c>
      <c r="D7" s="5">
        <v>0.47220000000000001</v>
      </c>
      <c r="E7" s="5">
        <v>0.55500000000000005</v>
      </c>
      <c r="F7" s="5">
        <v>4.19E-2</v>
      </c>
      <c r="G7" s="6">
        <v>0.29160000000000003</v>
      </c>
      <c r="H7" s="6">
        <v>0.59670000000000001</v>
      </c>
      <c r="I7">
        <v>0.76200000000000001</v>
      </c>
      <c r="J7" t="s">
        <v>12</v>
      </c>
      <c r="K7">
        <v>1.605</v>
      </c>
    </row>
    <row r="8" spans="1:45" ht="13.8" x14ac:dyDescent="0.3">
      <c r="A8" s="4" t="s">
        <v>13</v>
      </c>
      <c r="B8" s="5">
        <v>5.5399999999999998E-2</v>
      </c>
      <c r="C8" s="5">
        <v>1.2E-2</v>
      </c>
      <c r="D8" s="5">
        <v>0.2611</v>
      </c>
      <c r="E8" s="5">
        <v>0.31940000000000002</v>
      </c>
      <c r="F8" s="5">
        <v>1.8499999999999999E-2</v>
      </c>
      <c r="G8" s="6">
        <v>0.22159999999999999</v>
      </c>
      <c r="H8" s="6">
        <v>0.44890000000000002</v>
      </c>
      <c r="I8">
        <v>0.625</v>
      </c>
      <c r="J8" t="s">
        <v>13</v>
      </c>
      <c r="K8">
        <v>0.625</v>
      </c>
    </row>
    <row r="9" spans="1:45" ht="13.8" x14ac:dyDescent="0.3">
      <c r="A9" s="4" t="s">
        <v>14</v>
      </c>
      <c r="B9" s="5">
        <v>6.5500000000000003E-2</v>
      </c>
      <c r="C9" s="5">
        <v>4.1200000000000001E-2</v>
      </c>
      <c r="D9" s="5">
        <v>0.53049999999999997</v>
      </c>
      <c r="E9" s="5">
        <v>0.54349999999999998</v>
      </c>
      <c r="F9" s="5">
        <v>3.6200000000000003E-2</v>
      </c>
      <c r="G9" s="6">
        <v>0.25169999999999998</v>
      </c>
      <c r="H9" s="6">
        <v>0.54730000000000001</v>
      </c>
      <c r="I9">
        <v>0.47799999999999998</v>
      </c>
      <c r="J9" t="s">
        <v>14</v>
      </c>
      <c r="K9">
        <v>0.47799999999999998</v>
      </c>
    </row>
    <row r="10" spans="1:45" ht="13.8" x14ac:dyDescent="0.3">
      <c r="A10" s="4" t="s">
        <v>15</v>
      </c>
      <c r="B10" s="5">
        <v>3.4299999999999997E-2</v>
      </c>
      <c r="C10" s="5">
        <v>1.0999999999999999E-2</v>
      </c>
      <c r="D10" s="5">
        <v>0.34560000000000002</v>
      </c>
      <c r="E10" s="5">
        <v>0.38679999999999998</v>
      </c>
      <c r="F10" s="5">
        <v>1.7100000000000001E-2</v>
      </c>
      <c r="G10" s="6">
        <v>0.32690000000000002</v>
      </c>
      <c r="H10" s="6">
        <v>0.66349999999999998</v>
      </c>
      <c r="I10">
        <v>1.288</v>
      </c>
      <c r="J10" t="s">
        <v>15</v>
      </c>
      <c r="K10">
        <v>1.288</v>
      </c>
    </row>
    <row r="11" spans="1:45" ht="13.8" x14ac:dyDescent="0.3">
      <c r="A11" s="4" t="s">
        <v>16</v>
      </c>
      <c r="B11" s="5">
        <v>2.58E-2</v>
      </c>
      <c r="C11" s="5">
        <v>1.8499999999999999E-2</v>
      </c>
      <c r="D11" s="5">
        <v>0.48359999999999997</v>
      </c>
      <c r="E11" s="5">
        <v>0.53500000000000003</v>
      </c>
      <c r="F11" s="5">
        <v>1.6500000000000001E-2</v>
      </c>
      <c r="G11" s="6">
        <v>0.3276</v>
      </c>
      <c r="H11" s="6">
        <v>0.70209999999999995</v>
      </c>
      <c r="I11">
        <v>0.84299999999999997</v>
      </c>
      <c r="J11" t="s">
        <v>12</v>
      </c>
      <c r="K11">
        <v>1.605</v>
      </c>
    </row>
    <row r="12" spans="1:45" ht="13.8" x14ac:dyDescent="0.3">
      <c r="A12" s="4" t="s">
        <v>17</v>
      </c>
      <c r="B12" s="5">
        <v>7.6E-3</v>
      </c>
      <c r="C12" s="5">
        <v>8.9999999999999998E-4</v>
      </c>
      <c r="D12" s="5">
        <v>0.45700000000000002</v>
      </c>
      <c r="E12" s="5">
        <v>0.48070000000000002</v>
      </c>
      <c r="F12" s="5">
        <v>8.5000000000000006E-3</v>
      </c>
      <c r="G12" s="6">
        <v>0.32779999999999998</v>
      </c>
      <c r="H12" s="6">
        <v>0.66020000000000001</v>
      </c>
      <c r="I12">
        <v>0.872</v>
      </c>
      <c r="J12" t="s">
        <v>22</v>
      </c>
      <c r="K12">
        <v>3.5720000000000001</v>
      </c>
    </row>
    <row r="13" spans="1:45" ht="13.8" x14ac:dyDescent="0.3">
      <c r="A13" s="4" t="s">
        <v>18</v>
      </c>
      <c r="B13" s="5">
        <v>3.4200000000000001E-2</v>
      </c>
      <c r="C13" s="5">
        <v>2.9100000000000001E-2</v>
      </c>
      <c r="D13" s="5">
        <v>0.51670000000000005</v>
      </c>
      <c r="E13" s="5">
        <v>0.80679999999999996</v>
      </c>
      <c r="F13" s="5">
        <v>2.5100000000000001E-2</v>
      </c>
      <c r="G13" s="6">
        <v>0.33579999999999999</v>
      </c>
      <c r="H13" s="6">
        <v>0.61519999999999997</v>
      </c>
      <c r="I13">
        <v>1.323</v>
      </c>
      <c r="J13" t="s">
        <v>18</v>
      </c>
      <c r="K13">
        <v>1.647</v>
      </c>
    </row>
    <row r="14" spans="1:45" ht="13.8" x14ac:dyDescent="0.3">
      <c r="A14" s="4" t="s">
        <v>19</v>
      </c>
      <c r="B14" s="5">
        <v>6.4100000000000004E-2</v>
      </c>
      <c r="C14" s="5">
        <v>4.5600000000000002E-2</v>
      </c>
      <c r="D14" s="5">
        <v>0.54049999999999998</v>
      </c>
      <c r="E14" s="5">
        <v>0.58599999999999997</v>
      </c>
      <c r="F14" s="5">
        <v>2.93E-2</v>
      </c>
      <c r="G14" s="6">
        <v>0.3286</v>
      </c>
      <c r="H14" s="6">
        <v>0.62570000000000003</v>
      </c>
      <c r="I14">
        <v>0.79700000000000004</v>
      </c>
      <c r="J14" t="s">
        <v>19</v>
      </c>
      <c r="K14">
        <v>0.79700000000000004</v>
      </c>
    </row>
    <row r="15" spans="1:45" ht="13.8" x14ac:dyDescent="0.25">
      <c r="A15" s="4" t="s">
        <v>20</v>
      </c>
      <c r="B15" s="17">
        <v>7.6899999999999996E-2</v>
      </c>
      <c r="C15" s="17">
        <v>3.5499999999999997E-2</v>
      </c>
      <c r="D15" s="17">
        <v>0.68100000000000005</v>
      </c>
      <c r="E15" s="17">
        <v>0.80549999999999999</v>
      </c>
      <c r="F15" s="17">
        <v>2.35E-2</v>
      </c>
      <c r="G15" s="17">
        <v>0.4118</v>
      </c>
      <c r="H15" s="17">
        <v>0.76290000000000002</v>
      </c>
      <c r="I15">
        <v>1.351</v>
      </c>
      <c r="J15" t="s">
        <v>20</v>
      </c>
      <c r="K15">
        <v>1.351</v>
      </c>
    </row>
    <row r="16" spans="1:45" ht="13.8" x14ac:dyDescent="0.25">
      <c r="A16" s="7" t="s">
        <v>21</v>
      </c>
      <c r="B16" s="17">
        <v>8.1699999999999995E-2</v>
      </c>
      <c r="C16" s="17">
        <v>2.3E-2</v>
      </c>
      <c r="D16" s="17">
        <v>0.6573</v>
      </c>
      <c r="E16" s="17">
        <v>0.78320000000000001</v>
      </c>
      <c r="F16" s="17">
        <v>1.47E-2</v>
      </c>
      <c r="G16" s="17">
        <v>0.31180000000000002</v>
      </c>
      <c r="H16" s="17">
        <v>0.69420000000000004</v>
      </c>
      <c r="I16">
        <v>1.875</v>
      </c>
      <c r="J16" t="s">
        <v>24</v>
      </c>
      <c r="K16">
        <v>3.3380000000000001</v>
      </c>
    </row>
    <row r="17" spans="1:11" ht="13.8" x14ac:dyDescent="0.3">
      <c r="A17" s="4" t="s">
        <v>22</v>
      </c>
      <c r="B17" s="5">
        <v>5.3900000000000003E-2</v>
      </c>
      <c r="C17" s="5">
        <v>2.1000000000000001E-2</v>
      </c>
      <c r="D17" s="5">
        <v>0.51300000000000001</v>
      </c>
      <c r="E17" s="5">
        <v>0.79069999999999996</v>
      </c>
      <c r="F17" s="5">
        <v>1.18E-2</v>
      </c>
      <c r="G17" s="6">
        <v>0.38159999999999999</v>
      </c>
      <c r="H17" s="6">
        <v>0.66020000000000001</v>
      </c>
      <c r="I17">
        <v>1.508</v>
      </c>
      <c r="J17" t="s">
        <v>22</v>
      </c>
      <c r="K17">
        <v>3.5720000000000001</v>
      </c>
    </row>
    <row r="18" spans="1:11" ht="13.8" x14ac:dyDescent="0.3">
      <c r="A18" s="4" t="s">
        <v>23</v>
      </c>
      <c r="B18" s="5">
        <v>0.11360000000000001</v>
      </c>
      <c r="C18" s="5">
        <v>5.5199999999999999E-2</v>
      </c>
      <c r="D18" s="5">
        <v>0.40579999999999999</v>
      </c>
      <c r="E18" s="5">
        <v>0.88439999999999996</v>
      </c>
      <c r="F18" s="5">
        <v>6.0900000000000003E-2</v>
      </c>
      <c r="G18" s="6">
        <v>0.3306</v>
      </c>
      <c r="H18" s="6">
        <v>0.67200000000000004</v>
      </c>
      <c r="I18">
        <v>1.1919999999999999</v>
      </c>
      <c r="J18" t="s">
        <v>22</v>
      </c>
      <c r="K18">
        <v>3.5720000000000001</v>
      </c>
    </row>
    <row r="19" spans="1:11" ht="13.8" x14ac:dyDescent="0.25">
      <c r="A19" s="4" t="s">
        <v>24</v>
      </c>
      <c r="B19" s="5">
        <v>6.4299999999999996E-2</v>
      </c>
      <c r="C19" s="5">
        <f>AVERAGE(C14,C46)</f>
        <v>4.2999999999999997E-2</v>
      </c>
      <c r="D19" s="5">
        <v>0.44440000000000002</v>
      </c>
      <c r="E19" s="5">
        <v>0.89349999999999996</v>
      </c>
      <c r="F19" s="5">
        <v>2.6466666666666666E-2</v>
      </c>
      <c r="G19" s="5">
        <v>0.37513333333333332</v>
      </c>
      <c r="H19" s="5">
        <v>0.6761571428571429</v>
      </c>
      <c r="I19">
        <v>1.4630000000000001</v>
      </c>
      <c r="J19" t="s">
        <v>24</v>
      </c>
      <c r="K19">
        <v>3.3380000000000001</v>
      </c>
    </row>
    <row r="20" spans="1:11" ht="13.8" x14ac:dyDescent="0.3">
      <c r="A20" s="4" t="s">
        <v>25</v>
      </c>
      <c r="B20" s="5">
        <v>4.4299999999999999E-2</v>
      </c>
      <c r="C20" s="5">
        <v>9.1000000000000004E-3</v>
      </c>
      <c r="D20" s="5">
        <v>0.50260000000000005</v>
      </c>
      <c r="E20" s="5">
        <v>0.76139999999999997</v>
      </c>
      <c r="F20" s="5">
        <v>3.6200000000000003E-2</v>
      </c>
      <c r="G20" s="6">
        <v>0.26910000000000001</v>
      </c>
      <c r="H20" s="6">
        <v>0.62139999999999995</v>
      </c>
      <c r="I20">
        <v>1.9370000000000001</v>
      </c>
      <c r="J20" t="s">
        <v>26</v>
      </c>
      <c r="K20">
        <v>4.0090000000000003</v>
      </c>
    </row>
    <row r="21" spans="1:11" ht="13.8" x14ac:dyDescent="0.3">
      <c r="A21" s="4" t="s">
        <v>26</v>
      </c>
      <c r="B21" s="5">
        <v>3.8699999999999998E-2</v>
      </c>
      <c r="C21" s="5">
        <v>1.54E-2</v>
      </c>
      <c r="D21" s="5">
        <v>0.42670000000000002</v>
      </c>
      <c r="E21" s="5">
        <v>0.66600000000000004</v>
      </c>
      <c r="F21" s="5">
        <v>3.1600000000000003E-2</v>
      </c>
      <c r="G21" s="6">
        <v>0.35010000000000002</v>
      </c>
      <c r="H21" s="6">
        <v>0.68889999999999996</v>
      </c>
      <c r="I21">
        <v>2.0720000000000001</v>
      </c>
      <c r="J21" t="s">
        <v>26</v>
      </c>
      <c r="K21">
        <v>4.0090000000000003</v>
      </c>
    </row>
    <row r="22" spans="1:11" ht="13.8" x14ac:dyDescent="0.3">
      <c r="A22" s="4" t="s">
        <v>27</v>
      </c>
      <c r="B22" s="5">
        <v>7.8299999999999995E-2</v>
      </c>
      <c r="C22" s="5">
        <v>1.7399999999999999E-2</v>
      </c>
      <c r="D22" s="5">
        <v>0.4168</v>
      </c>
      <c r="E22" s="5">
        <v>0.78620000000000001</v>
      </c>
      <c r="F22" s="5">
        <v>2.2599999999999999E-2</v>
      </c>
      <c r="G22" s="6">
        <v>0.3377</v>
      </c>
      <c r="H22" s="6">
        <v>0.65569999999999995</v>
      </c>
      <c r="I22">
        <v>1.2849999999999999</v>
      </c>
      <c r="J22" t="s">
        <v>27</v>
      </c>
      <c r="K22">
        <v>3.1609999999999996</v>
      </c>
    </row>
    <row r="23" spans="1:11" ht="13.8" x14ac:dyDescent="0.3">
      <c r="A23" s="4" t="s">
        <v>28</v>
      </c>
      <c r="B23" s="5">
        <v>4.1399999999999999E-2</v>
      </c>
      <c r="C23" s="5">
        <v>1.5599999999999999E-2</v>
      </c>
      <c r="D23" s="5">
        <v>0.39700000000000002</v>
      </c>
      <c r="E23" s="5">
        <v>0.73529999999999995</v>
      </c>
      <c r="F23" s="5">
        <v>2.3900000000000001E-2</v>
      </c>
      <c r="G23" s="6">
        <v>0.30509999999999998</v>
      </c>
      <c r="H23" s="6">
        <v>0.63790000000000002</v>
      </c>
      <c r="I23">
        <v>1.8759999999999999</v>
      </c>
      <c r="J23" t="s">
        <v>27</v>
      </c>
      <c r="K23">
        <v>3.1609999999999996</v>
      </c>
    </row>
    <row r="24" spans="1:11" ht="13.8" x14ac:dyDescent="0.3">
      <c r="A24" s="4" t="s">
        <v>29</v>
      </c>
      <c r="B24" s="5">
        <v>7.5499999999999998E-2</v>
      </c>
      <c r="C24" s="5">
        <v>1.3299999999999999E-2</v>
      </c>
      <c r="D24" s="5">
        <v>0.57540000000000002</v>
      </c>
      <c r="E24" s="5">
        <v>0.78400000000000003</v>
      </c>
      <c r="F24" s="5">
        <v>5.5800000000000002E-2</v>
      </c>
      <c r="G24" s="6">
        <v>0.38090000000000002</v>
      </c>
      <c r="H24" s="6">
        <v>0.68259999999999998</v>
      </c>
      <c r="I24">
        <v>0.875</v>
      </c>
      <c r="J24" t="s">
        <v>31</v>
      </c>
      <c r="K24">
        <v>3.7190000000000003</v>
      </c>
    </row>
    <row r="25" spans="1:11" ht="13.8" x14ac:dyDescent="0.3">
      <c r="A25" s="4" t="s">
        <v>30</v>
      </c>
      <c r="B25" s="5">
        <v>6.0699999999999997E-2</v>
      </c>
      <c r="C25" s="5">
        <v>8.3000000000000001E-3</v>
      </c>
      <c r="D25" s="5">
        <v>0.36969999999999997</v>
      </c>
      <c r="E25" s="5">
        <v>0.63690000000000002</v>
      </c>
      <c r="F25" s="5">
        <v>2.7300000000000001E-2</v>
      </c>
      <c r="G25" s="6">
        <v>0.3775</v>
      </c>
      <c r="H25" s="6">
        <v>0.7389</v>
      </c>
      <c r="I25">
        <v>1.8360000000000001</v>
      </c>
      <c r="J25" t="s">
        <v>31</v>
      </c>
      <c r="K25">
        <v>3.7190000000000003</v>
      </c>
    </row>
    <row r="26" spans="1:11" ht="13.8" x14ac:dyDescent="0.3">
      <c r="A26" s="4" t="s">
        <v>31</v>
      </c>
      <c r="B26" s="5">
        <v>6.1199999999999997E-2</v>
      </c>
      <c r="C26" s="5">
        <v>3.1099999999999999E-2</v>
      </c>
      <c r="D26" s="5">
        <v>0.58169999999999999</v>
      </c>
      <c r="E26" s="5">
        <v>0.81459999999999999</v>
      </c>
      <c r="F26" s="5">
        <v>3.95E-2</v>
      </c>
      <c r="G26" s="6">
        <v>0.34699999999999998</v>
      </c>
      <c r="H26" s="6">
        <v>0.66679999999999995</v>
      </c>
      <c r="I26">
        <v>1.008</v>
      </c>
      <c r="J26" t="s">
        <v>31</v>
      </c>
      <c r="K26">
        <v>3.7190000000000003</v>
      </c>
    </row>
    <row r="27" spans="1:11" ht="13.8" x14ac:dyDescent="0.3">
      <c r="A27" s="4" t="s">
        <v>32</v>
      </c>
      <c r="B27" s="5">
        <v>4.3799999999999999E-2</v>
      </c>
      <c r="C27" s="5">
        <v>3.6700000000000003E-2</v>
      </c>
      <c r="D27" s="5">
        <v>0.54800000000000004</v>
      </c>
      <c r="E27" s="5">
        <v>0.75970000000000004</v>
      </c>
      <c r="F27" s="5">
        <v>3.6999999999999998E-2</v>
      </c>
      <c r="G27" s="6">
        <v>0.39240000000000003</v>
      </c>
      <c r="H27" s="6">
        <v>0.88190000000000002</v>
      </c>
      <c r="I27">
        <v>3.7160000000000002</v>
      </c>
      <c r="J27" t="s">
        <v>32</v>
      </c>
      <c r="K27">
        <v>3.7160000000000002</v>
      </c>
    </row>
    <row r="28" spans="1:11" ht="13.8" x14ac:dyDescent="0.3">
      <c r="A28" s="4" t="s">
        <v>33</v>
      </c>
      <c r="B28" s="5">
        <v>5.8799999999999998E-2</v>
      </c>
      <c r="C28" s="5">
        <v>3.3000000000000002E-2</v>
      </c>
      <c r="D28" s="5">
        <v>0.55359999999999998</v>
      </c>
      <c r="E28" s="5">
        <v>0.71330000000000005</v>
      </c>
      <c r="F28" s="5">
        <v>5.74E-2</v>
      </c>
      <c r="G28" s="6">
        <v>0.39429999999999998</v>
      </c>
      <c r="H28" s="6">
        <v>0.77729999999999999</v>
      </c>
      <c r="I28">
        <v>3.41</v>
      </c>
      <c r="J28" t="s">
        <v>33</v>
      </c>
      <c r="K28">
        <v>3.41</v>
      </c>
    </row>
    <row r="29" spans="1:11" ht="13.8" x14ac:dyDescent="0.3">
      <c r="A29" s="4" t="s">
        <v>34</v>
      </c>
      <c r="B29" s="5">
        <v>9.3799999999999994E-2</v>
      </c>
      <c r="C29" s="5">
        <v>2.5100000000000001E-2</v>
      </c>
      <c r="D29" s="5">
        <v>0.46460000000000001</v>
      </c>
      <c r="E29" s="5">
        <v>0.57369999999999999</v>
      </c>
      <c r="F29" s="5">
        <v>4.4900000000000002E-2</v>
      </c>
      <c r="G29" s="6">
        <v>0.33979999999999999</v>
      </c>
      <c r="H29" s="6">
        <v>0.75680000000000003</v>
      </c>
      <c r="I29">
        <v>1.3140000000000001</v>
      </c>
      <c r="J29" t="s">
        <v>34</v>
      </c>
      <c r="K29">
        <v>1.3140000000000001</v>
      </c>
    </row>
    <row r="30" spans="1:11" ht="13.8" x14ac:dyDescent="0.3">
      <c r="A30" s="4" t="s">
        <v>35</v>
      </c>
      <c r="B30" s="5">
        <v>5.4899999999999997E-2</v>
      </c>
      <c r="C30" s="5">
        <v>1.55E-2</v>
      </c>
      <c r="D30" s="5">
        <v>0.43859999999999999</v>
      </c>
      <c r="E30" s="5">
        <v>0.67710000000000004</v>
      </c>
      <c r="F30" s="5">
        <v>2.1399999999999999E-2</v>
      </c>
      <c r="G30" s="6">
        <v>0.314</v>
      </c>
      <c r="H30" s="6">
        <v>0.66120000000000001</v>
      </c>
      <c r="I30">
        <v>0.91100000000000003</v>
      </c>
      <c r="J30" t="s">
        <v>36</v>
      </c>
      <c r="K30">
        <v>1.5590000000000002</v>
      </c>
    </row>
    <row r="31" spans="1:11" ht="13.8" x14ac:dyDescent="0.3">
      <c r="A31" s="4" t="s">
        <v>36</v>
      </c>
      <c r="B31" s="5">
        <v>6.4299999999999996E-2</v>
      </c>
      <c r="C31" s="5">
        <v>4.2900000000000001E-2</v>
      </c>
      <c r="D31" s="5">
        <v>0.44769999999999999</v>
      </c>
      <c r="E31" s="5">
        <v>0.60899999999999999</v>
      </c>
      <c r="F31" s="5">
        <v>4.5400000000000003E-2</v>
      </c>
      <c r="G31" s="6">
        <v>0.30530000000000002</v>
      </c>
      <c r="H31" s="6">
        <v>0.63790000000000002</v>
      </c>
      <c r="I31">
        <v>0.64800000000000002</v>
      </c>
      <c r="J31" t="s">
        <v>36</v>
      </c>
      <c r="K31">
        <v>1.5590000000000002</v>
      </c>
    </row>
    <row r="32" spans="1:11" ht="13.8" x14ac:dyDescent="0.3">
      <c r="A32" s="4" t="s">
        <v>37</v>
      </c>
      <c r="B32" s="5">
        <v>0.1075</v>
      </c>
      <c r="C32" s="5">
        <v>4.2999999999999997E-2</v>
      </c>
      <c r="D32" s="5">
        <v>0.59499999999999997</v>
      </c>
      <c r="E32" s="5">
        <v>0.71650000000000003</v>
      </c>
      <c r="F32" s="5">
        <v>6.7900000000000002E-2</v>
      </c>
      <c r="G32" s="6">
        <v>0.36990000000000001</v>
      </c>
      <c r="H32" s="6">
        <v>0.77439999999999998</v>
      </c>
      <c r="I32">
        <v>1.1539999999999999</v>
      </c>
      <c r="J32" t="s">
        <v>74</v>
      </c>
      <c r="K32">
        <v>1.1539999999999999</v>
      </c>
    </row>
    <row r="33" spans="1:11" ht="13.8" x14ac:dyDescent="0.3">
      <c r="A33" s="4" t="s">
        <v>38</v>
      </c>
      <c r="B33" s="5">
        <v>8.5500000000000007E-2</v>
      </c>
      <c r="C33" s="5">
        <v>1.9E-2</v>
      </c>
      <c r="D33" s="5">
        <v>0.6764</v>
      </c>
      <c r="E33" s="5">
        <v>0.89359999999999995</v>
      </c>
      <c r="F33" s="5">
        <v>2.75E-2</v>
      </c>
      <c r="G33" s="6">
        <v>0.34960000000000002</v>
      </c>
      <c r="H33" s="6">
        <v>0.6653</v>
      </c>
      <c r="I33">
        <v>1.196</v>
      </c>
      <c r="J33" t="s">
        <v>38</v>
      </c>
      <c r="K33">
        <v>2.7149999999999999</v>
      </c>
    </row>
    <row r="34" spans="1:11" ht="13.8" x14ac:dyDescent="0.3">
      <c r="A34" s="4" t="s">
        <v>39</v>
      </c>
      <c r="B34" s="5">
        <v>5.3600000000000002E-2</v>
      </c>
      <c r="C34" s="5">
        <v>3.3925000000000004E-2</v>
      </c>
      <c r="D34" s="5">
        <v>0.51149999999999995</v>
      </c>
      <c r="E34" s="5">
        <v>0.71699999999999997</v>
      </c>
      <c r="F34" s="5">
        <v>1.5599999999999999E-2</v>
      </c>
      <c r="G34" s="6">
        <v>0.32300000000000001</v>
      </c>
      <c r="H34" s="6">
        <v>0.64390000000000003</v>
      </c>
      <c r="I34">
        <v>1.5189999999999999</v>
      </c>
      <c r="J34" t="s">
        <v>38</v>
      </c>
      <c r="K34">
        <v>2.7149999999999999</v>
      </c>
    </row>
    <row r="35" spans="1:11" ht="13.8" x14ac:dyDescent="0.3">
      <c r="A35" s="4" t="s">
        <v>40</v>
      </c>
      <c r="B35" s="5">
        <v>2.4400000000000002E-2</v>
      </c>
      <c r="C35" s="5">
        <v>1.06E-2</v>
      </c>
      <c r="D35" s="5">
        <v>0.55610000000000004</v>
      </c>
      <c r="E35" s="5">
        <v>0.71799999999999997</v>
      </c>
      <c r="F35" s="5">
        <v>1.24E-2</v>
      </c>
      <c r="G35" s="6">
        <v>0.3024</v>
      </c>
      <c r="H35" s="6">
        <v>0.55430000000000001</v>
      </c>
      <c r="I35">
        <v>1.244</v>
      </c>
      <c r="J35" t="s">
        <v>40</v>
      </c>
      <c r="K35">
        <v>1.8129999999999999</v>
      </c>
    </row>
    <row r="36" spans="1:11" ht="13.8" x14ac:dyDescent="0.3">
      <c r="A36" s="4" t="s">
        <v>41</v>
      </c>
      <c r="B36" s="5">
        <v>5.5800000000000002E-2</v>
      </c>
      <c r="C36" s="5">
        <v>1.04E-2</v>
      </c>
      <c r="D36" s="5">
        <v>0.56479999999999997</v>
      </c>
      <c r="E36" s="5">
        <v>0.62239999999999995</v>
      </c>
      <c r="F36" s="5">
        <v>3.1399999999999997E-2</v>
      </c>
      <c r="G36" s="6">
        <v>0.33860000000000001</v>
      </c>
      <c r="H36" s="6">
        <v>0.61750000000000005</v>
      </c>
      <c r="I36">
        <v>1.508</v>
      </c>
      <c r="J36" t="s">
        <v>47</v>
      </c>
      <c r="K36">
        <v>3.0780000000000003</v>
      </c>
    </row>
    <row r="37" spans="1:11" ht="13.8" x14ac:dyDescent="0.3">
      <c r="A37" s="4" t="s">
        <v>42</v>
      </c>
      <c r="B37" s="5">
        <v>2.4299999999999999E-2</v>
      </c>
      <c r="C37" s="5">
        <v>6.8999999999999999E-3</v>
      </c>
      <c r="D37" s="5">
        <v>0.42009999999999997</v>
      </c>
      <c r="E37" s="5">
        <v>0.59109999999999996</v>
      </c>
      <c r="F37" s="5">
        <v>1.9800000000000002E-2</v>
      </c>
      <c r="G37" s="6">
        <v>0.21510000000000001</v>
      </c>
      <c r="H37" s="6">
        <v>0.53700000000000003</v>
      </c>
      <c r="I37">
        <v>0.876</v>
      </c>
      <c r="J37" t="s">
        <v>48</v>
      </c>
      <c r="K37">
        <v>2.7850000000000001</v>
      </c>
    </row>
    <row r="38" spans="1:11" ht="13.8" x14ac:dyDescent="0.3">
      <c r="A38" s="4" t="s">
        <v>43</v>
      </c>
      <c r="B38" s="5">
        <v>5.2400000000000002E-2</v>
      </c>
      <c r="C38" s="5">
        <v>1.2500000000000001E-2</v>
      </c>
      <c r="D38" s="5">
        <v>0.5131</v>
      </c>
      <c r="E38" s="5">
        <v>0.79759999999999998</v>
      </c>
      <c r="F38" s="5">
        <v>2.1600000000000001E-2</v>
      </c>
      <c r="G38" s="6">
        <v>0.33579999999999999</v>
      </c>
      <c r="H38" s="6">
        <v>0.48859999999999998</v>
      </c>
      <c r="I38">
        <v>1.248</v>
      </c>
      <c r="J38" t="s">
        <v>43</v>
      </c>
      <c r="K38">
        <v>1.8439999999999999</v>
      </c>
    </row>
    <row r="39" spans="1:11" ht="13.8" x14ac:dyDescent="0.3">
      <c r="A39" s="4" t="s">
        <v>44</v>
      </c>
      <c r="B39" s="5">
        <v>2.1999999999999999E-2</v>
      </c>
      <c r="C39" s="5">
        <v>1.8200000000000001E-2</v>
      </c>
      <c r="D39" s="5">
        <v>0.42659999999999998</v>
      </c>
      <c r="E39" s="5">
        <v>0.61939999999999995</v>
      </c>
      <c r="F39" s="5">
        <v>1.2999999999999999E-2</v>
      </c>
      <c r="G39" s="6">
        <v>0.26669999999999999</v>
      </c>
      <c r="H39" s="6">
        <v>0.54110000000000003</v>
      </c>
      <c r="I39">
        <v>0.59599999999999997</v>
      </c>
      <c r="J39" t="s">
        <v>43</v>
      </c>
      <c r="K39">
        <v>1.8439999999999999</v>
      </c>
    </row>
    <row r="40" spans="1:11" ht="13.8" x14ac:dyDescent="0.3">
      <c r="A40" s="4" t="s">
        <v>45</v>
      </c>
      <c r="B40" s="5">
        <v>1.6799999999999999E-2</v>
      </c>
      <c r="C40" s="5">
        <v>3.0499999999999999E-2</v>
      </c>
      <c r="D40" s="5">
        <v>0.55830000000000002</v>
      </c>
      <c r="E40" s="5">
        <v>0.73570000000000002</v>
      </c>
      <c r="F40" s="5">
        <v>3.3599999999999998E-2</v>
      </c>
      <c r="G40" s="6">
        <v>0.28210000000000002</v>
      </c>
      <c r="H40" s="6">
        <v>0.56100000000000005</v>
      </c>
      <c r="I40">
        <v>1.246</v>
      </c>
      <c r="J40" t="s">
        <v>50</v>
      </c>
      <c r="K40">
        <v>3.2320000000000002</v>
      </c>
    </row>
    <row r="41" spans="1:11" ht="13.8" x14ac:dyDescent="0.3">
      <c r="A41" s="4" t="s">
        <v>46</v>
      </c>
      <c r="B41" s="5">
        <v>3.1E-2</v>
      </c>
      <c r="C41" s="5">
        <v>1.26E-2</v>
      </c>
      <c r="D41" s="5">
        <v>0.50700000000000001</v>
      </c>
      <c r="E41" s="5">
        <v>0.5333</v>
      </c>
      <c r="F41" s="5">
        <v>1.55E-2</v>
      </c>
      <c r="G41" s="6">
        <v>0.20699999999999999</v>
      </c>
      <c r="H41" s="6">
        <v>0.48970000000000002</v>
      </c>
      <c r="I41">
        <v>0.56899999999999995</v>
      </c>
      <c r="J41" t="s">
        <v>40</v>
      </c>
      <c r="K41">
        <v>1.8129999999999999</v>
      </c>
    </row>
    <row r="42" spans="1:11" ht="13.8" x14ac:dyDescent="0.3">
      <c r="A42" s="4" t="s">
        <v>47</v>
      </c>
      <c r="B42" s="5">
        <v>2.29E-2</v>
      </c>
      <c r="C42" s="5">
        <v>1.43E-2</v>
      </c>
      <c r="D42" s="5">
        <v>0.48380000000000001</v>
      </c>
      <c r="E42" s="5">
        <v>0.57389999999999997</v>
      </c>
      <c r="F42" s="5">
        <v>2.1399999999999999E-2</v>
      </c>
      <c r="G42" s="6">
        <v>0.2646</v>
      </c>
      <c r="H42" s="6">
        <v>0.43790000000000001</v>
      </c>
      <c r="I42">
        <v>1.57</v>
      </c>
      <c r="J42" t="s">
        <v>47</v>
      </c>
      <c r="K42">
        <v>3.0780000000000003</v>
      </c>
    </row>
    <row r="43" spans="1:11" ht="13.8" x14ac:dyDescent="0.3">
      <c r="A43" s="4" t="s">
        <v>48</v>
      </c>
      <c r="B43" s="5">
        <v>3.39E-2</v>
      </c>
      <c r="C43" s="5">
        <v>4.58E-2</v>
      </c>
      <c r="D43" s="5">
        <v>0.52890000000000004</v>
      </c>
      <c r="E43" s="5">
        <v>0.68320000000000003</v>
      </c>
      <c r="F43" s="5">
        <v>4.7399999999999998E-2</v>
      </c>
      <c r="G43" s="6">
        <v>0.31859999999999999</v>
      </c>
      <c r="H43" s="6">
        <v>0.66269999999999996</v>
      </c>
      <c r="I43">
        <v>1.909</v>
      </c>
      <c r="J43" t="s">
        <v>48</v>
      </c>
      <c r="K43">
        <v>2.7850000000000001</v>
      </c>
    </row>
    <row r="44" spans="1:11" ht="13.8" x14ac:dyDescent="0.3">
      <c r="A44" s="4" t="s">
        <v>49</v>
      </c>
      <c r="B44" s="5">
        <v>2.98E-2</v>
      </c>
      <c r="C44" s="5">
        <v>2.4199999999999999E-2</v>
      </c>
      <c r="D44" s="5">
        <v>0.4405</v>
      </c>
      <c r="E44" s="5">
        <v>0.57530000000000003</v>
      </c>
      <c r="F44" s="5">
        <v>1.95E-2</v>
      </c>
      <c r="G44" s="6">
        <v>0.2863</v>
      </c>
      <c r="H44" s="6">
        <v>0.58420000000000005</v>
      </c>
      <c r="I44">
        <v>0.66400000000000003</v>
      </c>
      <c r="J44" t="s">
        <v>50</v>
      </c>
      <c r="K44">
        <v>3.2320000000000002</v>
      </c>
    </row>
    <row r="45" spans="1:11" ht="13.8" x14ac:dyDescent="0.3">
      <c r="A45" s="4" t="s">
        <v>50</v>
      </c>
      <c r="B45" s="5">
        <v>5.6399999999999999E-2</v>
      </c>
      <c r="C45" s="5">
        <v>3.7999999999999999E-2</v>
      </c>
      <c r="D45" s="5">
        <v>0.68500000000000005</v>
      </c>
      <c r="E45" s="5">
        <v>0.89900000000000002</v>
      </c>
      <c r="F45" s="5">
        <v>1.8499999999999999E-2</v>
      </c>
      <c r="G45" s="6">
        <v>0.36370000000000002</v>
      </c>
      <c r="H45" s="6">
        <v>0.67469999999999997</v>
      </c>
      <c r="I45">
        <v>1.3220000000000001</v>
      </c>
      <c r="J45" t="s">
        <v>50</v>
      </c>
      <c r="K45">
        <v>3.2320000000000002</v>
      </c>
    </row>
    <row r="46" spans="1:11" ht="13.8" x14ac:dyDescent="0.3">
      <c r="A46" s="4" t="s">
        <v>51</v>
      </c>
      <c r="B46" s="5">
        <v>4.4999999999999998E-2</v>
      </c>
      <c r="C46" s="5">
        <v>4.0399999999999998E-2</v>
      </c>
      <c r="D46" s="5">
        <v>0.59799999999999998</v>
      </c>
      <c r="E46" s="5">
        <v>0.83009999999999995</v>
      </c>
      <c r="F46" s="5">
        <v>8.0999999999999996E-3</v>
      </c>
      <c r="G46" s="6">
        <v>0.34179999999999999</v>
      </c>
      <c r="H46" s="6">
        <v>0.5665</v>
      </c>
      <c r="I46">
        <v>1.024</v>
      </c>
      <c r="J46" t="s">
        <v>54</v>
      </c>
      <c r="K46">
        <v>4.1929999999999996</v>
      </c>
    </row>
    <row r="47" spans="1:11" ht="13.8" x14ac:dyDescent="0.3">
      <c r="A47" s="4" t="s">
        <v>52</v>
      </c>
      <c r="B47" s="5">
        <v>1.44E-2</v>
      </c>
      <c r="C47" s="5">
        <v>1.46E-2</v>
      </c>
      <c r="D47" s="5">
        <v>0.41970000000000002</v>
      </c>
      <c r="E47" s="5">
        <v>0.72709999999999997</v>
      </c>
      <c r="F47" s="5">
        <v>1.46E-2</v>
      </c>
      <c r="G47" s="6">
        <v>0.32390000000000002</v>
      </c>
      <c r="H47" s="6">
        <v>0.70150000000000001</v>
      </c>
      <c r="I47">
        <v>1.1819999999999999</v>
      </c>
      <c r="J47" t="s">
        <v>52</v>
      </c>
      <c r="K47">
        <v>2.9079999999999999</v>
      </c>
    </row>
    <row r="48" spans="1:11" ht="13.8" x14ac:dyDescent="0.3">
      <c r="A48" s="4" t="s">
        <v>53</v>
      </c>
      <c r="B48" s="5">
        <v>7.6300000000000007E-2</v>
      </c>
      <c r="C48" s="5">
        <v>2.7699999999999999E-2</v>
      </c>
      <c r="D48" s="5">
        <v>0.47420000000000001</v>
      </c>
      <c r="E48" s="5">
        <v>0.91339999999999999</v>
      </c>
      <c r="F48" s="5">
        <v>6.2199999999999998E-2</v>
      </c>
      <c r="G48" s="6">
        <v>0.3553</v>
      </c>
      <c r="H48" s="6">
        <v>0.6956</v>
      </c>
      <c r="I48">
        <v>2.597</v>
      </c>
      <c r="J48" t="s">
        <v>56</v>
      </c>
      <c r="K48">
        <v>12.94</v>
      </c>
    </row>
    <row r="49" spans="1:11" ht="13.8" x14ac:dyDescent="0.3">
      <c r="A49" s="4" t="s">
        <v>54</v>
      </c>
      <c r="B49" s="5">
        <v>3.4299999999999997E-2</v>
      </c>
      <c r="C49" s="5">
        <v>1.9800000000000002E-2</v>
      </c>
      <c r="D49" s="5">
        <v>0.58779999999999999</v>
      </c>
      <c r="E49" s="5">
        <v>0.871</v>
      </c>
      <c r="F49" s="5">
        <v>1.5699999999999999E-2</v>
      </c>
      <c r="G49" s="6">
        <v>0.31719999999999998</v>
      </c>
      <c r="H49" s="6">
        <v>0.60160000000000002</v>
      </c>
      <c r="I49">
        <v>3.169</v>
      </c>
      <c r="J49" t="s">
        <v>54</v>
      </c>
      <c r="K49">
        <v>4.1929999999999996</v>
      </c>
    </row>
    <row r="50" spans="1:11" ht="13.8" x14ac:dyDescent="0.3">
      <c r="A50" s="4" t="s">
        <v>55</v>
      </c>
      <c r="B50" s="5">
        <v>7.4000000000000003E-3</v>
      </c>
      <c r="C50" s="5">
        <v>1.47E-2</v>
      </c>
      <c r="D50" s="5">
        <v>0.34239999999999998</v>
      </c>
      <c r="E50" s="5">
        <v>0.80569999999999997</v>
      </c>
      <c r="F50" s="5">
        <v>1.18E-2</v>
      </c>
      <c r="G50" s="6">
        <v>0.31209999999999999</v>
      </c>
      <c r="H50" s="6">
        <v>0.54020000000000001</v>
      </c>
      <c r="I50">
        <v>1.1759999999999999</v>
      </c>
      <c r="J50" t="s">
        <v>56</v>
      </c>
      <c r="K50">
        <v>12.94</v>
      </c>
    </row>
    <row r="51" spans="1:11" ht="13.8" x14ac:dyDescent="0.3">
      <c r="A51" s="4" t="s">
        <v>56</v>
      </c>
      <c r="B51" s="5">
        <v>2.7199999999999998E-2</v>
      </c>
      <c r="C51" s="5">
        <v>1.03E-2</v>
      </c>
      <c r="D51" s="5">
        <v>0.64329999999999998</v>
      </c>
      <c r="E51" s="5">
        <v>0.90429999999999999</v>
      </c>
      <c r="F51" s="5">
        <v>2.81E-2</v>
      </c>
      <c r="G51" s="6">
        <v>0.27360000000000001</v>
      </c>
      <c r="H51" s="6">
        <v>0.47260000000000002</v>
      </c>
      <c r="I51">
        <v>9.1669999999999998</v>
      </c>
      <c r="J51" t="s">
        <v>56</v>
      </c>
      <c r="K51">
        <v>12.94</v>
      </c>
    </row>
    <row r="52" spans="1:11" ht="13.8" x14ac:dyDescent="0.3">
      <c r="A52" s="4" t="s">
        <v>57</v>
      </c>
      <c r="B52" s="5">
        <v>4.5900000000000003E-2</v>
      </c>
      <c r="C52" s="5">
        <v>1.2E-2</v>
      </c>
      <c r="D52" s="5">
        <v>0.42959999999999998</v>
      </c>
      <c r="E52" s="5">
        <v>0.78849999999999998</v>
      </c>
      <c r="F52" s="5">
        <v>1.8599999999999998E-2</v>
      </c>
      <c r="G52" s="6">
        <v>0.27550000000000002</v>
      </c>
      <c r="H52" s="6">
        <v>0.61539999999999995</v>
      </c>
      <c r="I52">
        <v>1.726</v>
      </c>
      <c r="J52" t="s">
        <v>52</v>
      </c>
      <c r="K52">
        <v>2.9079999999999999</v>
      </c>
    </row>
    <row r="53" spans="1:11" ht="13.8" x14ac:dyDescent="0.3">
      <c r="A53" s="4" t="s">
        <v>58</v>
      </c>
      <c r="B53" s="5">
        <v>2.24E-2</v>
      </c>
      <c r="C53" s="5">
        <v>1.5299999999999999E-2</v>
      </c>
      <c r="D53" s="5">
        <v>0.40920000000000001</v>
      </c>
      <c r="E53" s="5">
        <v>0.64490000000000003</v>
      </c>
      <c r="F53" s="5">
        <v>7.1000000000000004E-3</v>
      </c>
      <c r="G53" s="6">
        <v>0.22620000000000001</v>
      </c>
      <c r="H53" s="6">
        <v>0.45479999999999998</v>
      </c>
      <c r="I53">
        <v>1.7789999999999999</v>
      </c>
      <c r="J53" t="s">
        <v>62</v>
      </c>
      <c r="K53">
        <v>3.38</v>
      </c>
    </row>
    <row r="54" spans="1:11" ht="13.8" x14ac:dyDescent="0.3">
      <c r="A54" s="4" t="s">
        <v>59</v>
      </c>
      <c r="B54" s="5">
        <v>1.5800000000000002E-2</v>
      </c>
      <c r="C54" s="5">
        <v>8.0000000000000004E-4</v>
      </c>
      <c r="D54" s="5">
        <v>0.37569999999999998</v>
      </c>
      <c r="E54" s="5">
        <v>0.68110000000000004</v>
      </c>
      <c r="F54" s="5">
        <v>1.4999999999999999E-2</v>
      </c>
      <c r="G54" s="6">
        <v>0.21029999999999999</v>
      </c>
      <c r="H54" s="6">
        <v>0.51790000000000003</v>
      </c>
      <c r="I54">
        <v>1.296</v>
      </c>
      <c r="J54" t="s">
        <v>61</v>
      </c>
      <c r="K54">
        <v>3.3439999999999999</v>
      </c>
    </row>
    <row r="55" spans="1:11" ht="13.8" x14ac:dyDescent="0.3">
      <c r="A55" s="4" t="s">
        <v>60</v>
      </c>
      <c r="B55" s="5">
        <v>1.6299999999999999E-2</v>
      </c>
      <c r="C55" s="5">
        <v>8.2000000000000007E-3</v>
      </c>
      <c r="D55" s="5">
        <v>0.37209999999999999</v>
      </c>
      <c r="E55" s="5">
        <v>0.58540000000000003</v>
      </c>
      <c r="F55" s="5">
        <v>3.8100000000000002E-2</v>
      </c>
      <c r="G55" s="6">
        <v>0.21690000000000001</v>
      </c>
      <c r="H55" s="6">
        <v>0.48370000000000002</v>
      </c>
      <c r="I55">
        <v>1.0189999999999999</v>
      </c>
      <c r="J55" t="s">
        <v>61</v>
      </c>
      <c r="K55">
        <v>3.3439999999999999</v>
      </c>
    </row>
    <row r="56" spans="1:11" ht="13.8" x14ac:dyDescent="0.3">
      <c r="A56" s="4" t="s">
        <v>61</v>
      </c>
      <c r="B56" s="5">
        <v>7.1000000000000004E-3</v>
      </c>
      <c r="C56" s="5">
        <v>2.2000000000000001E-3</v>
      </c>
      <c r="D56" s="5">
        <v>0.38200000000000001</v>
      </c>
      <c r="E56" s="5">
        <v>0.6149</v>
      </c>
      <c r="F56" s="5">
        <v>4.3499999999999997E-2</v>
      </c>
      <c r="G56" s="6">
        <v>0.308</v>
      </c>
      <c r="H56" s="6">
        <v>0.60670000000000002</v>
      </c>
      <c r="I56">
        <v>1.0289999999999999</v>
      </c>
      <c r="J56" t="s">
        <v>61</v>
      </c>
      <c r="K56">
        <v>3.3439999999999999</v>
      </c>
    </row>
    <row r="57" spans="1:11" ht="13.8" x14ac:dyDescent="0.3">
      <c r="A57" s="7" t="s">
        <v>62</v>
      </c>
      <c r="B57" s="5">
        <v>3.04E-2</v>
      </c>
      <c r="C57" s="5">
        <v>9.1000000000000004E-3</v>
      </c>
      <c r="D57" s="5">
        <v>0.3039</v>
      </c>
      <c r="E57" s="5">
        <v>0.66220000000000001</v>
      </c>
      <c r="F57" s="5">
        <v>1.5599999999999999E-2</v>
      </c>
      <c r="G57" s="6">
        <v>0.3125</v>
      </c>
      <c r="H57" s="6">
        <v>0.56759999999999999</v>
      </c>
      <c r="I57">
        <v>1.601</v>
      </c>
      <c r="J57" t="s">
        <v>62</v>
      </c>
      <c r="K57">
        <v>3.38</v>
      </c>
    </row>
    <row r="58" spans="1:11" ht="13.8" x14ac:dyDescent="0.3">
      <c r="A58" s="7" t="s">
        <v>63</v>
      </c>
      <c r="B58" s="5">
        <v>4.4200000000000003E-2</v>
      </c>
      <c r="C58" s="5">
        <v>6.6E-3</v>
      </c>
      <c r="D58" s="5">
        <v>0.28720000000000001</v>
      </c>
      <c r="E58" s="5">
        <v>0.64059999999999995</v>
      </c>
      <c r="F58" s="5">
        <v>2.8500000000000001E-2</v>
      </c>
      <c r="G58" s="6">
        <v>0.23130000000000001</v>
      </c>
      <c r="H58" s="6">
        <v>0.48249999999999998</v>
      </c>
      <c r="I58">
        <v>1.91</v>
      </c>
      <c r="J58" t="s">
        <v>63</v>
      </c>
      <c r="K58">
        <v>3.6619999999999999</v>
      </c>
    </row>
    <row r="59" spans="1:11" ht="13.8" x14ac:dyDescent="0.3">
      <c r="A59" s="4" t="s">
        <v>64</v>
      </c>
      <c r="B59" s="5">
        <v>2.3099999999999999E-2</v>
      </c>
      <c r="C59" s="5">
        <v>7.3000000000000001E-3</v>
      </c>
      <c r="D59" s="5">
        <v>0.37080000000000002</v>
      </c>
      <c r="E59" s="5">
        <v>0.61829999999999996</v>
      </c>
      <c r="F59" s="5">
        <v>7.3000000000000001E-3</v>
      </c>
      <c r="G59" s="6">
        <v>0.2336</v>
      </c>
      <c r="H59" s="6">
        <v>0.40100000000000002</v>
      </c>
      <c r="I59">
        <v>1.752</v>
      </c>
      <c r="J59" t="s">
        <v>63</v>
      </c>
      <c r="K59">
        <v>3.6619999999999999</v>
      </c>
    </row>
    <row r="60" spans="1:11" ht="13.8" x14ac:dyDescent="0.3">
      <c r="A60" s="4" t="s">
        <v>65</v>
      </c>
      <c r="B60" s="5">
        <v>1.43E-2</v>
      </c>
      <c r="C60" s="5">
        <v>1.8499999999999999E-2</v>
      </c>
      <c r="D60" s="5">
        <v>0.39019999999999999</v>
      </c>
      <c r="E60" s="5">
        <v>0.62509999999999999</v>
      </c>
      <c r="F60" s="5">
        <v>2.3800000000000002E-2</v>
      </c>
      <c r="G60" s="6">
        <v>0.31359999999999999</v>
      </c>
      <c r="H60" s="6">
        <v>0.62860000000000005</v>
      </c>
      <c r="I60">
        <v>1.2470000000000001</v>
      </c>
      <c r="J60" t="s">
        <v>65</v>
      </c>
      <c r="K60">
        <v>3.1840000000000002</v>
      </c>
    </row>
    <row r="61" spans="1:11" ht="13.8" x14ac:dyDescent="0.3">
      <c r="A61" s="4" t="s">
        <v>66</v>
      </c>
      <c r="B61" s="5">
        <v>3.1199999999999999E-2</v>
      </c>
      <c r="C61" s="5">
        <v>7.6E-3</v>
      </c>
      <c r="D61" s="5">
        <v>0.40539999999999998</v>
      </c>
      <c r="E61" s="5">
        <v>0.6976</v>
      </c>
      <c r="F61" s="5">
        <v>2.3599999999999999E-2</v>
      </c>
      <c r="G61" s="6">
        <v>0.36399999999999999</v>
      </c>
      <c r="H61" s="6">
        <v>0.625</v>
      </c>
      <c r="I61">
        <v>0.73</v>
      </c>
      <c r="J61" t="s">
        <v>65</v>
      </c>
      <c r="K61">
        <v>3.1840000000000002</v>
      </c>
    </row>
    <row r="62" spans="1:11" ht="13.8" x14ac:dyDescent="0.3">
      <c r="A62" s="4" t="s">
        <v>67</v>
      </c>
      <c r="B62" s="5">
        <v>1.8599999999999998E-2</v>
      </c>
      <c r="C62" s="5">
        <v>1E-3</v>
      </c>
      <c r="D62" s="5">
        <v>0.23849999999999999</v>
      </c>
      <c r="E62" s="5">
        <v>0.54249999999999998</v>
      </c>
      <c r="F62" s="5">
        <v>1E-3</v>
      </c>
      <c r="G62" s="6">
        <v>0.2162</v>
      </c>
      <c r="H62" s="6">
        <v>0.47560000000000002</v>
      </c>
      <c r="I62">
        <v>1.2070000000000001</v>
      </c>
      <c r="J62" t="s">
        <v>65</v>
      </c>
      <c r="K62">
        <v>3.1840000000000002</v>
      </c>
    </row>
    <row r="63" spans="1:11" ht="13.8" x14ac:dyDescent="0.3">
      <c r="A63" s="4" t="s">
        <v>68</v>
      </c>
      <c r="B63" s="5">
        <v>2.5600000000000001E-2</v>
      </c>
      <c r="C63" s="5">
        <v>2.4199999999999999E-2</v>
      </c>
      <c r="D63" s="5">
        <v>0.49730000000000002</v>
      </c>
      <c r="E63" s="5">
        <v>0.77180000000000004</v>
      </c>
      <c r="F63" s="5">
        <v>4.5400000000000003E-2</v>
      </c>
      <c r="G63" s="6">
        <v>0.34939999999999999</v>
      </c>
      <c r="H63" s="6">
        <v>0.75270000000000004</v>
      </c>
      <c r="I63">
        <v>0.91900000000000004</v>
      </c>
      <c r="J63" t="s">
        <v>69</v>
      </c>
      <c r="K63">
        <v>2.1280000000000001</v>
      </c>
    </row>
    <row r="64" spans="1:11" ht="13.8" x14ac:dyDescent="0.3">
      <c r="A64" s="4" t="s">
        <v>69</v>
      </c>
      <c r="B64" s="5">
        <v>8.6E-3</v>
      </c>
      <c r="C64" s="5">
        <v>1.3899999999999999E-2</v>
      </c>
      <c r="D64" s="5">
        <v>0.45689999999999997</v>
      </c>
      <c r="E64" s="5">
        <v>0.69579999999999997</v>
      </c>
      <c r="F64" s="5">
        <v>1.55E-2</v>
      </c>
      <c r="G64" s="6">
        <v>0.30130000000000001</v>
      </c>
      <c r="H64" s="6">
        <v>0.62329999999999997</v>
      </c>
      <c r="I64">
        <v>1.2090000000000001</v>
      </c>
      <c r="J64" t="s">
        <v>69</v>
      </c>
      <c r="K64">
        <v>2.1280000000000001</v>
      </c>
    </row>
    <row r="66" spans="2:8" ht="15.75" customHeight="1" x14ac:dyDescent="0.25">
      <c r="B66" s="14"/>
      <c r="C66" s="14"/>
      <c r="D66" s="14"/>
      <c r="E66" s="14"/>
      <c r="F66" s="14"/>
      <c r="G66" s="14"/>
      <c r="H66" s="14"/>
    </row>
  </sheetData>
  <conditionalFormatting sqref="A1:H14 A15:A16 A17:H64 I1 K1">
    <cfRule type="cellIs" dxfId="1" priority="1" operator="equal">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2C014-AF36-4D01-B734-95EC8CA9DBC7}">
  <dimension ref="A1:H35"/>
  <sheetViews>
    <sheetView workbookViewId="0">
      <selection sqref="A1:H1"/>
    </sheetView>
  </sheetViews>
  <sheetFormatPr defaultRowHeight="13.2" x14ac:dyDescent="0.25"/>
  <cols>
    <col min="1" max="1" width="14.5546875" bestFit="1" customWidth="1"/>
    <col min="2" max="2" width="26.77734375" customWidth="1"/>
    <col min="3" max="3" width="34.6640625" customWidth="1"/>
    <col min="4" max="4" width="28.44140625" customWidth="1"/>
    <col min="5" max="5" width="39.33203125" customWidth="1"/>
    <col min="6" max="6" width="32" customWidth="1"/>
    <col min="7" max="7" width="37.44140625" customWidth="1"/>
    <col min="8" max="8" width="32.33203125" customWidth="1"/>
  </cols>
  <sheetData>
    <row r="1" spans="1:8" ht="79.2" x14ac:dyDescent="0.25">
      <c r="A1" s="26" t="s">
        <v>87</v>
      </c>
      <c r="B1" s="26" t="s">
        <v>0</v>
      </c>
      <c r="C1" s="27" t="s">
        <v>1</v>
      </c>
      <c r="D1" s="27" t="s">
        <v>2</v>
      </c>
      <c r="E1" s="27" t="s">
        <v>3</v>
      </c>
      <c r="F1" s="27" t="s">
        <v>4</v>
      </c>
      <c r="G1" s="27" t="s">
        <v>5</v>
      </c>
      <c r="H1" s="27" t="s">
        <v>6</v>
      </c>
    </row>
    <row r="2" spans="1:8" x14ac:dyDescent="0.25">
      <c r="A2" s="14" t="s">
        <v>63</v>
      </c>
      <c r="B2" s="14">
        <v>3.4105188421627526E-2</v>
      </c>
      <c r="C2" s="14">
        <v>6.9348989623156743E-3</v>
      </c>
      <c r="D2" s="14">
        <v>0.32719650464227207</v>
      </c>
      <c r="E2" s="14">
        <v>0.62993107591480069</v>
      </c>
      <c r="F2" s="14">
        <v>1.8357345712725286E-2</v>
      </c>
      <c r="G2" s="14">
        <v>0.23240038230475149</v>
      </c>
      <c r="H2" s="14">
        <v>0.44350819224467508</v>
      </c>
    </row>
    <row r="3" spans="1:8" x14ac:dyDescent="0.25">
      <c r="A3" s="14" t="s">
        <v>24</v>
      </c>
      <c r="B3" s="14">
        <v>7.4073816656680641E-2</v>
      </c>
      <c r="C3" s="14">
        <v>3.1765727980826837E-2</v>
      </c>
      <c r="D3" s="14">
        <v>0.56398882564409836</v>
      </c>
      <c r="E3" s="14">
        <v>0.83154298981425989</v>
      </c>
      <c r="F3" s="14">
        <v>1.9857169962053126E-2</v>
      </c>
      <c r="G3" s="14">
        <v>0.33955813860595174</v>
      </c>
      <c r="H3" s="14">
        <v>0.68629206111443986</v>
      </c>
    </row>
    <row r="4" spans="1:8" x14ac:dyDescent="0.25">
      <c r="A4" s="14" t="s">
        <v>69</v>
      </c>
      <c r="B4" s="14">
        <v>1.5941635338345864E-2</v>
      </c>
      <c r="C4" s="14">
        <v>1.8348167293233082E-2</v>
      </c>
      <c r="D4" s="14">
        <v>0.47434718045112789</v>
      </c>
      <c r="E4" s="14">
        <v>0.72862142857142864</v>
      </c>
      <c r="F4" s="14">
        <v>2.8412640977443608E-2</v>
      </c>
      <c r="G4" s="14">
        <v>0.32207250939849624</v>
      </c>
      <c r="H4" s="14">
        <v>0.67918280075187976</v>
      </c>
    </row>
    <row r="5" spans="1:8" x14ac:dyDescent="0.25">
      <c r="A5" s="14" t="s">
        <v>65</v>
      </c>
      <c r="B5" s="14">
        <v>1.9804742462311557E-2</v>
      </c>
      <c r="C5" s="14">
        <v>9.3669912060301511E-3</v>
      </c>
      <c r="D5" s="14">
        <v>0.33617804648241206</v>
      </c>
      <c r="E5" s="14">
        <v>0.6104099246231155</v>
      </c>
      <c r="F5" s="14">
        <v>1.511105527638191E-2</v>
      </c>
      <c r="G5" s="14">
        <v>0.28823260050251254</v>
      </c>
      <c r="H5" s="14">
        <v>0.56977493718592964</v>
      </c>
    </row>
    <row r="6" spans="1:8" x14ac:dyDescent="0.25">
      <c r="A6" s="14" t="s">
        <v>9</v>
      </c>
      <c r="B6" s="14">
        <v>1.2999999999999999E-2</v>
      </c>
      <c r="C6" s="14">
        <v>1.67E-2</v>
      </c>
      <c r="D6" s="14">
        <v>0.27439999999999998</v>
      </c>
      <c r="E6" s="14">
        <v>0.37519999999999998</v>
      </c>
      <c r="F6" s="14">
        <v>9.4999999999999998E-3</v>
      </c>
      <c r="G6" s="14">
        <v>0.25030000000000002</v>
      </c>
      <c r="H6" s="14">
        <v>0.61960000000000004</v>
      </c>
    </row>
    <row r="7" spans="1:8" x14ac:dyDescent="0.25">
      <c r="A7" s="14" t="s">
        <v>38</v>
      </c>
      <c r="B7" s="14">
        <v>6.7652449355432798E-2</v>
      </c>
      <c r="C7" s="14">
        <v>2.7350303867403319E-2</v>
      </c>
      <c r="D7" s="14">
        <v>0.58414103130755057</v>
      </c>
      <c r="E7" s="14">
        <v>0.79479506445672177</v>
      </c>
      <c r="F7" s="14">
        <v>2.0842136279926333E-2</v>
      </c>
      <c r="G7" s="14">
        <v>0.33471771639042358</v>
      </c>
      <c r="H7" s="14">
        <v>0.65332703499079192</v>
      </c>
    </row>
    <row r="8" spans="1:8" x14ac:dyDescent="0.25">
      <c r="A8" s="14" t="s">
        <v>48</v>
      </c>
      <c r="B8" s="14">
        <v>3.0880394973070012E-2</v>
      </c>
      <c r="C8" s="14">
        <v>3.3564308797127469E-2</v>
      </c>
      <c r="D8" s="14">
        <v>0.49467780969479352</v>
      </c>
      <c r="E8" s="14">
        <v>0.65423066427289045</v>
      </c>
      <c r="F8" s="14">
        <v>3.8718635547576298E-2</v>
      </c>
      <c r="G8" s="14">
        <v>0.2860448833034111</v>
      </c>
      <c r="H8" s="14">
        <v>0.62316204667863551</v>
      </c>
    </row>
    <row r="9" spans="1:8" x14ac:dyDescent="0.25">
      <c r="A9" s="14" t="s">
        <v>13</v>
      </c>
      <c r="B9" s="14">
        <v>5.5399999999999991E-2</v>
      </c>
      <c r="C9" s="14">
        <v>1.2E-2</v>
      </c>
      <c r="D9" s="14">
        <v>0.2611</v>
      </c>
      <c r="E9" s="14">
        <v>0.31940000000000002</v>
      </c>
      <c r="F9" s="14">
        <v>1.8499999999999999E-2</v>
      </c>
      <c r="G9" s="14">
        <v>0.22159999999999996</v>
      </c>
      <c r="H9" s="14">
        <v>0.44889999999999997</v>
      </c>
    </row>
    <row r="10" spans="1:8" x14ac:dyDescent="0.25">
      <c r="A10" s="14" t="s">
        <v>54</v>
      </c>
      <c r="B10" s="14">
        <v>3.691311709992845E-2</v>
      </c>
      <c r="C10" s="14">
        <v>2.4830860958740764E-2</v>
      </c>
      <c r="D10" s="14">
        <v>0.59029100882423091</v>
      </c>
      <c r="E10" s="14">
        <v>0.86101154304793714</v>
      </c>
      <c r="F10" s="14">
        <v>1.3843954209396613E-2</v>
      </c>
      <c r="G10" s="14">
        <v>0.32320772716432145</v>
      </c>
      <c r="H10" s="14">
        <v>0.59302799904602921</v>
      </c>
    </row>
    <row r="11" spans="1:8" x14ac:dyDescent="0.25">
      <c r="A11" s="14" t="s">
        <v>62</v>
      </c>
      <c r="B11" s="14">
        <v>2.6189349112426038E-2</v>
      </c>
      <c r="C11" s="14">
        <v>1.2363254437869823E-2</v>
      </c>
      <c r="D11" s="14">
        <v>0.35932269230769232</v>
      </c>
      <c r="E11" s="14">
        <v>0.65309446745562127</v>
      </c>
      <c r="F11" s="14">
        <v>1.1126183431952664E-2</v>
      </c>
      <c r="G11" s="14">
        <v>0.26707760355029586</v>
      </c>
      <c r="H11" s="14">
        <v>0.50822982248520709</v>
      </c>
    </row>
    <row r="12" spans="1:8" x14ac:dyDescent="0.25">
      <c r="A12" s="14" t="s">
        <v>47</v>
      </c>
      <c r="B12" s="14">
        <v>3.9018648473034434E-2</v>
      </c>
      <c r="C12" s="14">
        <v>1.2389278752436646E-2</v>
      </c>
      <c r="D12" s="14">
        <v>0.52348421052631577</v>
      </c>
      <c r="E12" s="14">
        <v>0.59766153346328776</v>
      </c>
      <c r="F12" s="14">
        <v>2.6299285250162441E-2</v>
      </c>
      <c r="G12" s="14">
        <v>0.30085471085120202</v>
      </c>
      <c r="H12" s="14">
        <v>0.5258911630929175</v>
      </c>
    </row>
    <row r="13" spans="1:8" x14ac:dyDescent="0.25">
      <c r="A13" s="14" t="s">
        <v>7</v>
      </c>
      <c r="B13" s="14">
        <v>9.4E-2</v>
      </c>
      <c r="C13" s="14">
        <v>3.5499999999999997E-2</v>
      </c>
      <c r="D13" s="14">
        <v>0.6351</v>
      </c>
      <c r="E13" s="14">
        <v>0.88639999999999997</v>
      </c>
      <c r="F13" s="14">
        <v>5.3199999999999997E-2</v>
      </c>
      <c r="G13" s="14">
        <v>0.39489999999999997</v>
      </c>
      <c r="H13" s="14">
        <v>0.69089999999999996</v>
      </c>
    </row>
    <row r="14" spans="1:8" x14ac:dyDescent="0.25">
      <c r="A14" s="14" t="s">
        <v>34</v>
      </c>
      <c r="B14" s="14">
        <v>9.3799999999999994E-2</v>
      </c>
      <c r="C14" s="14">
        <v>2.5100000000000001E-2</v>
      </c>
      <c r="D14" s="14">
        <v>0.46460000000000001</v>
      </c>
      <c r="E14" s="14">
        <v>0.57369999999999999</v>
      </c>
      <c r="F14" s="14">
        <v>4.4900000000000002E-2</v>
      </c>
      <c r="G14" s="14">
        <v>0.33979999999999999</v>
      </c>
      <c r="H14" s="14">
        <v>0.75680000000000003</v>
      </c>
    </row>
    <row r="15" spans="1:8" x14ac:dyDescent="0.25">
      <c r="A15" s="14" t="s">
        <v>26</v>
      </c>
      <c r="B15" s="14">
        <v>4.140571214766775E-2</v>
      </c>
      <c r="C15" s="14">
        <v>1.2356073833873783E-2</v>
      </c>
      <c r="D15" s="14">
        <v>0.46337206285856825</v>
      </c>
      <c r="E15" s="14">
        <v>0.71209373908705409</v>
      </c>
      <c r="F15" s="14">
        <v>3.3822549264155649E-2</v>
      </c>
      <c r="G15" s="14">
        <v>0.31096380643552007</v>
      </c>
      <c r="H15" s="14">
        <v>0.65628650536293343</v>
      </c>
    </row>
    <row r="16" spans="1:8" x14ac:dyDescent="0.25">
      <c r="A16" s="14" t="s">
        <v>74</v>
      </c>
      <c r="B16" s="14">
        <v>0.1075</v>
      </c>
      <c r="C16" s="14">
        <v>4.2999999999999997E-2</v>
      </c>
      <c r="D16" s="14">
        <v>0.59499999999999997</v>
      </c>
      <c r="E16" s="14">
        <v>0.71650000000000003</v>
      </c>
      <c r="F16" s="14">
        <v>6.7900000000000002E-2</v>
      </c>
      <c r="G16" s="14">
        <v>0.36990000000000001</v>
      </c>
      <c r="H16" s="14">
        <v>0.77439999999999998</v>
      </c>
    </row>
    <row r="17" spans="1:8" x14ac:dyDescent="0.25">
      <c r="A17" s="14" t="s">
        <v>27</v>
      </c>
      <c r="B17" s="14">
        <v>5.6400474533375516E-2</v>
      </c>
      <c r="C17" s="14">
        <v>1.6331730465042708E-2</v>
      </c>
      <c r="D17" s="14">
        <v>0.4050490351154698</v>
      </c>
      <c r="E17" s="14">
        <v>0.7559917114837077</v>
      </c>
      <c r="F17" s="14">
        <v>2.3371527997469155E-2</v>
      </c>
      <c r="G17" s="14">
        <v>0.31835245175577354</v>
      </c>
      <c r="H17" s="14">
        <v>0.64513600126542237</v>
      </c>
    </row>
    <row r="18" spans="1:8" x14ac:dyDescent="0.25">
      <c r="A18" s="14" t="s">
        <v>43</v>
      </c>
      <c r="B18" s="14">
        <v>4.2574403470715838E-2</v>
      </c>
      <c r="C18" s="14">
        <v>1.4342299349240781E-2</v>
      </c>
      <c r="D18" s="14">
        <v>0.4851422993492408</v>
      </c>
      <c r="E18" s="14">
        <v>0.74000390455531462</v>
      </c>
      <c r="F18" s="14">
        <v>1.8820390455531456E-2</v>
      </c>
      <c r="G18" s="14">
        <v>0.31346616052060738</v>
      </c>
      <c r="H18" s="14">
        <v>0.50556854663774409</v>
      </c>
    </row>
    <row r="19" spans="1:8" x14ac:dyDescent="0.25">
      <c r="A19" s="14" t="s">
        <v>14</v>
      </c>
      <c r="B19" s="14">
        <v>6.5499999999999989E-2</v>
      </c>
      <c r="C19" s="14">
        <v>4.1200000000000001E-2</v>
      </c>
      <c r="D19" s="14">
        <v>0.53049999999999997</v>
      </c>
      <c r="E19" s="14">
        <v>0.54349999999999998</v>
      </c>
      <c r="F19" s="14">
        <v>3.6200000000000003E-2</v>
      </c>
      <c r="G19" s="14">
        <v>0.25169999999999998</v>
      </c>
      <c r="H19" s="14">
        <v>0.54730000000000001</v>
      </c>
    </row>
    <row r="20" spans="1:8" x14ac:dyDescent="0.25">
      <c r="A20" s="14" t="s">
        <v>50</v>
      </c>
      <c r="B20" s="14">
        <v>3.5668564356435638E-2</v>
      </c>
      <c r="C20" s="14">
        <v>3.2273452970297031E-2</v>
      </c>
      <c r="D20" s="14">
        <v>0.58592320544554455</v>
      </c>
      <c r="E20" s="14">
        <v>0.76954189356435654</v>
      </c>
      <c r="F20" s="14">
        <v>2.4526794554455444E-2</v>
      </c>
      <c r="G20" s="14">
        <v>0.31634009900990101</v>
      </c>
      <c r="H20" s="14">
        <v>0.61227357673267324</v>
      </c>
    </row>
    <row r="21" spans="1:8" x14ac:dyDescent="0.25">
      <c r="A21" s="14" t="s">
        <v>19</v>
      </c>
      <c r="B21" s="14">
        <v>6.4100000000000004E-2</v>
      </c>
      <c r="C21" s="14">
        <v>4.5600000000000009E-2</v>
      </c>
      <c r="D21" s="14">
        <v>0.54049999999999998</v>
      </c>
      <c r="E21" s="14">
        <v>0.58599999999999997</v>
      </c>
      <c r="F21" s="14">
        <v>2.93E-2</v>
      </c>
      <c r="G21" s="14">
        <v>0.3286</v>
      </c>
      <c r="H21" s="14">
        <v>0.62570000000000003</v>
      </c>
    </row>
    <row r="22" spans="1:8" x14ac:dyDescent="0.25">
      <c r="A22" s="14" t="s">
        <v>12</v>
      </c>
      <c r="B22" s="14">
        <v>4.5597757009345791E-2</v>
      </c>
      <c r="C22" s="14">
        <v>3.5496635514018687E-2</v>
      </c>
      <c r="D22" s="14">
        <v>0.47818766355140191</v>
      </c>
      <c r="E22" s="14">
        <v>0.54449532710280379</v>
      </c>
      <c r="F22" s="14">
        <v>2.8559065420560747E-2</v>
      </c>
      <c r="G22" s="14">
        <v>0.31050841121495326</v>
      </c>
      <c r="H22" s="14">
        <v>0.65205962616822422</v>
      </c>
    </row>
    <row r="23" spans="1:8" x14ac:dyDescent="0.25">
      <c r="A23" s="14" t="s">
        <v>33</v>
      </c>
      <c r="B23" s="14">
        <v>5.8799999999999998E-2</v>
      </c>
      <c r="C23" s="14">
        <v>3.3000000000000002E-2</v>
      </c>
      <c r="D23" s="14">
        <v>0.55359999999999998</v>
      </c>
      <c r="E23" s="14">
        <v>0.71330000000000005</v>
      </c>
      <c r="F23" s="14">
        <v>5.7400000000000007E-2</v>
      </c>
      <c r="G23" s="14">
        <v>0.39429999999999998</v>
      </c>
      <c r="H23" s="14">
        <v>0.77729999999999999</v>
      </c>
    </row>
    <row r="24" spans="1:8" x14ac:dyDescent="0.25">
      <c r="A24" s="14" t="s">
        <v>31</v>
      </c>
      <c r="B24" s="14">
        <v>6.4317639150309219E-2</v>
      </c>
      <c r="C24" s="14">
        <v>1.5656117235816076E-2</v>
      </c>
      <c r="D24" s="14">
        <v>0.47555735412745359</v>
      </c>
      <c r="E24" s="14">
        <v>0.71967335305189561</v>
      </c>
      <c r="F24" s="14">
        <v>3.7312126915837587E-2</v>
      </c>
      <c r="G24" s="14">
        <v>0.37003320785157295</v>
      </c>
      <c r="H24" s="14">
        <v>0.70611180424845388</v>
      </c>
    </row>
    <row r="25" spans="1:8" x14ac:dyDescent="0.25">
      <c r="A25" s="14" t="s">
        <v>22</v>
      </c>
      <c r="B25" s="14">
        <v>6.2519484882418819E-2</v>
      </c>
      <c r="C25" s="14">
        <v>2.7505935050391936E-2</v>
      </c>
      <c r="D25" s="14">
        <v>0.46355587905935053</v>
      </c>
      <c r="E25" s="14">
        <v>0.74629081746920478</v>
      </c>
      <c r="F25" s="14">
        <v>2.7379395296752523E-2</v>
      </c>
      <c r="G25" s="14">
        <v>0.35144725643896974</v>
      </c>
      <c r="H25" s="14">
        <v>0.6641377379619261</v>
      </c>
    </row>
    <row r="26" spans="1:8" x14ac:dyDescent="0.25">
      <c r="A26" s="14" t="s">
        <v>40</v>
      </c>
      <c r="B26" s="14">
        <v>2.6471373414230556E-2</v>
      </c>
      <c r="C26" s="14">
        <v>1.12276889134032E-2</v>
      </c>
      <c r="D26" s="14">
        <v>0.54069023717595155</v>
      </c>
      <c r="E26" s="14">
        <v>0.66003292884721454</v>
      </c>
      <c r="F26" s="14">
        <v>1.3372917815774958E-2</v>
      </c>
      <c r="G26" s="14">
        <v>0.27245923883066742</v>
      </c>
      <c r="H26" s="14">
        <v>0.53402564809707664</v>
      </c>
    </row>
    <row r="27" spans="1:8" x14ac:dyDescent="0.25">
      <c r="A27" s="14" t="s">
        <v>20</v>
      </c>
      <c r="B27" s="14">
        <v>7.6899999999999996E-2</v>
      </c>
      <c r="C27" s="14">
        <v>3.5499999999999997E-2</v>
      </c>
      <c r="D27" s="14">
        <v>0.68100000000000005</v>
      </c>
      <c r="E27" s="14">
        <v>0.80549999999999988</v>
      </c>
      <c r="F27" s="14">
        <v>2.35E-2</v>
      </c>
      <c r="G27" s="14">
        <v>0.4118</v>
      </c>
      <c r="H27" s="14">
        <v>0.76289999999999991</v>
      </c>
    </row>
    <row r="28" spans="1:8" x14ac:dyDescent="0.25">
      <c r="A28" s="14" t="s">
        <v>36</v>
      </c>
      <c r="B28" s="14">
        <v>5.8807119948685045E-2</v>
      </c>
      <c r="C28" s="14">
        <v>2.6888838999358563E-2</v>
      </c>
      <c r="D28" s="14">
        <v>0.44238242463117378</v>
      </c>
      <c r="E28" s="14">
        <v>0.64879416292495173</v>
      </c>
      <c r="F28" s="14">
        <v>3.1375625400898007E-2</v>
      </c>
      <c r="G28" s="14">
        <v>0.31038383579217449</v>
      </c>
      <c r="H28" s="14">
        <v>0.65151533033996145</v>
      </c>
    </row>
    <row r="29" spans="1:8" x14ac:dyDescent="0.25">
      <c r="A29" s="14" t="s">
        <v>15</v>
      </c>
      <c r="B29" s="14">
        <v>3.4299999999999997E-2</v>
      </c>
      <c r="C29" s="14">
        <v>1.0999999999999999E-2</v>
      </c>
      <c r="D29" s="14">
        <v>0.34560000000000002</v>
      </c>
      <c r="E29" s="14">
        <v>0.38679999999999998</v>
      </c>
      <c r="F29" s="14">
        <v>1.7100000000000001E-2</v>
      </c>
      <c r="G29" s="14">
        <v>0.32690000000000002</v>
      </c>
      <c r="H29" s="14">
        <v>0.66349999999999998</v>
      </c>
    </row>
    <row r="30" spans="1:8" x14ac:dyDescent="0.25">
      <c r="A30" s="14" t="s">
        <v>52</v>
      </c>
      <c r="B30" s="14">
        <v>3.3096354883081158E-2</v>
      </c>
      <c r="C30" s="14">
        <v>1.3056808803301239E-2</v>
      </c>
      <c r="D30" s="14">
        <v>0.42557599724896839</v>
      </c>
      <c r="E30" s="14">
        <v>0.76354305364511688</v>
      </c>
      <c r="F30" s="14">
        <v>1.6974140302613478E-2</v>
      </c>
      <c r="G30" s="14">
        <v>0.29517290233837695</v>
      </c>
      <c r="H30" s="14">
        <v>0.65039662998624481</v>
      </c>
    </row>
    <row r="31" spans="1:8" x14ac:dyDescent="0.25">
      <c r="A31" s="14" t="s">
        <v>18</v>
      </c>
      <c r="B31" s="14">
        <v>3.8036065573770483E-2</v>
      </c>
      <c r="C31" s="14">
        <v>2.967049180327869E-2</v>
      </c>
      <c r="D31" s="14">
        <v>0.48557868852459019</v>
      </c>
      <c r="E31" s="14">
        <v>0.75767868852459008</v>
      </c>
      <c r="F31" s="14">
        <v>2.6890163934426232E-2</v>
      </c>
      <c r="G31" s="14">
        <v>0.33912459016393443</v>
      </c>
      <c r="H31" s="14">
        <v>0.61340983606557364</v>
      </c>
    </row>
    <row r="32" spans="1:8" x14ac:dyDescent="0.25">
      <c r="A32" s="14" t="s">
        <v>32</v>
      </c>
      <c r="B32" s="14">
        <v>4.3799999999999999E-2</v>
      </c>
      <c r="C32" s="14">
        <v>3.6700000000000003E-2</v>
      </c>
      <c r="D32" s="14">
        <v>0.54800000000000004</v>
      </c>
      <c r="E32" s="14">
        <v>0.75970000000000004</v>
      </c>
      <c r="F32" s="14">
        <v>3.6999999999999998E-2</v>
      </c>
      <c r="G32" s="14">
        <v>0.39240000000000003</v>
      </c>
      <c r="H32" s="14">
        <v>0.88190000000000002</v>
      </c>
    </row>
    <row r="33" spans="1:8" x14ac:dyDescent="0.25">
      <c r="A33" s="14" t="s">
        <v>56</v>
      </c>
      <c r="B33" s="14">
        <v>3.5254706336939723E-2</v>
      </c>
      <c r="C33" s="14">
        <v>1.4191978361669242E-2</v>
      </c>
      <c r="D33" s="14">
        <v>0.58201629829984536</v>
      </c>
      <c r="E33" s="14">
        <v>0.89716546367851613</v>
      </c>
      <c r="F33" s="14">
        <v>3.3462357032457493E-2</v>
      </c>
      <c r="G33" s="14">
        <v>0.29349574188562594</v>
      </c>
      <c r="H33" s="14">
        <v>0.523498655332303</v>
      </c>
    </row>
    <row r="34" spans="1:8" x14ac:dyDescent="0.25">
      <c r="A34" s="14" t="s">
        <v>11</v>
      </c>
      <c r="B34" s="14">
        <v>5.3503730017761986E-2</v>
      </c>
      <c r="C34" s="14">
        <v>1.3111367673179396E-2</v>
      </c>
      <c r="D34" s="14">
        <v>0.54413730017761996</v>
      </c>
      <c r="E34" s="14">
        <v>0.57112930728241562</v>
      </c>
      <c r="F34" s="14">
        <v>3.5963647128478389E-2</v>
      </c>
      <c r="G34" s="14">
        <v>0.38965636471284787</v>
      </c>
      <c r="H34" s="14">
        <v>0.71120189461219652</v>
      </c>
    </row>
    <row r="35" spans="1:8" x14ac:dyDescent="0.25">
      <c r="A35" s="14" t="s">
        <v>61</v>
      </c>
      <c r="B35" s="14">
        <v>1.3275239234449761E-2</v>
      </c>
      <c r="C35" s="14">
        <v>3.4857655502392349E-3</v>
      </c>
      <c r="D35" s="14">
        <v>0.37654159688995215</v>
      </c>
      <c r="E35" s="14">
        <v>0.63156707535885159</v>
      </c>
      <c r="F35" s="14">
        <v>3.0809031100478463E-2</v>
      </c>
      <c r="G35" s="14">
        <v>0.24237497009569378</v>
      </c>
      <c r="H35" s="14">
        <v>0.53480352870813397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T64"/>
  <sheetViews>
    <sheetView zoomScale="125" zoomScaleNormal="160" workbookViewId="0">
      <selection activeCell="F8" sqref="F8"/>
    </sheetView>
  </sheetViews>
  <sheetFormatPr defaultColWidth="12.6640625" defaultRowHeight="15.75" customHeight="1" x14ac:dyDescent="0.25"/>
  <cols>
    <col min="1" max="1" width="12.109375" customWidth="1"/>
    <col min="2" max="8" width="19" customWidth="1"/>
    <col min="9" max="9" width="17.77734375" customWidth="1"/>
    <col min="10" max="10" width="30.77734375" customWidth="1"/>
    <col min="11" max="46" width="19" customWidth="1"/>
  </cols>
  <sheetData>
    <row r="1" spans="1:46" ht="124.2" x14ac:dyDescent="0.25">
      <c r="A1" s="3" t="s">
        <v>70</v>
      </c>
      <c r="B1" s="2" t="s">
        <v>0</v>
      </c>
      <c r="C1" s="2" t="s">
        <v>1</v>
      </c>
      <c r="D1" s="2" t="s">
        <v>2</v>
      </c>
      <c r="E1" s="2" t="s">
        <v>3</v>
      </c>
      <c r="F1" s="2" t="s">
        <v>4</v>
      </c>
      <c r="G1" s="2" t="s">
        <v>5</v>
      </c>
      <c r="H1" s="2" t="s">
        <v>6</v>
      </c>
      <c r="I1" s="2" t="s">
        <v>84</v>
      </c>
      <c r="J1" s="1" t="s">
        <v>72</v>
      </c>
      <c r="K1" s="1" t="s">
        <v>85</v>
      </c>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row>
    <row r="2" spans="1:46" ht="15.75" customHeight="1" x14ac:dyDescent="0.3">
      <c r="A2" s="4" t="s">
        <v>53</v>
      </c>
      <c r="B2" s="5">
        <v>5.4100000000000002E-2</v>
      </c>
      <c r="C2" s="5">
        <v>1.5900000000000001E-2</v>
      </c>
      <c r="D2" s="5">
        <v>0.41489999999999999</v>
      </c>
      <c r="E2" s="5">
        <v>0.73470000000000002</v>
      </c>
      <c r="F2" s="5">
        <v>8.2000000000000007E-3</v>
      </c>
      <c r="G2" s="6">
        <v>0.25979999999999998</v>
      </c>
      <c r="H2" s="6">
        <v>0.41589999999999999</v>
      </c>
      <c r="I2">
        <v>2.581</v>
      </c>
      <c r="J2" t="s">
        <v>56</v>
      </c>
      <c r="K2">
        <f>SUMIFS($I$2:$I$64,$J$2:$J$64,J2)</f>
        <v>12.977</v>
      </c>
    </row>
    <row r="3" spans="1:46" ht="13.8" x14ac:dyDescent="0.3">
      <c r="A3" s="4" t="s">
        <v>55</v>
      </c>
      <c r="B3" s="5">
        <v>3.85E-2</v>
      </c>
      <c r="C3" s="5">
        <v>2.8799999999999999E-2</v>
      </c>
      <c r="D3" s="5">
        <v>0.45729999999999998</v>
      </c>
      <c r="E3" s="5">
        <v>0.68799999999999994</v>
      </c>
      <c r="F3" s="5">
        <v>1.9699999999999999E-2</v>
      </c>
      <c r="G3" s="6">
        <v>0.28999999999999998</v>
      </c>
      <c r="H3" s="6">
        <v>0.6099</v>
      </c>
      <c r="I3">
        <v>1.1679999999999999</v>
      </c>
      <c r="J3" t="s">
        <v>56</v>
      </c>
      <c r="K3">
        <f>SUMIFS($I$2:$I$64,$J$2:$J$64,J3)</f>
        <v>12.977</v>
      </c>
    </row>
    <row r="4" spans="1:46" ht="13.8" x14ac:dyDescent="0.3">
      <c r="A4" s="4" t="s">
        <v>56</v>
      </c>
      <c r="B4" s="5">
        <v>6.6400000000000001E-2</v>
      </c>
      <c r="C4" s="5">
        <v>6.4000000000000003E-3</v>
      </c>
      <c r="D4" s="5">
        <v>0.67920000000000003</v>
      </c>
      <c r="E4" s="5">
        <v>0.88780000000000003</v>
      </c>
      <c r="F4" s="5">
        <v>2.0500000000000001E-2</v>
      </c>
      <c r="G4" s="6">
        <v>0.28770000000000001</v>
      </c>
      <c r="H4" s="6">
        <v>0.53690000000000004</v>
      </c>
      <c r="I4">
        <v>9.2279999999999998</v>
      </c>
      <c r="J4" t="s">
        <v>56</v>
      </c>
      <c r="K4">
        <f>SUMIFS($I$2:$I$64,$J$2:$J$64,J4)</f>
        <v>12.977</v>
      </c>
    </row>
    <row r="5" spans="1:46" ht="13.8" x14ac:dyDescent="0.25">
      <c r="A5" s="4" t="s">
        <v>7</v>
      </c>
      <c r="B5" s="5">
        <v>3.85E-2</v>
      </c>
      <c r="C5" s="5">
        <v>1.4999999999999999E-2</v>
      </c>
      <c r="D5" s="5">
        <v>0.47149999999999997</v>
      </c>
      <c r="E5" s="5">
        <v>0.72040000000000004</v>
      </c>
      <c r="F5" s="5">
        <v>3.0599999999999999E-2</v>
      </c>
      <c r="G5" s="5">
        <v>0.30480000000000002</v>
      </c>
      <c r="H5" s="5">
        <v>0.53120000000000001</v>
      </c>
      <c r="I5">
        <v>8.2469999999999999</v>
      </c>
      <c r="J5" t="s">
        <v>7</v>
      </c>
      <c r="K5">
        <f>SUMIFS($I$2:$I$64,$J$2:$J$64,J5)</f>
        <v>8.2469999999999999</v>
      </c>
    </row>
    <row r="6" spans="1:46" ht="13.8" x14ac:dyDescent="0.3">
      <c r="A6" s="4" t="s">
        <v>51</v>
      </c>
      <c r="B6" s="5">
        <v>2.4199999999999999E-2</v>
      </c>
      <c r="C6" s="5">
        <v>3.1699999999999999E-2</v>
      </c>
      <c r="D6" s="5">
        <v>0.5665</v>
      </c>
      <c r="E6" s="5">
        <v>0.72040000000000004</v>
      </c>
      <c r="F6" s="5">
        <v>1.2200000000000001E-2</v>
      </c>
      <c r="G6" s="6">
        <v>0.44140000000000001</v>
      </c>
      <c r="H6" s="6">
        <v>0.65510000000000002</v>
      </c>
      <c r="I6">
        <v>1.0109999999999999</v>
      </c>
      <c r="J6" t="s">
        <v>54</v>
      </c>
      <c r="K6">
        <f>SUMIFS($I$2:$I$64,$J$2:$J$64,J6)</f>
        <v>4.1879999999999997</v>
      </c>
    </row>
    <row r="7" spans="1:46" ht="13.8" x14ac:dyDescent="0.3">
      <c r="A7" s="4" t="s">
        <v>54</v>
      </c>
      <c r="B7" s="5">
        <v>3.6700000000000003E-2</v>
      </c>
      <c r="C7" s="5">
        <v>1.5900000000000001E-2</v>
      </c>
      <c r="D7" s="5">
        <v>0.58479999999999999</v>
      </c>
      <c r="E7" s="5">
        <v>0.81610000000000005</v>
      </c>
      <c r="F7" s="5">
        <v>4.5199999999999997E-2</v>
      </c>
      <c r="G7" s="6">
        <v>0.2712</v>
      </c>
      <c r="H7" s="6">
        <v>0.43240000000000001</v>
      </c>
      <c r="I7">
        <v>3.177</v>
      </c>
      <c r="J7" t="s">
        <v>54</v>
      </c>
      <c r="K7">
        <f>SUMIFS($I$2:$I$64,$J$2:$J$64,J7)</f>
        <v>4.1879999999999997</v>
      </c>
    </row>
    <row r="8" spans="1:46" ht="13.8" x14ac:dyDescent="0.3">
      <c r="A8" s="4" t="s">
        <v>25</v>
      </c>
      <c r="B8" s="5">
        <v>8.2000000000000007E-3</v>
      </c>
      <c r="C8" s="5">
        <v>1.2699999999999999E-2</v>
      </c>
      <c r="D8" s="5">
        <v>0.3553</v>
      </c>
      <c r="E8" s="5">
        <v>0.61899999999999999</v>
      </c>
      <c r="F8" s="5">
        <v>9.4000000000000004E-3</v>
      </c>
      <c r="G8" s="6">
        <v>0.31409999999999999</v>
      </c>
      <c r="H8" s="6">
        <v>0.60099999999999998</v>
      </c>
      <c r="I8">
        <v>1.917</v>
      </c>
      <c r="J8" t="s">
        <v>26</v>
      </c>
      <c r="K8">
        <f>SUMIFS($I$2:$I$64,$J$2:$J$64,J8)</f>
        <v>3.9710000000000001</v>
      </c>
    </row>
    <row r="9" spans="1:46" ht="13.8" x14ac:dyDescent="0.3">
      <c r="A9" s="4" t="s">
        <v>26</v>
      </c>
      <c r="B9" s="5">
        <v>4.65E-2</v>
      </c>
      <c r="C9" s="5">
        <v>2.2100000000000002E-2</v>
      </c>
      <c r="D9" s="5">
        <v>0.61180000000000001</v>
      </c>
      <c r="E9" s="5">
        <v>0.81510000000000005</v>
      </c>
      <c r="F9" s="5">
        <v>3.6999999999999998E-2</v>
      </c>
      <c r="G9" s="6">
        <v>0.35039999999999999</v>
      </c>
      <c r="H9" s="6">
        <v>0.57120000000000004</v>
      </c>
      <c r="I9">
        <v>2.0539999999999998</v>
      </c>
      <c r="J9" t="s">
        <v>26</v>
      </c>
      <c r="K9">
        <f>SUMIFS($I$2:$I$64,$J$2:$J$64,J9)</f>
        <v>3.9710000000000001</v>
      </c>
    </row>
    <row r="10" spans="1:46" ht="13.8" x14ac:dyDescent="0.3">
      <c r="A10" s="4" t="s">
        <v>32</v>
      </c>
      <c r="B10" s="5">
        <v>2.47E-2</v>
      </c>
      <c r="C10" s="5">
        <v>2.5700000000000001E-2</v>
      </c>
      <c r="D10" s="5">
        <v>0.46879999999999999</v>
      </c>
      <c r="E10" s="5">
        <v>0.63149999999999995</v>
      </c>
      <c r="F10" s="5">
        <v>2.8400000000000002E-2</v>
      </c>
      <c r="G10" s="6">
        <v>0.31290000000000001</v>
      </c>
      <c r="H10" s="6">
        <v>0.55130000000000001</v>
      </c>
      <c r="I10">
        <v>3.665</v>
      </c>
      <c r="J10" t="s">
        <v>32</v>
      </c>
      <c r="K10">
        <f>SUMIFS($I$2:$I$64,$J$2:$J$64,J10)</f>
        <v>3.665</v>
      </c>
    </row>
    <row r="11" spans="1:46" ht="13.8" x14ac:dyDescent="0.3">
      <c r="A11" s="4" t="s">
        <v>29</v>
      </c>
      <c r="B11" s="5">
        <v>1.0699999999999999E-2</v>
      </c>
      <c r="C11" s="5">
        <v>4.3200000000000002E-2</v>
      </c>
      <c r="D11" s="5">
        <v>0.52029999999999998</v>
      </c>
      <c r="E11" s="5">
        <v>0.63260000000000005</v>
      </c>
      <c r="F11" s="5">
        <v>9.4000000000000004E-3</v>
      </c>
      <c r="G11" s="6">
        <v>4.7399999999999998E-2</v>
      </c>
      <c r="H11" s="6">
        <v>0.1119</v>
      </c>
      <c r="I11">
        <v>0.86199999999999999</v>
      </c>
      <c r="J11" t="s">
        <v>31</v>
      </c>
      <c r="K11">
        <f>SUMIFS($I$2:$I$64,$J$2:$J$64,J11)</f>
        <v>3.6360000000000001</v>
      </c>
    </row>
    <row r="12" spans="1:46" ht="13.8" x14ac:dyDescent="0.3">
      <c r="A12" s="4" t="s">
        <v>30</v>
      </c>
      <c r="B12" s="5">
        <v>1.47E-2</v>
      </c>
      <c r="C12" s="5">
        <v>0.01</v>
      </c>
      <c r="D12" s="5">
        <v>0.40679999999999999</v>
      </c>
      <c r="E12" s="5">
        <v>0.63829999999999998</v>
      </c>
      <c r="F12" s="5">
        <v>2.7300000000000001E-2</v>
      </c>
      <c r="G12" s="6">
        <v>0.35149999999999998</v>
      </c>
      <c r="H12" s="6">
        <v>0.629</v>
      </c>
      <c r="I12">
        <v>1.78</v>
      </c>
      <c r="J12" t="s">
        <v>31</v>
      </c>
      <c r="K12">
        <f>SUMIFS($I$2:$I$64,$J$2:$J$64,J12)</f>
        <v>3.6360000000000001</v>
      </c>
    </row>
    <row r="13" spans="1:46" ht="13.8" x14ac:dyDescent="0.3">
      <c r="A13" s="4" t="s">
        <v>31</v>
      </c>
      <c r="B13" s="5">
        <v>5.3199999999999997E-2</v>
      </c>
      <c r="C13" s="5">
        <v>2.2700000000000001E-2</v>
      </c>
      <c r="D13" s="5">
        <v>0.53129999999999999</v>
      </c>
      <c r="E13" s="5">
        <v>0.73409999999999997</v>
      </c>
      <c r="F13" s="5">
        <v>4.8000000000000001E-2</v>
      </c>
      <c r="G13" s="6">
        <v>0.29520000000000002</v>
      </c>
      <c r="H13" s="6">
        <v>0.56320000000000003</v>
      </c>
      <c r="I13">
        <v>0.99399999999999999</v>
      </c>
      <c r="J13" t="s">
        <v>31</v>
      </c>
      <c r="K13">
        <f>SUMIFS($I$2:$I$64,$J$2:$J$64,J13)</f>
        <v>3.6360000000000001</v>
      </c>
    </row>
    <row r="14" spans="1:46" ht="13.8" x14ac:dyDescent="0.3">
      <c r="A14" s="7" t="s">
        <v>63</v>
      </c>
      <c r="B14" s="5">
        <v>1.5900000000000001E-2</v>
      </c>
      <c r="C14" s="5">
        <v>3.8999999999999998E-3</v>
      </c>
      <c r="D14" s="5">
        <v>0.38200000000000001</v>
      </c>
      <c r="E14" s="5">
        <v>0.55000000000000004</v>
      </c>
      <c r="F14" s="5">
        <v>1.4500000000000001E-2</v>
      </c>
      <c r="G14" s="6">
        <v>0.30730000000000002</v>
      </c>
      <c r="H14" s="6">
        <v>0.53210000000000002</v>
      </c>
      <c r="I14">
        <v>1.905</v>
      </c>
      <c r="J14" t="s">
        <v>63</v>
      </c>
      <c r="K14">
        <f>SUMIFS($I$2:$I$64,$J$2:$J$64,J14)</f>
        <v>3.6340000000000003</v>
      </c>
    </row>
    <row r="15" spans="1:46" ht="13.8" x14ac:dyDescent="0.3">
      <c r="A15" s="4" t="s">
        <v>64</v>
      </c>
      <c r="B15" s="5">
        <v>3.2300000000000002E-2</v>
      </c>
      <c r="C15" s="5">
        <v>1.3911111111111112E-2</v>
      </c>
      <c r="D15" s="5">
        <v>0.46229999999999999</v>
      </c>
      <c r="E15" s="5">
        <v>0.57979999999999998</v>
      </c>
      <c r="F15" s="5">
        <v>1.3100000000000001E-2</v>
      </c>
      <c r="G15" s="6">
        <v>0.37940000000000002</v>
      </c>
      <c r="H15" s="6">
        <v>0.57030000000000003</v>
      </c>
      <c r="I15">
        <v>1.7290000000000001</v>
      </c>
      <c r="J15" t="s">
        <v>63</v>
      </c>
      <c r="K15">
        <f>SUMIFS($I$2:$I$64,$J$2:$J$64,J15)</f>
        <v>3.6340000000000003</v>
      </c>
    </row>
    <row r="16" spans="1:46" ht="13.8" x14ac:dyDescent="0.3">
      <c r="A16" s="4" t="s">
        <v>17</v>
      </c>
      <c r="B16" s="5">
        <v>6.1400000000000003E-2</v>
      </c>
      <c r="C16" s="5">
        <v>4.6600000000000003E-2</v>
      </c>
      <c r="D16" s="5">
        <v>0.61380000000000001</v>
      </c>
      <c r="E16" s="5">
        <v>0.70140000000000002</v>
      </c>
      <c r="F16" s="5">
        <v>6.0199999999999997E-2</v>
      </c>
      <c r="G16" s="6">
        <v>7.1800000000000003E-2</v>
      </c>
      <c r="H16" s="6">
        <v>0.17100000000000001</v>
      </c>
      <c r="I16">
        <v>0.86099999999999999</v>
      </c>
      <c r="J16" t="s">
        <v>22</v>
      </c>
      <c r="K16">
        <f>SUMIFS($I$2:$I$64,$J$2:$J$64,J16)</f>
        <v>3.5140000000000002</v>
      </c>
    </row>
    <row r="17" spans="1:11" ht="13.8" x14ac:dyDescent="0.3">
      <c r="A17" s="4" t="s">
        <v>22</v>
      </c>
      <c r="B17" s="5">
        <v>5.5599999999999997E-2</v>
      </c>
      <c r="C17" s="5">
        <v>1.1599999999999999E-2</v>
      </c>
      <c r="D17" s="5">
        <v>0.47460000000000002</v>
      </c>
      <c r="E17" s="5">
        <v>0.56320000000000003</v>
      </c>
      <c r="F17" s="5">
        <v>1.17E-2</v>
      </c>
      <c r="G17" s="6">
        <v>2.63E-2</v>
      </c>
      <c r="H17" s="6">
        <v>3.8899999999999997E-2</v>
      </c>
      <c r="I17">
        <v>1.482</v>
      </c>
      <c r="J17" t="s">
        <v>22</v>
      </c>
      <c r="K17">
        <f>SUMIFS($I$2:$I$64,$J$2:$J$64,J17)</f>
        <v>3.5140000000000002</v>
      </c>
    </row>
    <row r="18" spans="1:11" ht="13.8" x14ac:dyDescent="0.3">
      <c r="A18" s="4" t="s">
        <v>23</v>
      </c>
      <c r="B18" s="5">
        <v>4.0300000000000002E-2</v>
      </c>
      <c r="C18" s="5">
        <v>4.5499999999999999E-2</v>
      </c>
      <c r="D18" s="5">
        <v>0.40699999999999997</v>
      </c>
      <c r="E18" s="5">
        <v>0.67290000000000005</v>
      </c>
      <c r="F18" s="5">
        <v>3.1899999999999998E-2</v>
      </c>
      <c r="G18" s="6">
        <v>0.2954</v>
      </c>
      <c r="H18" s="6">
        <v>0.65149999999999997</v>
      </c>
      <c r="I18">
        <v>1.171</v>
      </c>
      <c r="J18" t="s">
        <v>22</v>
      </c>
      <c r="K18">
        <f>SUMIFS($I$2:$I$64,$J$2:$J$64,J18)</f>
        <v>3.5140000000000002</v>
      </c>
    </row>
    <row r="19" spans="1:11" ht="13.8" x14ac:dyDescent="0.3">
      <c r="A19" s="4" t="s">
        <v>58</v>
      </c>
      <c r="B19" s="5">
        <v>1.8700000000000001E-2</v>
      </c>
      <c r="C19" s="5">
        <v>4.7000000000000002E-3</v>
      </c>
      <c r="D19" s="5">
        <v>0.31390000000000001</v>
      </c>
      <c r="E19" s="5">
        <v>0.44869999999999999</v>
      </c>
      <c r="F19" s="5">
        <v>1.6400000000000001E-2</v>
      </c>
      <c r="G19" s="6">
        <v>0.23649999999999999</v>
      </c>
      <c r="H19" s="6">
        <v>0.30590000000000001</v>
      </c>
      <c r="I19">
        <v>1.7729999999999999</v>
      </c>
      <c r="J19" t="s">
        <v>62</v>
      </c>
      <c r="K19">
        <f>SUMIFS($I$2:$I$64,$J$2:$J$64,J19)</f>
        <v>3.3730000000000002</v>
      </c>
    </row>
    <row r="20" spans="1:11" ht="13.8" x14ac:dyDescent="0.3">
      <c r="A20" s="7" t="s">
        <v>62</v>
      </c>
      <c r="B20" s="5">
        <v>6.4899999999999999E-2</v>
      </c>
      <c r="C20" s="5">
        <v>2.6800000000000001E-2</v>
      </c>
      <c r="D20" s="5">
        <v>0.38590000000000002</v>
      </c>
      <c r="E20" s="5">
        <v>0.57699999999999996</v>
      </c>
      <c r="F20" s="5">
        <v>2.3400000000000001E-2</v>
      </c>
      <c r="G20" s="6">
        <v>7.6999999999999999E-2</v>
      </c>
      <c r="H20" s="6">
        <v>0.1608</v>
      </c>
      <c r="I20">
        <v>1.6</v>
      </c>
      <c r="J20" t="s">
        <v>62</v>
      </c>
      <c r="K20">
        <f>SUMIFS($I$2:$I$64,$J$2:$J$64,J20)</f>
        <v>3.3730000000000002</v>
      </c>
    </row>
    <row r="21" spans="1:11" ht="13.8" x14ac:dyDescent="0.3">
      <c r="A21" s="4" t="s">
        <v>33</v>
      </c>
      <c r="B21" s="5">
        <v>9.1300000000000006E-2</v>
      </c>
      <c r="C21" s="5">
        <v>2.3800000000000002E-2</v>
      </c>
      <c r="D21" s="5">
        <v>0.6613</v>
      </c>
      <c r="E21" s="5">
        <v>0.64039999999999997</v>
      </c>
      <c r="F21" s="5">
        <v>3.2899999999999999E-2</v>
      </c>
      <c r="G21" s="6">
        <v>7.9500000000000001E-2</v>
      </c>
      <c r="H21" s="6">
        <v>0.1421</v>
      </c>
      <c r="I21">
        <v>3.3650000000000002</v>
      </c>
      <c r="J21" t="s">
        <v>33</v>
      </c>
      <c r="K21">
        <f>SUMIFS($I$2:$I$64,$J$2:$J$64,J21)</f>
        <v>3.3650000000000002</v>
      </c>
    </row>
    <row r="22" spans="1:11" ht="13.8" x14ac:dyDescent="0.3">
      <c r="A22" s="4" t="s">
        <v>59</v>
      </c>
      <c r="B22" s="5">
        <v>1.0200000000000001E-2</v>
      </c>
      <c r="C22" s="5">
        <v>2.3999999999999998E-3</v>
      </c>
      <c r="D22" s="5">
        <v>0.41439999999999999</v>
      </c>
      <c r="E22" s="5">
        <v>0.62229999999999996</v>
      </c>
      <c r="F22" s="5">
        <v>1.2500000000000001E-2</v>
      </c>
      <c r="G22" s="6">
        <v>0.2964</v>
      </c>
      <c r="H22" s="6">
        <v>0.61019999999999996</v>
      </c>
      <c r="I22">
        <v>1.292</v>
      </c>
      <c r="J22" t="s">
        <v>61</v>
      </c>
      <c r="K22">
        <f>SUMIFS($I$2:$I$64,$J$2:$J$64,J22)</f>
        <v>3.3250000000000002</v>
      </c>
    </row>
    <row r="23" spans="1:11" ht="13.8" x14ac:dyDescent="0.3">
      <c r="A23" s="4" t="s">
        <v>60</v>
      </c>
      <c r="B23" s="5">
        <v>8.8999999999999999E-3</v>
      </c>
      <c r="C23" s="5">
        <v>8.2000000000000007E-3</v>
      </c>
      <c r="D23" s="5">
        <v>0.40660000000000002</v>
      </c>
      <c r="E23" s="5">
        <v>0.56340000000000001</v>
      </c>
      <c r="F23" s="5">
        <v>5.57E-2</v>
      </c>
      <c r="G23" s="6">
        <v>0.223</v>
      </c>
      <c r="H23" s="6">
        <v>0.50270000000000004</v>
      </c>
      <c r="I23">
        <v>1.01</v>
      </c>
      <c r="J23" t="s">
        <v>61</v>
      </c>
      <c r="K23">
        <f>SUMIFS($I$2:$I$64,$J$2:$J$64,J23)</f>
        <v>3.3250000000000002</v>
      </c>
    </row>
    <row r="24" spans="1:11" ht="13.8" x14ac:dyDescent="0.3">
      <c r="A24" s="4" t="s">
        <v>61</v>
      </c>
      <c r="B24" s="5">
        <v>3.6799999999999999E-2</v>
      </c>
      <c r="C24" s="5">
        <v>4.3400000000000001E-2</v>
      </c>
      <c r="D24" s="5">
        <v>0.53269999999999995</v>
      </c>
      <c r="E24" s="5">
        <v>0.68679999999999997</v>
      </c>
      <c r="F24" s="5">
        <v>4.0500000000000001E-2</v>
      </c>
      <c r="G24" s="6">
        <v>0.34160000000000001</v>
      </c>
      <c r="H24" s="6">
        <v>0.60550000000000004</v>
      </c>
      <c r="I24">
        <v>1.0229999999999999</v>
      </c>
      <c r="J24" t="s">
        <v>61</v>
      </c>
      <c r="K24">
        <f>SUMIFS($I$2:$I$64,$J$2:$J$64,J24)</f>
        <v>3.3250000000000002</v>
      </c>
    </row>
    <row r="25" spans="1:11" ht="13.8" x14ac:dyDescent="0.3">
      <c r="A25" s="7" t="s">
        <v>21</v>
      </c>
      <c r="B25" s="5">
        <v>8.5199999999999998E-2</v>
      </c>
      <c r="C25" s="5">
        <v>2.7099999999999999E-2</v>
      </c>
      <c r="D25" s="5">
        <v>0.61880000000000002</v>
      </c>
      <c r="E25" s="5">
        <v>0.76239999999999997</v>
      </c>
      <c r="F25" s="5">
        <v>6.4000000000000003E-3</v>
      </c>
      <c r="G25" s="6">
        <v>0.33479999999999999</v>
      </c>
      <c r="H25" s="6">
        <v>0.62309999999999999</v>
      </c>
      <c r="I25">
        <v>1.8420000000000001</v>
      </c>
      <c r="J25" t="s">
        <v>24</v>
      </c>
      <c r="K25">
        <f>SUMIFS($I$2:$I$64,$J$2:$J$64,J25)</f>
        <v>3.2610000000000001</v>
      </c>
    </row>
    <row r="26" spans="1:11" ht="13.8" x14ac:dyDescent="0.3">
      <c r="A26" s="4" t="s">
        <v>24</v>
      </c>
      <c r="B26" s="5">
        <v>8.3500000000000005E-2</v>
      </c>
      <c r="C26" s="5">
        <v>3.4000000000000002E-2</v>
      </c>
      <c r="D26" s="5">
        <v>0.61199999999999999</v>
      </c>
      <c r="E26" s="5">
        <v>0.84450000000000003</v>
      </c>
      <c r="F26" s="5">
        <v>4.5100000000000001E-2</v>
      </c>
      <c r="G26" s="6">
        <v>0.39279999999999998</v>
      </c>
      <c r="H26" s="6">
        <v>0.65500000000000003</v>
      </c>
      <c r="I26">
        <v>1.419</v>
      </c>
      <c r="J26" t="s">
        <v>24</v>
      </c>
      <c r="K26">
        <f>SUMIFS($I$2:$I$64,$J$2:$J$64,J26)</f>
        <v>3.2610000000000001</v>
      </c>
    </row>
    <row r="27" spans="1:11" ht="13.8" x14ac:dyDescent="0.3">
      <c r="A27" s="4" t="s">
        <v>45</v>
      </c>
      <c r="B27" s="5">
        <v>3.44E-2</v>
      </c>
      <c r="C27" s="5">
        <v>2.4500000000000001E-2</v>
      </c>
      <c r="D27" s="5">
        <v>0.4289</v>
      </c>
      <c r="E27" s="5">
        <v>0.55359999999999998</v>
      </c>
      <c r="F27" s="5">
        <v>4.4000000000000003E-3</v>
      </c>
      <c r="G27" s="6">
        <v>0.2296</v>
      </c>
      <c r="H27" s="6">
        <v>0.43190000000000001</v>
      </c>
      <c r="I27">
        <v>1.2390000000000001</v>
      </c>
      <c r="J27" t="s">
        <v>50</v>
      </c>
      <c r="K27">
        <f>SUMIFS($I$2:$I$64,$J$2:$J$64,J27)</f>
        <v>3.1870000000000003</v>
      </c>
    </row>
    <row r="28" spans="1:11" ht="13.8" x14ac:dyDescent="0.3">
      <c r="A28" s="4" t="s">
        <v>49</v>
      </c>
      <c r="B28" s="5">
        <v>3.7999999999999999E-2</v>
      </c>
      <c r="C28" s="5">
        <v>2.41E-2</v>
      </c>
      <c r="D28" s="5">
        <v>0.56589999999999996</v>
      </c>
      <c r="E28" s="5">
        <v>0.61539999999999995</v>
      </c>
      <c r="F28" s="5">
        <v>2.2599999999999999E-2</v>
      </c>
      <c r="G28" s="6">
        <v>0.33589999999999998</v>
      </c>
      <c r="H28" s="6">
        <v>0.50009999999999999</v>
      </c>
      <c r="I28">
        <v>0.63800000000000001</v>
      </c>
      <c r="J28" t="s">
        <v>50</v>
      </c>
      <c r="K28">
        <f>SUMIFS($I$2:$I$64,$J$2:$J$64,J28)</f>
        <v>3.1870000000000003</v>
      </c>
    </row>
    <row r="29" spans="1:11" ht="13.8" x14ac:dyDescent="0.3">
      <c r="A29" s="4" t="s">
        <v>50</v>
      </c>
      <c r="B29" s="5">
        <v>2.3099999999999999E-2</v>
      </c>
      <c r="C29" s="5">
        <v>5.4999999999999997E-3</v>
      </c>
      <c r="D29" s="5">
        <v>0.3962</v>
      </c>
      <c r="E29" s="5">
        <v>0.55900000000000005</v>
      </c>
      <c r="F29" s="5">
        <v>9.2999999999999992E-3</v>
      </c>
      <c r="G29" s="6">
        <v>0.29239999999999999</v>
      </c>
      <c r="H29" s="6">
        <v>0.50539999999999996</v>
      </c>
      <c r="I29">
        <v>1.31</v>
      </c>
      <c r="J29" t="s">
        <v>50</v>
      </c>
      <c r="K29">
        <f>SUMIFS($I$2:$I$64,$J$2:$J$64,J29)</f>
        <v>3.1870000000000003</v>
      </c>
    </row>
    <row r="30" spans="1:11" ht="13.8" x14ac:dyDescent="0.3">
      <c r="A30" s="4" t="s">
        <v>65</v>
      </c>
      <c r="B30" s="5">
        <v>3.0499999999999999E-2</v>
      </c>
      <c r="C30" s="5">
        <v>3.3E-3</v>
      </c>
      <c r="D30" s="5">
        <v>0.45960000000000001</v>
      </c>
      <c r="E30" s="5">
        <v>0.6653</v>
      </c>
      <c r="F30" s="5">
        <v>2.06E-2</v>
      </c>
      <c r="G30" s="6">
        <v>4.24E-2</v>
      </c>
      <c r="H30" s="6">
        <v>9.0800000000000006E-2</v>
      </c>
      <c r="I30">
        <v>1.2410000000000001</v>
      </c>
      <c r="J30" t="s">
        <v>65</v>
      </c>
      <c r="K30">
        <f>SUMIFS($I$2:$I$64,$J$2:$J$64,J30)</f>
        <v>3.1669999999999998</v>
      </c>
    </row>
    <row r="31" spans="1:11" ht="13.8" x14ac:dyDescent="0.3">
      <c r="A31" s="4" t="s">
        <v>66</v>
      </c>
      <c r="B31" s="5">
        <v>2.9899999999999999E-2</v>
      </c>
      <c r="C31" s="5">
        <v>1.4999999999999999E-2</v>
      </c>
      <c r="D31" s="5">
        <v>0.46429999999999999</v>
      </c>
      <c r="E31" s="5">
        <v>0.54769999999999996</v>
      </c>
      <c r="F31" s="5">
        <v>2.3900000000000001E-2</v>
      </c>
      <c r="G31" s="6">
        <v>4.0599999999999997E-2</v>
      </c>
      <c r="H31" s="6">
        <v>8.9499999999999996E-2</v>
      </c>
      <c r="I31">
        <v>0.73</v>
      </c>
      <c r="J31" t="s">
        <v>65</v>
      </c>
      <c r="K31">
        <f>SUMIFS($I$2:$I$64,$J$2:$J$64,J31)</f>
        <v>3.1669999999999998</v>
      </c>
    </row>
    <row r="32" spans="1:11" ht="13.8" x14ac:dyDescent="0.3">
      <c r="A32" s="4" t="s">
        <v>67</v>
      </c>
      <c r="B32" s="5">
        <v>2.0899999999999998E-2</v>
      </c>
      <c r="C32" s="5">
        <v>2.0999999999999999E-3</v>
      </c>
      <c r="D32" s="5">
        <v>0.3014</v>
      </c>
      <c r="E32" s="5">
        <v>0.38240000000000002</v>
      </c>
      <c r="F32" s="5">
        <v>1.8700000000000001E-2</v>
      </c>
      <c r="G32" s="6">
        <v>0.245</v>
      </c>
      <c r="H32" s="6">
        <v>0.48349999999999999</v>
      </c>
      <c r="I32">
        <v>1.196</v>
      </c>
      <c r="J32" t="s">
        <v>65</v>
      </c>
      <c r="K32">
        <f>SUMIFS($I$2:$I$64,$J$2:$J$64,J32)</f>
        <v>3.1669999999999998</v>
      </c>
    </row>
    <row r="33" spans="1:11" ht="13.8" x14ac:dyDescent="0.3">
      <c r="A33" s="4" t="s">
        <v>27</v>
      </c>
      <c r="B33" s="5">
        <v>1.83E-2</v>
      </c>
      <c r="C33" s="5">
        <v>8.0000000000000004E-4</v>
      </c>
      <c r="D33" s="5">
        <v>0.44409999999999999</v>
      </c>
      <c r="E33" s="5">
        <v>0.77980000000000005</v>
      </c>
      <c r="F33" s="5">
        <v>2.8799999999999999E-2</v>
      </c>
      <c r="G33" s="6">
        <v>0.1033</v>
      </c>
      <c r="H33" s="6">
        <v>0.124</v>
      </c>
      <c r="I33">
        <v>1.2689999999999999</v>
      </c>
      <c r="J33" t="s">
        <v>27</v>
      </c>
      <c r="K33">
        <f>SUMIFS($I$2:$I$64,$J$2:$J$64,J33)</f>
        <v>3.1390000000000002</v>
      </c>
    </row>
    <row r="34" spans="1:11" ht="13.8" x14ac:dyDescent="0.3">
      <c r="A34" s="4" t="s">
        <v>28</v>
      </c>
      <c r="B34" s="5">
        <v>3.49E-2</v>
      </c>
      <c r="C34" s="5">
        <v>9.7999999999999997E-3</v>
      </c>
      <c r="D34" s="5">
        <v>0.58360000000000001</v>
      </c>
      <c r="E34" s="5">
        <v>0.62629999999999997</v>
      </c>
      <c r="F34" s="5">
        <v>2.87E-2</v>
      </c>
      <c r="G34" s="6">
        <v>3.4500000000000003E-2</v>
      </c>
      <c r="H34" s="6">
        <v>9.7500000000000003E-2</v>
      </c>
      <c r="I34">
        <v>1.87</v>
      </c>
      <c r="J34" t="s">
        <v>27</v>
      </c>
      <c r="K34">
        <f>SUMIFS($I$2:$I$64,$J$2:$J$64,J34)</f>
        <v>3.1390000000000002</v>
      </c>
    </row>
    <row r="35" spans="1:11" ht="13.8" x14ac:dyDescent="0.3">
      <c r="A35" s="4" t="s">
        <v>41</v>
      </c>
      <c r="B35" s="5">
        <v>1.5599999999999999E-2</v>
      </c>
      <c r="C35" s="5">
        <v>1.1000000000000001E-3</v>
      </c>
      <c r="D35" s="5">
        <v>0.38429999999999997</v>
      </c>
      <c r="E35" s="5">
        <v>0.50670000000000004</v>
      </c>
      <c r="F35" s="5">
        <v>2.47E-2</v>
      </c>
      <c r="G35" s="6">
        <v>0.2031</v>
      </c>
      <c r="H35" s="6">
        <v>0.51919999999999999</v>
      </c>
      <c r="I35">
        <v>1.488</v>
      </c>
      <c r="J35" t="s">
        <v>47</v>
      </c>
      <c r="K35">
        <f>SUMIFS($I$2:$I$64,$J$2:$J$64,J35)</f>
        <v>3.0300000000000002</v>
      </c>
    </row>
    <row r="36" spans="1:11" ht="13.8" x14ac:dyDescent="0.3">
      <c r="A36" s="4" t="s">
        <v>47</v>
      </c>
      <c r="B36" s="5">
        <v>2.7300000000000001E-2</v>
      </c>
      <c r="C36" s="5">
        <v>0.02</v>
      </c>
      <c r="D36" s="5">
        <v>0.54949999999999999</v>
      </c>
      <c r="E36" s="5">
        <v>0.74209999999999998</v>
      </c>
      <c r="F36" s="5">
        <v>6.1999999999999998E-3</v>
      </c>
      <c r="G36" s="6">
        <v>0.2293</v>
      </c>
      <c r="H36" s="6">
        <v>0.49359999999999998</v>
      </c>
      <c r="I36">
        <v>1.542</v>
      </c>
      <c r="J36" t="s">
        <v>47</v>
      </c>
      <c r="K36">
        <f>SUMIFS($I$2:$I$64,$J$2:$J$64,J36)</f>
        <v>3.0300000000000002</v>
      </c>
    </row>
    <row r="37" spans="1:11" ht="13.8" x14ac:dyDescent="0.3">
      <c r="A37" s="4" t="s">
        <v>52</v>
      </c>
      <c r="B37" s="5">
        <v>2.93E-2</v>
      </c>
      <c r="C37" s="5">
        <v>0.02</v>
      </c>
      <c r="D37" s="5">
        <v>0.50870000000000004</v>
      </c>
      <c r="E37" s="5">
        <v>0.54890000000000005</v>
      </c>
      <c r="F37" s="5">
        <v>6.7999999999999996E-3</v>
      </c>
      <c r="G37" s="6">
        <v>0.30520000000000003</v>
      </c>
      <c r="H37" s="6">
        <v>0.63549999999999995</v>
      </c>
      <c r="I37">
        <v>1.1779999999999999</v>
      </c>
      <c r="J37" t="s">
        <v>52</v>
      </c>
      <c r="K37">
        <f>SUMIFS($I$2:$I$64,$J$2:$J$64,J37)</f>
        <v>2.8919999999999999</v>
      </c>
    </row>
    <row r="38" spans="1:11" ht="13.8" x14ac:dyDescent="0.3">
      <c r="A38" s="4" t="s">
        <v>57</v>
      </c>
      <c r="B38" s="5">
        <v>2.2200000000000001E-2</v>
      </c>
      <c r="C38" s="5">
        <v>1.41E-2</v>
      </c>
      <c r="D38" s="5">
        <v>0.38940000000000002</v>
      </c>
      <c r="E38" s="5">
        <v>0.60750000000000004</v>
      </c>
      <c r="F38" s="5">
        <v>3.1099999999999999E-2</v>
      </c>
      <c r="G38" s="6">
        <v>0.34039999999999998</v>
      </c>
      <c r="H38" s="6">
        <v>0.62039999999999995</v>
      </c>
      <c r="I38">
        <v>1.714</v>
      </c>
      <c r="J38" t="s">
        <v>52</v>
      </c>
      <c r="K38">
        <f>SUMIFS($I$2:$I$64,$J$2:$J$64,J38)</f>
        <v>2.8919999999999999</v>
      </c>
    </row>
    <row r="39" spans="1:11" ht="13.8" x14ac:dyDescent="0.3">
      <c r="A39" s="4" t="s">
        <v>42</v>
      </c>
      <c r="B39" s="5">
        <v>1.1000000000000001E-3</v>
      </c>
      <c r="C39" s="5">
        <v>5.9999999999999995E-4</v>
      </c>
      <c r="D39" s="5">
        <v>0.41389999999999999</v>
      </c>
      <c r="E39" s="5">
        <v>0.5161</v>
      </c>
      <c r="F39" s="5">
        <v>6.1999999999999998E-3</v>
      </c>
      <c r="G39" s="6">
        <v>0.11749999999999999</v>
      </c>
      <c r="H39" s="6">
        <v>0.2258</v>
      </c>
      <c r="I39">
        <v>0.874</v>
      </c>
      <c r="J39" t="s">
        <v>48</v>
      </c>
      <c r="K39">
        <f>SUMIFS($I$2:$I$64,$J$2:$J$64,J39)</f>
        <v>2.7610000000000001</v>
      </c>
    </row>
    <row r="40" spans="1:11" ht="13.8" x14ac:dyDescent="0.3">
      <c r="A40" s="4" t="s">
        <v>48</v>
      </c>
      <c r="B40" s="5">
        <v>5.3100000000000001E-2</v>
      </c>
      <c r="C40" s="5">
        <v>3.2300000000000002E-2</v>
      </c>
      <c r="D40" s="5">
        <v>0.51549999999999996</v>
      </c>
      <c r="E40" s="5">
        <v>0.61909999999999998</v>
      </c>
      <c r="F40" s="5">
        <v>1.2200000000000001E-2</v>
      </c>
      <c r="G40" s="6">
        <v>0.2203</v>
      </c>
      <c r="H40" s="6">
        <v>0.41089999999999999</v>
      </c>
      <c r="I40">
        <v>1.887</v>
      </c>
      <c r="J40" t="s">
        <v>48</v>
      </c>
      <c r="K40">
        <f>SUMIFS($I$2:$I$64,$J$2:$J$64,J40)</f>
        <v>2.7610000000000001</v>
      </c>
    </row>
    <row r="41" spans="1:11" ht="13.8" x14ac:dyDescent="0.3">
      <c r="A41" s="4" t="s">
        <v>38</v>
      </c>
      <c r="B41" s="5">
        <v>5.6000000000000001E-2</v>
      </c>
      <c r="C41" s="5">
        <v>1.17E-2</v>
      </c>
      <c r="D41" s="5">
        <v>0.76580000000000004</v>
      </c>
      <c r="E41" s="5">
        <v>0.85529999999999995</v>
      </c>
      <c r="F41" s="5">
        <v>3.5799999999999998E-2</v>
      </c>
      <c r="G41" s="6">
        <v>0.39379999999999998</v>
      </c>
      <c r="H41" s="6">
        <v>0.60829999999999995</v>
      </c>
      <c r="I41">
        <v>1.17</v>
      </c>
      <c r="J41" t="s">
        <v>38</v>
      </c>
      <c r="K41">
        <f>SUMIFS($I$2:$I$64,$J$2:$J$64,J41)</f>
        <v>2.6749999999999998</v>
      </c>
    </row>
    <row r="42" spans="1:11" ht="13.8" x14ac:dyDescent="0.3">
      <c r="A42" s="4" t="s">
        <v>39</v>
      </c>
      <c r="B42" s="5">
        <v>7.4499999999999997E-2</v>
      </c>
      <c r="C42" s="5">
        <v>1.8200000000000001E-2</v>
      </c>
      <c r="D42" s="5">
        <v>0.4133</v>
      </c>
      <c r="E42" s="5">
        <v>0.39729999999999999</v>
      </c>
      <c r="F42" s="5">
        <v>3.0800000000000001E-2</v>
      </c>
      <c r="G42" s="6">
        <v>0.30919999999999997</v>
      </c>
      <c r="H42" s="6">
        <v>0.54710000000000003</v>
      </c>
      <c r="I42">
        <v>1.5049999999999999</v>
      </c>
      <c r="J42" t="s">
        <v>38</v>
      </c>
      <c r="K42">
        <f>SUMIFS($I$2:$I$64,$J$2:$J$64,J42)</f>
        <v>2.6749999999999998</v>
      </c>
    </row>
    <row r="43" spans="1:11" ht="13.8" x14ac:dyDescent="0.3">
      <c r="A43" s="4" t="s">
        <v>68</v>
      </c>
      <c r="B43" s="5">
        <v>2.6499999999999999E-2</v>
      </c>
      <c r="C43" s="5">
        <v>1.5100000000000001E-2</v>
      </c>
      <c r="D43" s="5">
        <v>0.43730000000000002</v>
      </c>
      <c r="E43" s="5">
        <v>0.60529999999999995</v>
      </c>
      <c r="F43" s="5">
        <v>1.1900000000000001E-2</v>
      </c>
      <c r="G43" s="6">
        <v>0.34849999999999998</v>
      </c>
      <c r="H43" s="6">
        <v>0.56299999999999994</v>
      </c>
      <c r="I43">
        <v>0.91400000000000003</v>
      </c>
      <c r="J43" t="s">
        <v>69</v>
      </c>
      <c r="K43">
        <f>SUMIFS($I$2:$I$64,$J$2:$J$64,J43)</f>
        <v>2.1080000000000001</v>
      </c>
    </row>
    <row r="44" spans="1:11" ht="13.8" x14ac:dyDescent="0.3">
      <c r="A44" s="4" t="s">
        <v>69</v>
      </c>
      <c r="B44" s="5">
        <v>1.5800000000000002E-2</v>
      </c>
      <c r="C44" s="5">
        <v>1.54E-2</v>
      </c>
      <c r="D44" s="5">
        <v>0.57540000000000002</v>
      </c>
      <c r="E44" s="5">
        <v>0.60509999999999997</v>
      </c>
      <c r="F44" s="5">
        <v>6.7000000000000002E-3</v>
      </c>
      <c r="G44" s="6">
        <v>0.22689999999999999</v>
      </c>
      <c r="H44" s="6">
        <v>0.58389999999999997</v>
      </c>
      <c r="I44">
        <v>1.194</v>
      </c>
      <c r="J44" t="s">
        <v>69</v>
      </c>
      <c r="K44">
        <f>SUMIFS($I$2:$I$64,$J$2:$J$64,J44)</f>
        <v>2.1080000000000001</v>
      </c>
    </row>
    <row r="45" spans="1:11" ht="13.8" x14ac:dyDescent="0.3">
      <c r="A45" s="4" t="s">
        <v>43</v>
      </c>
      <c r="B45" s="5">
        <v>1.46E-2</v>
      </c>
      <c r="C45" s="5">
        <v>7.4000000000000003E-3</v>
      </c>
      <c r="D45" s="5">
        <v>0.43709999999999999</v>
      </c>
      <c r="E45" s="5">
        <v>0.46970000000000001</v>
      </c>
      <c r="F45" s="5">
        <v>1.0500000000000001E-2</v>
      </c>
      <c r="G45" s="6">
        <v>0.24740000000000001</v>
      </c>
      <c r="H45" s="6">
        <v>0.4209</v>
      </c>
      <c r="I45">
        <v>1.24</v>
      </c>
      <c r="J45" t="s">
        <v>43</v>
      </c>
      <c r="K45">
        <f>SUMIFS($I$2:$I$64,$J$2:$J$64,J45)</f>
        <v>1.8340000000000001</v>
      </c>
    </row>
    <row r="46" spans="1:11" ht="13.8" x14ac:dyDescent="0.3">
      <c r="A46" s="4" t="s">
        <v>44</v>
      </c>
      <c r="B46" s="5">
        <v>1.7299999999999999E-2</v>
      </c>
      <c r="C46" s="5">
        <v>1.67E-2</v>
      </c>
      <c r="D46" s="5">
        <v>0.39979999999999999</v>
      </c>
      <c r="E46" s="5">
        <v>0.46310000000000001</v>
      </c>
      <c r="F46" s="5">
        <v>6.4999999999999997E-3</v>
      </c>
      <c r="G46" s="6">
        <v>0.24199999999999999</v>
      </c>
      <c r="H46" s="6">
        <v>0.44919999999999999</v>
      </c>
      <c r="I46">
        <v>0.59399999999999997</v>
      </c>
      <c r="J46" t="s">
        <v>43</v>
      </c>
      <c r="K46">
        <f>SUMIFS($I$2:$I$64,$J$2:$J$64,J46)</f>
        <v>1.8340000000000001</v>
      </c>
    </row>
    <row r="47" spans="1:11" ht="13.8" x14ac:dyDescent="0.3">
      <c r="A47" s="4" t="s">
        <v>40</v>
      </c>
      <c r="B47" s="5">
        <v>6.3100000000000003E-2</v>
      </c>
      <c r="C47" s="5">
        <v>2.76E-2</v>
      </c>
      <c r="D47" s="5">
        <v>0.38250000000000001</v>
      </c>
      <c r="E47" s="5">
        <v>0.4677</v>
      </c>
      <c r="F47" s="5">
        <v>1E-4</v>
      </c>
      <c r="G47" s="6">
        <v>0.25130000000000002</v>
      </c>
      <c r="H47" s="6">
        <v>0.52700000000000002</v>
      </c>
      <c r="I47">
        <v>1.2330000000000001</v>
      </c>
      <c r="J47" t="s">
        <v>40</v>
      </c>
      <c r="K47">
        <f>SUMIFS($I$2:$I$64,$J$2:$J$64,J47)</f>
        <v>1.7890000000000001</v>
      </c>
    </row>
    <row r="48" spans="1:11" ht="13.8" x14ac:dyDescent="0.3">
      <c r="A48" s="4" t="s">
        <v>46</v>
      </c>
      <c r="B48" s="5">
        <v>6.1800000000000001E-2</v>
      </c>
      <c r="C48" s="5">
        <v>8.0999999999999996E-3</v>
      </c>
      <c r="D48" s="5">
        <v>0.56330000000000002</v>
      </c>
      <c r="E48" s="5">
        <v>0.61509999999999998</v>
      </c>
      <c r="F48" s="5">
        <v>2.76E-2</v>
      </c>
      <c r="G48" s="6">
        <v>0.25840000000000002</v>
      </c>
      <c r="H48" s="6">
        <v>0.50690000000000002</v>
      </c>
      <c r="I48">
        <v>0.55600000000000005</v>
      </c>
      <c r="J48" t="s">
        <v>40</v>
      </c>
      <c r="K48">
        <f>SUMIFS($I$2:$I$64,$J$2:$J$64,J48)</f>
        <v>1.7890000000000001</v>
      </c>
    </row>
    <row r="49" spans="1:11" ht="13.8" x14ac:dyDescent="0.3">
      <c r="A49" s="4" t="s">
        <v>8</v>
      </c>
      <c r="B49" s="5">
        <v>6.3100000000000003E-2</v>
      </c>
      <c r="C49" s="5">
        <v>2.7E-2</v>
      </c>
      <c r="D49" s="5">
        <v>0.57689999999999997</v>
      </c>
      <c r="E49" s="5">
        <v>0.58979999999999999</v>
      </c>
      <c r="F49" s="5">
        <v>3.8999999999999998E-3</v>
      </c>
      <c r="G49" s="6">
        <v>0.4073</v>
      </c>
      <c r="H49" s="6">
        <v>0.5716</v>
      </c>
      <c r="I49">
        <v>0.87</v>
      </c>
      <c r="J49" t="s">
        <v>11</v>
      </c>
      <c r="K49">
        <f>SUMIFS($I$2:$I$64,$J$2:$J$64,J49)</f>
        <v>1.663</v>
      </c>
    </row>
    <row r="50" spans="1:11" ht="13.8" x14ac:dyDescent="0.3">
      <c r="A50" s="4" t="s">
        <v>11</v>
      </c>
      <c r="B50" s="5">
        <v>8.2600000000000007E-2</v>
      </c>
      <c r="C50" s="5">
        <v>3.7999999999999999E-2</v>
      </c>
      <c r="D50" s="5">
        <v>0.56100000000000005</v>
      </c>
      <c r="E50" s="5">
        <v>0.60799999999999998</v>
      </c>
      <c r="F50" s="5">
        <v>4.6100000000000002E-2</v>
      </c>
      <c r="G50" s="6">
        <v>0.39650000000000002</v>
      </c>
      <c r="H50" s="6">
        <v>0.67120000000000002</v>
      </c>
      <c r="I50">
        <v>0.79300000000000004</v>
      </c>
      <c r="J50" t="s">
        <v>11</v>
      </c>
      <c r="K50">
        <f>SUMIFS($I$2:$I$64,$J$2:$J$64,J50)</f>
        <v>1.663</v>
      </c>
    </row>
    <row r="51" spans="1:11" ht="13.8" x14ac:dyDescent="0.3">
      <c r="A51" s="4" t="s">
        <v>10</v>
      </c>
      <c r="B51" s="5">
        <v>1.6E-2</v>
      </c>
      <c r="C51" s="5">
        <v>1.04E-2</v>
      </c>
      <c r="D51" s="5">
        <v>0.49759999999999999</v>
      </c>
      <c r="E51" s="5">
        <v>0.51419999999999999</v>
      </c>
      <c r="F51" s="5">
        <v>2.4500000000000001E-2</v>
      </c>
      <c r="G51" s="6">
        <v>6.88E-2</v>
      </c>
      <c r="H51" s="6">
        <v>0.1055</v>
      </c>
      <c r="I51">
        <v>0.317</v>
      </c>
      <c r="J51" t="s">
        <v>18</v>
      </c>
      <c r="K51">
        <f>SUMIFS($I$2:$I$64,$J$2:$J$64,J51)</f>
        <v>1.625</v>
      </c>
    </row>
    <row r="52" spans="1:11" ht="13.8" x14ac:dyDescent="0.3">
      <c r="A52" s="4" t="s">
        <v>18</v>
      </c>
      <c r="B52" s="5">
        <v>6.7299999999999999E-2</v>
      </c>
      <c r="C52" s="5">
        <v>5.3900000000000003E-2</v>
      </c>
      <c r="D52" s="5">
        <v>0.64249999999999996</v>
      </c>
      <c r="E52" s="5">
        <v>0.82150000000000001</v>
      </c>
      <c r="F52" s="5">
        <v>5.1900000000000002E-2</v>
      </c>
      <c r="G52" s="6">
        <v>0.37109999999999999</v>
      </c>
      <c r="H52" s="6">
        <v>0.70350000000000001</v>
      </c>
      <c r="I52">
        <v>1.3080000000000001</v>
      </c>
      <c r="J52" t="s">
        <v>18</v>
      </c>
      <c r="K52">
        <f>SUMIFS($I$2:$I$64,$J$2:$J$64,J52)</f>
        <v>1.625</v>
      </c>
    </row>
    <row r="53" spans="1:11" ht="13.8" x14ac:dyDescent="0.3">
      <c r="A53" s="4" t="s">
        <v>12</v>
      </c>
      <c r="B53" s="5">
        <v>6.2E-2</v>
      </c>
      <c r="C53" s="5">
        <v>2.3699999999999999E-2</v>
      </c>
      <c r="D53" s="5">
        <v>0.53500000000000003</v>
      </c>
      <c r="E53" s="5">
        <v>0.62070000000000003</v>
      </c>
      <c r="F53" s="5">
        <v>3.0999999999999999E-3</v>
      </c>
      <c r="G53" s="6">
        <v>0.25069999999999998</v>
      </c>
      <c r="H53" s="6">
        <v>0.45540000000000003</v>
      </c>
      <c r="I53">
        <v>0.746</v>
      </c>
      <c r="J53" t="s">
        <v>12</v>
      </c>
      <c r="K53">
        <f>SUMIFS($I$2:$I$64,$J$2:$J$64,J53)</f>
        <v>1.5779999999999998</v>
      </c>
    </row>
    <row r="54" spans="1:11" ht="13.8" x14ac:dyDescent="0.3">
      <c r="A54" s="4" t="s">
        <v>16</v>
      </c>
      <c r="B54" s="5">
        <v>6.4500000000000002E-2</v>
      </c>
      <c r="C54" s="5">
        <v>1.34E-2</v>
      </c>
      <c r="D54" s="5">
        <v>0.58950000000000002</v>
      </c>
      <c r="E54" s="5">
        <v>0.58150000000000002</v>
      </c>
      <c r="F54" s="5">
        <v>2.9999999999999997E-4</v>
      </c>
      <c r="G54" s="6">
        <v>9.6699999999999994E-2</v>
      </c>
      <c r="H54" s="6">
        <v>0.13170000000000001</v>
      </c>
      <c r="I54">
        <v>0.83199999999999996</v>
      </c>
      <c r="J54" t="s">
        <v>12</v>
      </c>
      <c r="K54">
        <f>SUMIFS($I$2:$I$64,$J$2:$J$64,J54)</f>
        <v>1.5779999999999998</v>
      </c>
    </row>
    <row r="55" spans="1:11" ht="13.8" x14ac:dyDescent="0.3">
      <c r="A55" s="4" t="s">
        <v>35</v>
      </c>
      <c r="B55" s="5">
        <v>4.3900000000000002E-2</v>
      </c>
      <c r="C55" s="5">
        <v>2.0199999999999999E-2</v>
      </c>
      <c r="D55" s="5">
        <v>0.45629999999999998</v>
      </c>
      <c r="E55" s="5">
        <v>0.5343</v>
      </c>
      <c r="F55" s="5">
        <v>1.5299999999999999E-2</v>
      </c>
      <c r="G55" s="6">
        <v>0.30520000000000003</v>
      </c>
      <c r="H55" s="6">
        <v>0.73799999999999999</v>
      </c>
      <c r="I55">
        <v>0.90200000000000002</v>
      </c>
      <c r="J55" t="s">
        <v>36</v>
      </c>
      <c r="K55">
        <f>SUMIFS($I$2:$I$64,$J$2:$J$64,J55)</f>
        <v>1.5390000000000001</v>
      </c>
    </row>
    <row r="56" spans="1:11" ht="13.8" x14ac:dyDescent="0.3">
      <c r="A56" s="4" t="s">
        <v>36</v>
      </c>
      <c r="B56" s="5">
        <v>4.4299999999999999E-2</v>
      </c>
      <c r="C56" s="5">
        <v>1.01E-2</v>
      </c>
      <c r="D56" s="5">
        <v>0.56569999999999998</v>
      </c>
      <c r="E56" s="5">
        <v>0.59650000000000003</v>
      </c>
      <c r="F56" s="5">
        <v>5.1999999999999998E-2</v>
      </c>
      <c r="G56" s="6">
        <v>0.28349999999999997</v>
      </c>
      <c r="H56" s="6">
        <v>0.62080000000000002</v>
      </c>
      <c r="I56">
        <v>0.63700000000000001</v>
      </c>
      <c r="J56" t="s">
        <v>36</v>
      </c>
      <c r="K56">
        <f>SUMIFS($I$2:$I$64,$J$2:$J$64,J56)</f>
        <v>1.5390000000000001</v>
      </c>
    </row>
    <row r="57" spans="1:11" ht="13.8" x14ac:dyDescent="0.3">
      <c r="A57" s="4" t="s">
        <v>20</v>
      </c>
      <c r="B57" s="5">
        <v>6.1499999999999999E-2</v>
      </c>
      <c r="C57" s="5">
        <v>2.8899999999999999E-2</v>
      </c>
      <c r="D57" s="5">
        <v>0.61450000000000005</v>
      </c>
      <c r="E57" s="5">
        <v>0.70009999999999994</v>
      </c>
      <c r="F57" s="5">
        <v>2.9100000000000001E-2</v>
      </c>
      <c r="G57" s="6">
        <v>0.3528</v>
      </c>
      <c r="H57" s="6">
        <v>0.72160000000000002</v>
      </c>
      <c r="I57">
        <v>1.3380000000000001</v>
      </c>
      <c r="J57" t="s">
        <v>20</v>
      </c>
      <c r="K57">
        <f>SUMIFS($I$2:$I$64,$J$2:$J$64,J57)</f>
        <v>1.3380000000000001</v>
      </c>
    </row>
    <row r="58" spans="1:11" ht="13.8" x14ac:dyDescent="0.3">
      <c r="A58" s="4" t="s">
        <v>34</v>
      </c>
      <c r="B58" s="5">
        <v>5.3100000000000001E-2</v>
      </c>
      <c r="C58" s="5">
        <v>6.6600000000000006E-2</v>
      </c>
      <c r="D58" s="5">
        <v>0.58099999999999996</v>
      </c>
      <c r="E58" s="5">
        <v>0.54</v>
      </c>
      <c r="F58" s="5">
        <v>8.1600000000000006E-2</v>
      </c>
      <c r="G58" s="6">
        <v>0.1007</v>
      </c>
      <c r="H58" s="6">
        <v>0.16550000000000001</v>
      </c>
      <c r="I58">
        <v>1.2969999999999999</v>
      </c>
      <c r="J58" t="s">
        <v>34</v>
      </c>
      <c r="K58">
        <f>SUMIFS($I$2:$I$64,$J$2:$J$64,J58)</f>
        <v>1.2969999999999999</v>
      </c>
    </row>
    <row r="59" spans="1:11" ht="13.8" x14ac:dyDescent="0.3">
      <c r="A59" s="4" t="s">
        <v>15</v>
      </c>
      <c r="B59" s="5">
        <v>1.46E-2</v>
      </c>
      <c r="C59" s="5">
        <v>4.7100000000000003E-2</v>
      </c>
      <c r="D59" s="5">
        <v>0.435</v>
      </c>
      <c r="E59" s="5">
        <v>0.40429999999999999</v>
      </c>
      <c r="F59" s="5">
        <v>9.1000000000000004E-3</v>
      </c>
      <c r="G59" s="6">
        <v>0.1603</v>
      </c>
      <c r="H59" s="6">
        <v>0.46239999999999998</v>
      </c>
      <c r="I59">
        <v>1.2709999999999999</v>
      </c>
      <c r="J59" t="s">
        <v>15</v>
      </c>
      <c r="K59">
        <f>SUMIFS($I$2:$I$64,$J$2:$J$64,J59)</f>
        <v>1.2709999999999999</v>
      </c>
    </row>
    <row r="60" spans="1:11" ht="13.8" x14ac:dyDescent="0.3">
      <c r="A60" s="4" t="s">
        <v>37</v>
      </c>
      <c r="B60" s="5">
        <v>8.72E-2</v>
      </c>
      <c r="C60" s="5">
        <v>1.4500000000000001E-2</v>
      </c>
      <c r="D60" s="5">
        <v>0.52529999999999999</v>
      </c>
      <c r="E60" s="5">
        <v>0.61219999999999997</v>
      </c>
      <c r="F60" s="5">
        <v>5.7500000000000002E-2</v>
      </c>
      <c r="G60" s="6">
        <v>0.33550000000000002</v>
      </c>
      <c r="H60" s="6">
        <v>0.68359999999999999</v>
      </c>
      <c r="I60">
        <v>1.1339999999999999</v>
      </c>
      <c r="J60" t="s">
        <v>74</v>
      </c>
      <c r="K60">
        <f>SUMIFS($I$2:$I$64,$J$2:$J$64,J60)</f>
        <v>1.1339999999999999</v>
      </c>
    </row>
    <row r="61" spans="1:11" ht="13.8" x14ac:dyDescent="0.3">
      <c r="A61" s="4" t="s">
        <v>19</v>
      </c>
      <c r="B61" s="5">
        <v>5.6300000000000003E-2</v>
      </c>
      <c r="C61" s="5">
        <v>3.2300000000000002E-2</v>
      </c>
      <c r="D61" s="5">
        <v>0.58289999999999997</v>
      </c>
      <c r="E61" s="5">
        <v>0.63360000000000005</v>
      </c>
      <c r="F61" s="5">
        <v>1.3299999999999999E-2</v>
      </c>
      <c r="G61" s="6">
        <v>0.35470000000000002</v>
      </c>
      <c r="H61" s="6">
        <v>0.60109999999999997</v>
      </c>
      <c r="I61">
        <v>0.78900000000000003</v>
      </c>
      <c r="J61" t="s">
        <v>19</v>
      </c>
      <c r="K61">
        <f>SUMIFS($I$2:$I$64,$J$2:$J$64,J61)</f>
        <v>0.78900000000000003</v>
      </c>
    </row>
    <row r="62" spans="1:11" ht="13.8" x14ac:dyDescent="0.3">
      <c r="A62" s="4" t="s">
        <v>13</v>
      </c>
      <c r="B62" s="5">
        <v>4.36E-2</v>
      </c>
      <c r="C62" s="5">
        <v>5.8999999999999999E-3</v>
      </c>
      <c r="D62" s="5">
        <v>0.37819999999999998</v>
      </c>
      <c r="E62" s="5">
        <v>0.40899999999999997</v>
      </c>
      <c r="F62" s="5">
        <v>2.6100000000000002E-2</v>
      </c>
      <c r="G62" s="6">
        <v>0.23380000000000001</v>
      </c>
      <c r="H62" s="6">
        <v>0.43719999999999998</v>
      </c>
      <c r="I62">
        <v>0.61399999999999999</v>
      </c>
      <c r="J62" t="s">
        <v>13</v>
      </c>
      <c r="K62">
        <f>SUMIFS($I$2:$I$64,$J$2:$J$64,J62)</f>
        <v>0.61399999999999999</v>
      </c>
    </row>
    <row r="63" spans="1:11" ht="13.8" x14ac:dyDescent="0.3">
      <c r="A63" s="4" t="s">
        <v>9</v>
      </c>
      <c r="B63" s="5">
        <v>7.5200000000000003E-2</v>
      </c>
      <c r="C63" s="5">
        <v>1.9699999999999999E-2</v>
      </c>
      <c r="D63" s="5">
        <v>0.46179999999999999</v>
      </c>
      <c r="E63" s="5">
        <v>0.44829999999999998</v>
      </c>
      <c r="F63" s="5">
        <v>3.6900000000000002E-2</v>
      </c>
      <c r="G63" s="6">
        <v>9.0899999999999995E-2</v>
      </c>
      <c r="H63" s="6">
        <v>0.1862</v>
      </c>
      <c r="I63">
        <v>0.53300000000000003</v>
      </c>
      <c r="J63" t="s">
        <v>9</v>
      </c>
      <c r="K63">
        <f>SUMIFS($I$2:$I$64,$J$2:$J$64,J63)</f>
        <v>0.53300000000000003</v>
      </c>
    </row>
    <row r="64" spans="1:11" ht="13.8" x14ac:dyDescent="0.3">
      <c r="A64" s="4" t="s">
        <v>14</v>
      </c>
      <c r="B64" s="5">
        <v>8.5800000000000001E-2</v>
      </c>
      <c r="C64" s="5">
        <v>2.7799999999999998E-2</v>
      </c>
      <c r="D64" s="5">
        <v>0.45689999999999997</v>
      </c>
      <c r="E64" s="5">
        <v>0.40770000000000001</v>
      </c>
      <c r="F64" s="5">
        <v>5.4100000000000002E-2</v>
      </c>
      <c r="G64" s="6">
        <v>0.21579999999999999</v>
      </c>
      <c r="H64" s="6">
        <v>0.47560000000000002</v>
      </c>
      <c r="I64">
        <v>0.47</v>
      </c>
      <c r="J64" t="s">
        <v>14</v>
      </c>
      <c r="K64">
        <f>SUMIFS($I$2:$I$64,$J$2:$J$64,J64)</f>
        <v>0.47</v>
      </c>
    </row>
  </sheetData>
  <autoFilter ref="A1:H64" xr:uid="{00000000-0001-0000-0300-000000000000}"/>
  <sortState xmlns:xlrd2="http://schemas.microsoft.com/office/spreadsheetml/2017/richdata2" ref="A2:K64">
    <sortCondition descending="1" ref="K2:K64"/>
  </sortState>
  <conditionalFormatting sqref="A1:H64 I1">
    <cfRule type="cellIs" dxfId="0" priority="1" operator="equal">
      <formula>0</formula>
    </cfRule>
  </conditionalFormatting>
  <conditionalFormatting sqref="B2:H64">
    <cfRule type="cellIs" priority="3" operator="between">
      <formula>0</formula>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FC8B0-F3C5-4991-845E-325BB334F05E}">
  <dimension ref="A1:H35"/>
  <sheetViews>
    <sheetView topLeftCell="A8" workbookViewId="0"/>
  </sheetViews>
  <sheetFormatPr defaultRowHeight="13.2" x14ac:dyDescent="0.25"/>
  <cols>
    <col min="1" max="1" width="14.5546875" bestFit="1" customWidth="1"/>
    <col min="2" max="2" width="27.44140625" customWidth="1"/>
    <col min="3" max="3" width="25.6640625" customWidth="1"/>
    <col min="4" max="4" width="21.5546875" customWidth="1"/>
    <col min="5" max="5" width="15.109375" customWidth="1"/>
    <col min="6" max="6" width="28.21875" customWidth="1"/>
    <col min="7" max="7" width="19.5546875" customWidth="1"/>
    <col min="8" max="8" width="23.21875" customWidth="1"/>
  </cols>
  <sheetData>
    <row r="1" spans="1:8" ht="79.2" x14ac:dyDescent="0.25">
      <c r="A1" s="28" t="s">
        <v>87</v>
      </c>
      <c r="B1" s="28" t="s">
        <v>0</v>
      </c>
      <c r="C1" s="29" t="s">
        <v>1</v>
      </c>
      <c r="D1" s="29" t="s">
        <v>2</v>
      </c>
      <c r="E1" s="29" t="s">
        <v>3</v>
      </c>
      <c r="F1" s="29" t="s">
        <v>4</v>
      </c>
      <c r="G1" s="29" t="s">
        <v>5</v>
      </c>
      <c r="H1" s="29" t="s">
        <v>6</v>
      </c>
    </row>
    <row r="2" spans="1:8" x14ac:dyDescent="0.25">
      <c r="A2" s="29" t="s">
        <v>63</v>
      </c>
      <c r="B2" s="29">
        <v>2.3702861860209135E-2</v>
      </c>
      <c r="C2" s="29">
        <v>8.6631290894637059E-3</v>
      </c>
      <c r="D2" s="29">
        <v>0.42020547605943859</v>
      </c>
      <c r="E2" s="29">
        <v>0.56417837094111167</v>
      </c>
      <c r="F2" s="29">
        <v>1.3833902036323609E-2</v>
      </c>
      <c r="G2" s="29">
        <v>0.34160404512933407</v>
      </c>
      <c r="H2" s="29">
        <v>0.55027495872317012</v>
      </c>
    </row>
    <row r="3" spans="1:8" x14ac:dyDescent="0.25">
      <c r="A3" s="29" t="s">
        <v>24</v>
      </c>
      <c r="B3" s="29">
        <v>8.4460257589696414E-2</v>
      </c>
      <c r="C3" s="29">
        <v>3.0102483900643975E-2</v>
      </c>
      <c r="D3" s="29">
        <v>0.61584103035878568</v>
      </c>
      <c r="E3" s="29">
        <v>0.7981252069917204</v>
      </c>
      <c r="F3" s="29">
        <v>2.3240018399264033E-2</v>
      </c>
      <c r="G3" s="29">
        <v>0.36003827046918119</v>
      </c>
      <c r="H3" s="29">
        <v>0.63698104875804973</v>
      </c>
    </row>
    <row r="4" spans="1:8" x14ac:dyDescent="0.25">
      <c r="A4" s="29" t="s">
        <v>69</v>
      </c>
      <c r="B4" s="29">
        <v>2.0439373814041747E-2</v>
      </c>
      <c r="C4" s="29">
        <v>1.5269924098671728E-2</v>
      </c>
      <c r="D4" s="29">
        <v>0.51552172675521823</v>
      </c>
      <c r="E4" s="29">
        <v>0.60518671726755213</v>
      </c>
      <c r="F4" s="29">
        <v>8.9546489563567359E-3</v>
      </c>
      <c r="G4" s="29">
        <v>0.27962409867172672</v>
      </c>
      <c r="H4" s="29">
        <v>0.57483804554079698</v>
      </c>
    </row>
    <row r="5" spans="1:8" x14ac:dyDescent="0.25">
      <c r="A5" s="29" t="s">
        <v>65</v>
      </c>
      <c r="B5" s="29">
        <v>2.6736311967161353E-2</v>
      </c>
      <c r="C5" s="29">
        <v>5.5437006630880961E-3</v>
      </c>
      <c r="D5" s="29">
        <v>0.40094000631512472</v>
      </c>
      <c r="E5" s="29">
        <v>0.53135734133249135</v>
      </c>
      <c r="F5" s="29">
        <v>2.0643132301862967E-2</v>
      </c>
      <c r="G5" s="29">
        <v>0.11849586359330598</v>
      </c>
      <c r="H5" s="29">
        <v>0.23880132617619199</v>
      </c>
    </row>
    <row r="6" spans="1:8" x14ac:dyDescent="0.25">
      <c r="A6" s="29" t="s">
        <v>9</v>
      </c>
      <c r="B6" s="29">
        <v>7.5200000000000003E-2</v>
      </c>
      <c r="C6" s="29">
        <v>1.9699999999999999E-2</v>
      </c>
      <c r="D6" s="29">
        <v>0.46179999999999999</v>
      </c>
      <c r="E6" s="29">
        <v>0.44829999999999998</v>
      </c>
      <c r="F6" s="29">
        <v>3.6900000000000002E-2</v>
      </c>
      <c r="G6" s="29">
        <v>9.0899999999999995E-2</v>
      </c>
      <c r="H6" s="29">
        <v>0.1862</v>
      </c>
    </row>
    <row r="7" spans="1:8" x14ac:dyDescent="0.25">
      <c r="A7" s="29" t="s">
        <v>38</v>
      </c>
      <c r="B7" s="29">
        <v>6.6408411214953264E-2</v>
      </c>
      <c r="C7" s="29">
        <v>1.5357009345794393E-2</v>
      </c>
      <c r="D7" s="29">
        <v>0.56747757009345801</v>
      </c>
      <c r="E7" s="29">
        <v>0.59762149532710274</v>
      </c>
      <c r="F7" s="29">
        <v>3.2986915887850465E-2</v>
      </c>
      <c r="G7" s="29">
        <v>0.34620261682242992</v>
      </c>
      <c r="H7" s="29">
        <v>0.57386785046728972</v>
      </c>
    </row>
    <row r="8" spans="1:8" x14ac:dyDescent="0.25">
      <c r="A8" s="29" t="s">
        <v>48</v>
      </c>
      <c r="B8" s="29">
        <v>3.6639297356030422E-2</v>
      </c>
      <c r="C8" s="29">
        <v>2.2265302426657009E-2</v>
      </c>
      <c r="D8" s="29">
        <v>0.48333831944947475</v>
      </c>
      <c r="E8" s="29">
        <v>0.58649514668598335</v>
      </c>
      <c r="F8" s="29">
        <v>1.0300688156465048E-2</v>
      </c>
      <c r="G8" s="29">
        <v>0.1877584570807678</v>
      </c>
      <c r="H8" s="29">
        <v>0.35230622962694674</v>
      </c>
    </row>
    <row r="9" spans="1:8" x14ac:dyDescent="0.25">
      <c r="A9" s="29" t="s">
        <v>13</v>
      </c>
      <c r="B9" s="29">
        <v>4.36E-2</v>
      </c>
      <c r="C9" s="29">
        <v>5.8999999999999999E-3</v>
      </c>
      <c r="D9" s="29">
        <v>0.37819999999999998</v>
      </c>
      <c r="E9" s="29">
        <v>0.40899999999999992</v>
      </c>
      <c r="F9" s="29">
        <v>2.6100000000000005E-2</v>
      </c>
      <c r="G9" s="29">
        <v>0.23379999999999998</v>
      </c>
      <c r="H9" s="29">
        <v>0.43719999999999998</v>
      </c>
    </row>
    <row r="10" spans="1:8" x14ac:dyDescent="0.25">
      <c r="A10" s="29" t="s">
        <v>54</v>
      </c>
      <c r="B10" s="29">
        <v>3.3682449856733535E-2</v>
      </c>
      <c r="C10" s="29">
        <v>1.9714183381088827E-2</v>
      </c>
      <c r="D10" s="29">
        <v>0.58038230659025791</v>
      </c>
      <c r="E10" s="29">
        <v>0.79299763610315199</v>
      </c>
      <c r="F10" s="29">
        <v>3.7233667621776503E-2</v>
      </c>
      <c r="G10" s="29">
        <v>0.31228696275071632</v>
      </c>
      <c r="H10" s="29">
        <v>0.48616067335243551</v>
      </c>
    </row>
    <row r="11" spans="1:8" x14ac:dyDescent="0.25">
      <c r="A11" s="29" t="s">
        <v>62</v>
      </c>
      <c r="B11" s="29">
        <v>4.0615209012748295E-2</v>
      </c>
      <c r="C11" s="29">
        <v>1.5183249332938036E-2</v>
      </c>
      <c r="D11" s="29">
        <v>0.34805357248739993</v>
      </c>
      <c r="E11" s="29">
        <v>0.50955976875185294</v>
      </c>
      <c r="F11" s="29">
        <v>1.9720486214052771E-2</v>
      </c>
      <c r="G11" s="29">
        <v>0.1608403498369404</v>
      </c>
      <c r="H11" s="29">
        <v>0.23707106433442041</v>
      </c>
    </row>
    <row r="12" spans="1:8" x14ac:dyDescent="0.25">
      <c r="A12" s="29" t="s">
        <v>47</v>
      </c>
      <c r="B12" s="29">
        <v>2.1554257425742573E-2</v>
      </c>
      <c r="C12" s="29">
        <v>1.0718415841584157E-2</v>
      </c>
      <c r="D12" s="29">
        <v>0.46837207920792079</v>
      </c>
      <c r="E12" s="29">
        <v>0.62649762376237617</v>
      </c>
      <c r="F12" s="29">
        <v>1.5285148514851483E-2</v>
      </c>
      <c r="G12" s="29">
        <v>0.21643346534653465</v>
      </c>
      <c r="H12" s="29">
        <v>0.50617188118811884</v>
      </c>
    </row>
    <row r="13" spans="1:8" x14ac:dyDescent="0.25">
      <c r="A13" s="29" t="s">
        <v>7</v>
      </c>
      <c r="B13" s="29">
        <v>3.85E-2</v>
      </c>
      <c r="C13" s="29">
        <v>1.4999999999999999E-2</v>
      </c>
      <c r="D13" s="29">
        <v>0.47149999999999997</v>
      </c>
      <c r="E13" s="29">
        <v>0.72040000000000004</v>
      </c>
      <c r="F13" s="29">
        <v>3.0599999999999999E-2</v>
      </c>
      <c r="G13" s="29">
        <v>0.30480000000000002</v>
      </c>
      <c r="H13" s="29">
        <v>0.53120000000000001</v>
      </c>
    </row>
    <row r="14" spans="1:8" x14ac:dyDescent="0.25">
      <c r="A14" s="29" t="s">
        <v>34</v>
      </c>
      <c r="B14" s="29">
        <v>5.3099999999999994E-2</v>
      </c>
      <c r="C14" s="29">
        <v>6.6600000000000006E-2</v>
      </c>
      <c r="D14" s="29">
        <v>0.58099999999999996</v>
      </c>
      <c r="E14" s="29">
        <v>0.54</v>
      </c>
      <c r="F14" s="29">
        <v>8.1600000000000006E-2</v>
      </c>
      <c r="G14" s="29">
        <v>0.1007</v>
      </c>
      <c r="H14" s="29">
        <v>0.16550000000000001</v>
      </c>
    </row>
    <row r="15" spans="1:8" x14ac:dyDescent="0.25">
      <c r="A15" s="29" t="s">
        <v>26</v>
      </c>
      <c r="B15" s="29">
        <v>2.8010677411231422E-2</v>
      </c>
      <c r="C15" s="29">
        <v>1.7562150591790483E-2</v>
      </c>
      <c r="D15" s="29">
        <v>0.48797464114832528</v>
      </c>
      <c r="E15" s="29">
        <v>0.72043273734575675</v>
      </c>
      <c r="F15" s="29">
        <v>2.3676101737597582E-2</v>
      </c>
      <c r="G15" s="29">
        <v>0.33287617728531854</v>
      </c>
      <c r="H15" s="29">
        <v>0.5855859481238983</v>
      </c>
    </row>
    <row r="16" spans="1:8" x14ac:dyDescent="0.25">
      <c r="A16" s="29" t="s">
        <v>74</v>
      </c>
      <c r="B16" s="29">
        <v>8.72E-2</v>
      </c>
      <c r="C16" s="29">
        <v>1.4500000000000001E-2</v>
      </c>
      <c r="D16" s="29">
        <v>0.52529999999999999</v>
      </c>
      <c r="E16" s="29">
        <v>0.61219999999999997</v>
      </c>
      <c r="F16" s="29">
        <v>5.7500000000000002E-2</v>
      </c>
      <c r="G16" s="29">
        <v>0.33550000000000002</v>
      </c>
      <c r="H16" s="29">
        <v>0.68359999999999999</v>
      </c>
    </row>
    <row r="17" spans="1:8" x14ac:dyDescent="0.25">
      <c r="A17" s="29" t="s">
        <v>27</v>
      </c>
      <c r="B17" s="29">
        <v>2.8189136667728574E-2</v>
      </c>
      <c r="C17" s="29">
        <v>6.161580121057662E-3</v>
      </c>
      <c r="D17" s="29">
        <v>0.52720449187639373</v>
      </c>
      <c r="E17" s="29">
        <v>0.6883552723797387</v>
      </c>
      <c r="F17" s="29">
        <v>2.8740426887543802E-2</v>
      </c>
      <c r="G17" s="29">
        <v>6.2313698630136985E-2</v>
      </c>
      <c r="H17" s="29">
        <v>0.10821312519910799</v>
      </c>
    </row>
    <row r="18" spans="1:8" x14ac:dyDescent="0.25">
      <c r="A18" s="29" t="s">
        <v>43</v>
      </c>
      <c r="B18" s="29">
        <v>1.5474482006543073E-2</v>
      </c>
      <c r="C18" s="29">
        <v>1.0412104689203925E-2</v>
      </c>
      <c r="D18" s="29">
        <v>0.42501919302071967</v>
      </c>
      <c r="E18" s="29">
        <v>0.46756237731733918</v>
      </c>
      <c r="F18" s="29">
        <v>9.2044711014176665E-3</v>
      </c>
      <c r="G18" s="29">
        <v>0.24565103598691382</v>
      </c>
      <c r="H18" s="29">
        <v>0.43006586695747001</v>
      </c>
    </row>
    <row r="19" spans="1:8" x14ac:dyDescent="0.25">
      <c r="A19" s="29" t="s">
        <v>14</v>
      </c>
      <c r="B19" s="29">
        <v>8.5800000000000001E-2</v>
      </c>
      <c r="C19" s="29">
        <v>2.7799999999999998E-2</v>
      </c>
      <c r="D19" s="29">
        <v>0.45689999999999992</v>
      </c>
      <c r="E19" s="29">
        <v>0.40770000000000001</v>
      </c>
      <c r="F19" s="29">
        <v>5.4100000000000002E-2</v>
      </c>
      <c r="G19" s="29">
        <v>0.21579999999999999</v>
      </c>
      <c r="H19" s="29">
        <v>0.47560000000000002</v>
      </c>
    </row>
    <row r="20" spans="1:8" x14ac:dyDescent="0.25">
      <c r="A20" s="29" t="s">
        <v>50</v>
      </c>
      <c r="B20" s="29">
        <v>3.0475870724819571E-2</v>
      </c>
      <c r="C20" s="29">
        <v>1.6610072168183245E-2</v>
      </c>
      <c r="D20" s="29">
        <v>0.44288462503922177</v>
      </c>
      <c r="E20" s="29">
        <v>0.56819127706306871</v>
      </c>
      <c r="F20" s="29">
        <v>1.0057546281769688E-2</v>
      </c>
      <c r="G20" s="29">
        <v>0.2766936303733919</v>
      </c>
      <c r="H20" s="29">
        <v>0.47576463759021009</v>
      </c>
    </row>
    <row r="21" spans="1:8" x14ac:dyDescent="0.25">
      <c r="A21" s="29" t="s">
        <v>19</v>
      </c>
      <c r="B21" s="29">
        <v>5.630000000000001E-2</v>
      </c>
      <c r="C21" s="29">
        <v>3.2300000000000002E-2</v>
      </c>
      <c r="D21" s="29">
        <v>0.58289999999999997</v>
      </c>
      <c r="E21" s="29">
        <v>0.63360000000000005</v>
      </c>
      <c r="F21" s="29">
        <v>1.3299999999999999E-2</v>
      </c>
      <c r="G21" s="29">
        <v>0.35470000000000002</v>
      </c>
      <c r="H21" s="29">
        <v>0.60109999999999997</v>
      </c>
    </row>
    <row r="22" spans="1:8" x14ac:dyDescent="0.25">
      <c r="A22" s="29" t="s">
        <v>12</v>
      </c>
      <c r="B22" s="29">
        <v>6.3318124207858054E-2</v>
      </c>
      <c r="C22" s="29">
        <v>1.8269328263624842E-2</v>
      </c>
      <c r="D22" s="29">
        <v>0.56373510773130553</v>
      </c>
      <c r="E22" s="29">
        <v>0.60003181242078596</v>
      </c>
      <c r="F22" s="29">
        <v>1.623700887198986E-3</v>
      </c>
      <c r="G22" s="29">
        <v>0.16950354879594423</v>
      </c>
      <c r="H22" s="29">
        <v>0.28472927756653998</v>
      </c>
    </row>
    <row r="23" spans="1:8" x14ac:dyDescent="0.25">
      <c r="A23" s="29" t="s">
        <v>33</v>
      </c>
      <c r="B23" s="29">
        <v>9.130000000000002E-2</v>
      </c>
      <c r="C23" s="29">
        <v>2.3800000000000002E-2</v>
      </c>
      <c r="D23" s="29">
        <v>0.6613</v>
      </c>
      <c r="E23" s="29">
        <v>0.64040000000000008</v>
      </c>
      <c r="F23" s="29">
        <v>3.2899999999999999E-2</v>
      </c>
      <c r="G23" s="29">
        <v>7.9500000000000001E-2</v>
      </c>
      <c r="H23" s="29">
        <v>0.1421</v>
      </c>
    </row>
    <row r="24" spans="1:8" x14ac:dyDescent="0.25">
      <c r="A24" s="29" t="s">
        <v>31</v>
      </c>
      <c r="B24" s="29">
        <v>2.4276732673267323E-2</v>
      </c>
      <c r="C24" s="29">
        <v>2.1342739273927394E-2</v>
      </c>
      <c r="D24" s="29">
        <v>0.46774334433443338</v>
      </c>
      <c r="E24" s="29">
        <v>0.66313822882288231</v>
      </c>
      <c r="F24" s="29">
        <v>2.8715291529152909E-2</v>
      </c>
      <c r="G24" s="29">
        <v>0.26401474147414739</v>
      </c>
      <c r="H24" s="29">
        <v>0.4884209570957096</v>
      </c>
    </row>
    <row r="25" spans="1:8" x14ac:dyDescent="0.25">
      <c r="A25" s="29" t="s">
        <v>22</v>
      </c>
      <c r="B25" s="29">
        <v>5.1922566875355715E-2</v>
      </c>
      <c r="C25" s="29">
        <v>3.1472481502561184E-2</v>
      </c>
      <c r="D25" s="29">
        <v>0.48617985202048941</v>
      </c>
      <c r="E25" s="29">
        <v>0.63361801365964709</v>
      </c>
      <c r="F25" s="29">
        <v>3.0314883323847464E-2</v>
      </c>
      <c r="G25" s="29">
        <v>0.12712287990893567</v>
      </c>
      <c r="H25" s="29">
        <v>0.27540902105862264</v>
      </c>
    </row>
    <row r="26" spans="1:8" x14ac:dyDescent="0.25">
      <c r="A26" s="29" t="s">
        <v>40</v>
      </c>
      <c r="B26" s="29">
        <v>6.2695975405254331E-2</v>
      </c>
      <c r="C26" s="29">
        <v>2.1539631078814975E-2</v>
      </c>
      <c r="D26" s="29">
        <v>0.43869049748462829</v>
      </c>
      <c r="E26" s="29">
        <v>0.51351017328116266</v>
      </c>
      <c r="F26" s="29">
        <v>8.6466741196198991E-3</v>
      </c>
      <c r="G26" s="29">
        <v>0.25350659586361096</v>
      </c>
      <c r="H26" s="29">
        <v>0.52075315818893242</v>
      </c>
    </row>
    <row r="27" spans="1:8" x14ac:dyDescent="0.25">
      <c r="A27" s="29" t="s">
        <v>20</v>
      </c>
      <c r="B27" s="29">
        <v>6.1499999999999999E-2</v>
      </c>
      <c r="C27" s="29">
        <v>2.8899999999999999E-2</v>
      </c>
      <c r="D27" s="29">
        <v>0.61450000000000005</v>
      </c>
      <c r="E27" s="29">
        <v>0.70009999999999994</v>
      </c>
      <c r="F27" s="29">
        <v>2.9100000000000004E-2</v>
      </c>
      <c r="G27" s="29">
        <v>0.3528</v>
      </c>
      <c r="H27" s="29">
        <v>0.72160000000000002</v>
      </c>
    </row>
    <row r="28" spans="1:8" x14ac:dyDescent="0.25">
      <c r="A28" s="29" t="s">
        <v>36</v>
      </c>
      <c r="B28" s="29">
        <v>4.4065562053281347E-2</v>
      </c>
      <c r="C28" s="29">
        <v>1.6019558154645872E-2</v>
      </c>
      <c r="D28" s="29">
        <v>0.50158122157244966</v>
      </c>
      <c r="E28" s="29">
        <v>0.56004489928525014</v>
      </c>
      <c r="F28" s="29">
        <v>3.0490318388563999E-2</v>
      </c>
      <c r="G28" s="29">
        <v>0.29621825860948664</v>
      </c>
      <c r="H28" s="29">
        <v>0.68949031838856389</v>
      </c>
    </row>
    <row r="29" spans="1:8" x14ac:dyDescent="0.25">
      <c r="A29" s="29" t="s">
        <v>15</v>
      </c>
      <c r="B29" s="29">
        <v>1.46E-2</v>
      </c>
      <c r="C29" s="29">
        <v>4.7100000000000003E-2</v>
      </c>
      <c r="D29" s="29">
        <v>0.435</v>
      </c>
      <c r="E29" s="29">
        <v>0.40429999999999999</v>
      </c>
      <c r="F29" s="29">
        <v>9.1000000000000004E-3</v>
      </c>
      <c r="G29" s="29">
        <v>0.1603</v>
      </c>
      <c r="H29" s="29">
        <v>0.46240000000000003</v>
      </c>
    </row>
    <row r="30" spans="1:8" x14ac:dyDescent="0.25">
      <c r="A30" s="29" t="s">
        <v>52</v>
      </c>
      <c r="B30" s="29">
        <v>2.5092047026279391E-2</v>
      </c>
      <c r="C30" s="29">
        <v>1.6503250345781467E-2</v>
      </c>
      <c r="D30" s="29">
        <v>0.4379945366528355</v>
      </c>
      <c r="E30" s="29">
        <v>0.58363042876901805</v>
      </c>
      <c r="F30" s="29">
        <v>2.1201867219917011E-2</v>
      </c>
      <c r="G30" s="29">
        <v>0.32606196403872756</v>
      </c>
      <c r="H30" s="29">
        <v>0.62655069156293219</v>
      </c>
    </row>
    <row r="31" spans="1:8" x14ac:dyDescent="0.25">
      <c r="A31" s="29" t="s">
        <v>18</v>
      </c>
      <c r="B31" s="29">
        <v>5.7292553846153844E-2</v>
      </c>
      <c r="C31" s="29">
        <v>4.5414153846153854E-2</v>
      </c>
      <c r="D31" s="29">
        <v>0.61423335384615385</v>
      </c>
      <c r="E31" s="29">
        <v>0.76155286153846147</v>
      </c>
      <c r="F31" s="29">
        <v>4.655489230769231E-2</v>
      </c>
      <c r="G31" s="29">
        <v>0.31212824615384616</v>
      </c>
      <c r="H31" s="29">
        <v>0.58684400000000003</v>
      </c>
    </row>
    <row r="32" spans="1:8" x14ac:dyDescent="0.25">
      <c r="A32" s="29" t="s">
        <v>32</v>
      </c>
      <c r="B32" s="29">
        <v>2.47E-2</v>
      </c>
      <c r="C32" s="29">
        <v>2.5699999999999997E-2</v>
      </c>
      <c r="D32" s="29">
        <v>0.46879999999999999</v>
      </c>
      <c r="E32" s="29">
        <v>0.63149999999999995</v>
      </c>
      <c r="F32" s="29">
        <v>2.8400000000000002E-2</v>
      </c>
      <c r="G32" s="29">
        <v>0.31290000000000001</v>
      </c>
      <c r="H32" s="29">
        <v>0.55130000000000001</v>
      </c>
    </row>
    <row r="33" spans="1:8" x14ac:dyDescent="0.25">
      <c r="A33" s="29" t="s">
        <v>56</v>
      </c>
      <c r="B33" s="29">
        <v>6.1442498266163208E-2</v>
      </c>
      <c r="C33" s="29">
        <v>1.0305579101487246E-2</v>
      </c>
      <c r="D33" s="29">
        <v>0.60666108499653226</v>
      </c>
      <c r="E33" s="29">
        <v>0.83936681051090389</v>
      </c>
      <c r="F33" s="29">
        <v>1.7981644447869306E-2</v>
      </c>
      <c r="G33" s="29">
        <v>0.28235797179625488</v>
      </c>
      <c r="H33" s="29">
        <v>0.51940466209447478</v>
      </c>
    </row>
    <row r="34" spans="1:8" x14ac:dyDescent="0.25">
      <c r="A34" s="29" t="s">
        <v>11</v>
      </c>
      <c r="B34" s="29">
        <v>7.2398556825015045E-2</v>
      </c>
      <c r="C34" s="29">
        <v>3.2245339747444382E-2</v>
      </c>
      <c r="D34" s="29">
        <v>0.56931809981960313</v>
      </c>
      <c r="E34" s="29">
        <v>0.59847865303668069</v>
      </c>
      <c r="F34" s="29">
        <v>2.4023030667468432E-2</v>
      </c>
      <c r="G34" s="29">
        <v>0.40215003006614547</v>
      </c>
      <c r="H34" s="29">
        <v>0.6190941671677691</v>
      </c>
    </row>
    <row r="35" spans="1:8" x14ac:dyDescent="0.25">
      <c r="A35" s="29" t="s">
        <v>61</v>
      </c>
      <c r="B35" s="29">
        <v>1.7989112781954888E-2</v>
      </c>
      <c r="C35" s="29">
        <v>1.6776240601503758E-2</v>
      </c>
      <c r="D35" s="29">
        <v>0.44842793984962404</v>
      </c>
      <c r="E35" s="29">
        <v>0.62425323308270664</v>
      </c>
      <c r="F35" s="29">
        <v>3.4237142857142855E-2</v>
      </c>
      <c r="G35" s="29">
        <v>0.28801070676691731</v>
      </c>
      <c r="H35" s="29">
        <v>0.57609981954887213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22515-3C22-42DA-A44D-81F8E77E6F8B}">
  <dimension ref="A1:G70"/>
  <sheetViews>
    <sheetView tabSelected="1" topLeftCell="A7" workbookViewId="0">
      <selection activeCell="L14" sqref="L14"/>
    </sheetView>
  </sheetViews>
  <sheetFormatPr defaultRowHeight="13.2" x14ac:dyDescent="0.25"/>
  <cols>
    <col min="1" max="1" width="33.77734375" bestFit="1" customWidth="1"/>
    <col min="2" max="7" width="7" bestFit="1" customWidth="1"/>
  </cols>
  <sheetData>
    <row r="1" spans="1:7" x14ac:dyDescent="0.25">
      <c r="B1">
        <v>2019</v>
      </c>
      <c r="C1">
        <v>2020</v>
      </c>
      <c r="D1">
        <v>2021</v>
      </c>
      <c r="E1">
        <v>2022</v>
      </c>
      <c r="F1">
        <v>2023</v>
      </c>
      <c r="G1">
        <v>2024</v>
      </c>
    </row>
    <row r="2" spans="1:7" x14ac:dyDescent="0.25">
      <c r="A2" t="s">
        <v>75</v>
      </c>
      <c r="B2">
        <v>22.62</v>
      </c>
      <c r="C2">
        <v>22.92</v>
      </c>
      <c r="D2">
        <v>23.225000000000001</v>
      </c>
      <c r="E2">
        <v>23.454000000000001</v>
      </c>
      <c r="F2">
        <v>23.731999999999999</v>
      </c>
      <c r="G2">
        <v>24.015999999999998</v>
      </c>
    </row>
    <row r="3" spans="1:7" x14ac:dyDescent="0.25">
      <c r="A3" t="s">
        <v>7</v>
      </c>
      <c r="B3">
        <v>8.0939999999999994</v>
      </c>
      <c r="C3">
        <v>8.2469999999999999</v>
      </c>
      <c r="D3">
        <v>8.3309999999999995</v>
      </c>
      <c r="E3">
        <v>8.4359999999999999</v>
      </c>
      <c r="F3">
        <v>8.5869999999999997</v>
      </c>
      <c r="G3">
        <v>8.718</v>
      </c>
    </row>
    <row r="4" spans="1:7" x14ac:dyDescent="0.25">
      <c r="A4" t="s">
        <v>23</v>
      </c>
      <c r="B4">
        <v>1.155</v>
      </c>
      <c r="C4">
        <v>1.171</v>
      </c>
      <c r="D4">
        <v>1.1919999999999999</v>
      </c>
      <c r="E4">
        <v>1.198</v>
      </c>
      <c r="F4">
        <v>1.2110000000000001</v>
      </c>
      <c r="G4">
        <v>1.2250000000000001</v>
      </c>
    </row>
    <row r="5" spans="1:7" x14ac:dyDescent="0.25">
      <c r="A5" t="s">
        <v>24</v>
      </c>
      <c r="B5">
        <v>1.379</v>
      </c>
      <c r="C5">
        <v>1.419</v>
      </c>
      <c r="D5">
        <v>1.4630000000000001</v>
      </c>
      <c r="E5">
        <v>1.488</v>
      </c>
      <c r="F5">
        <v>1.5169999999999999</v>
      </c>
      <c r="G5">
        <v>1.5469999999999999</v>
      </c>
    </row>
    <row r="6" spans="1:7" x14ac:dyDescent="0.25">
      <c r="A6" t="s">
        <v>20</v>
      </c>
      <c r="B6">
        <v>1.325</v>
      </c>
      <c r="C6">
        <v>1.3380000000000001</v>
      </c>
      <c r="D6">
        <v>1.351</v>
      </c>
      <c r="E6">
        <v>1.363</v>
      </c>
      <c r="F6">
        <v>1.381</v>
      </c>
      <c r="G6">
        <v>1.397</v>
      </c>
    </row>
    <row r="7" spans="1:7" x14ac:dyDescent="0.25">
      <c r="A7" t="s">
        <v>25</v>
      </c>
      <c r="B7">
        <v>1.897</v>
      </c>
      <c r="C7">
        <v>1.917</v>
      </c>
      <c r="D7">
        <v>1.9370000000000001</v>
      </c>
      <c r="E7">
        <v>1.9470000000000001</v>
      </c>
      <c r="F7">
        <v>1.9570000000000001</v>
      </c>
      <c r="G7">
        <v>1.978</v>
      </c>
    </row>
    <row r="8" spans="1:7" x14ac:dyDescent="0.25">
      <c r="A8" t="s">
        <v>26</v>
      </c>
      <c r="B8">
        <v>2.0329999999999999</v>
      </c>
      <c r="C8">
        <v>2.0539999999999998</v>
      </c>
      <c r="D8">
        <v>2.0720000000000001</v>
      </c>
      <c r="E8">
        <v>2.0880000000000001</v>
      </c>
      <c r="F8">
        <v>2.105</v>
      </c>
      <c r="G8">
        <v>2.125</v>
      </c>
    </row>
    <row r="9" spans="1:7" x14ac:dyDescent="0.25">
      <c r="A9" t="s">
        <v>27</v>
      </c>
      <c r="B9">
        <v>1.256</v>
      </c>
      <c r="C9">
        <v>1.2689999999999999</v>
      </c>
      <c r="D9">
        <v>1.2849999999999999</v>
      </c>
      <c r="E9">
        <v>1.2909999999999999</v>
      </c>
      <c r="F9">
        <v>1.3009999999999999</v>
      </c>
      <c r="G9">
        <v>1.3180000000000001</v>
      </c>
    </row>
    <row r="10" spans="1:7" x14ac:dyDescent="0.25">
      <c r="A10" t="s">
        <v>28</v>
      </c>
      <c r="B10">
        <v>1.8620000000000001</v>
      </c>
      <c r="C10">
        <v>1.87</v>
      </c>
      <c r="D10">
        <v>1.8759999999999999</v>
      </c>
      <c r="E10">
        <v>1.879</v>
      </c>
      <c r="F10">
        <v>1.8819999999999999</v>
      </c>
      <c r="G10">
        <v>1.89</v>
      </c>
    </row>
    <row r="11" spans="1:7" x14ac:dyDescent="0.25">
      <c r="A11" t="s">
        <v>29</v>
      </c>
      <c r="B11">
        <v>0.85499999999999998</v>
      </c>
      <c r="C11">
        <v>0.86199999999999999</v>
      </c>
      <c r="D11">
        <v>0.875</v>
      </c>
      <c r="E11">
        <v>0.878</v>
      </c>
      <c r="F11">
        <v>0.88600000000000001</v>
      </c>
      <c r="G11">
        <v>0.89400000000000002</v>
      </c>
    </row>
    <row r="12" spans="1:7" x14ac:dyDescent="0.25">
      <c r="A12" t="s">
        <v>30</v>
      </c>
      <c r="B12">
        <v>1.7809999999999999</v>
      </c>
      <c r="C12">
        <v>1.78</v>
      </c>
      <c r="D12">
        <v>1.8360000000000001</v>
      </c>
      <c r="E12">
        <v>1.877</v>
      </c>
      <c r="F12">
        <v>1.887</v>
      </c>
      <c r="G12">
        <v>1.8939999999999999</v>
      </c>
    </row>
    <row r="13" spans="1:7" x14ac:dyDescent="0.25">
      <c r="A13" t="s">
        <v>31</v>
      </c>
      <c r="B13">
        <v>0.98499999999999999</v>
      </c>
      <c r="C13">
        <v>0.99399999999999999</v>
      </c>
      <c r="D13">
        <v>1.008</v>
      </c>
      <c r="E13">
        <v>1.0109999999999999</v>
      </c>
      <c r="F13">
        <v>1.0169999999999999</v>
      </c>
      <c r="G13">
        <v>1.03</v>
      </c>
    </row>
    <row r="14" spans="1:7" x14ac:dyDescent="0.25">
      <c r="A14" t="s">
        <v>76</v>
      </c>
      <c r="B14">
        <v>12.569000000000001</v>
      </c>
      <c r="C14">
        <v>12.726000000000001</v>
      </c>
      <c r="D14">
        <v>12.925000000000001</v>
      </c>
      <c r="E14">
        <v>13.023</v>
      </c>
      <c r="F14">
        <v>13.162000000000001</v>
      </c>
      <c r="G14">
        <v>13.339</v>
      </c>
    </row>
    <row r="15" spans="1:7" x14ac:dyDescent="0.25">
      <c r="A15" t="s">
        <v>8</v>
      </c>
      <c r="B15">
        <v>0.85799999999999998</v>
      </c>
      <c r="C15">
        <v>0.87</v>
      </c>
      <c r="D15">
        <v>0.88700000000000001</v>
      </c>
      <c r="E15">
        <v>0.89300000000000002</v>
      </c>
      <c r="F15">
        <v>0.9</v>
      </c>
      <c r="G15">
        <v>0.91100000000000003</v>
      </c>
    </row>
    <row r="16" spans="1:7" x14ac:dyDescent="0.25">
      <c r="A16" t="s">
        <v>9</v>
      </c>
      <c r="B16">
        <v>0.53100000000000003</v>
      </c>
      <c r="C16">
        <v>0.53300000000000003</v>
      </c>
      <c r="D16">
        <v>0.54200000000000004</v>
      </c>
      <c r="E16">
        <v>0.54300000000000004</v>
      </c>
      <c r="F16">
        <v>0.54800000000000004</v>
      </c>
      <c r="G16">
        <v>0.55900000000000005</v>
      </c>
    </row>
    <row r="17" spans="1:7" x14ac:dyDescent="0.25">
      <c r="A17" t="s">
        <v>10</v>
      </c>
      <c r="B17">
        <v>0.314</v>
      </c>
      <c r="C17">
        <v>0.317</v>
      </c>
      <c r="D17">
        <v>0.32400000000000001</v>
      </c>
      <c r="E17">
        <v>0.32400000000000001</v>
      </c>
      <c r="F17">
        <v>0.32700000000000001</v>
      </c>
      <c r="G17">
        <v>0.32900000000000001</v>
      </c>
    </row>
    <row r="18" spans="1:7" x14ac:dyDescent="0.25">
      <c r="A18" t="s">
        <v>11</v>
      </c>
      <c r="B18">
        <v>0.78600000000000003</v>
      </c>
      <c r="C18">
        <v>0.79300000000000004</v>
      </c>
      <c r="D18">
        <v>0.80200000000000005</v>
      </c>
      <c r="E18">
        <v>0.80600000000000005</v>
      </c>
      <c r="F18">
        <v>0.81200000000000006</v>
      </c>
      <c r="G18">
        <v>0.82</v>
      </c>
    </row>
    <row r="19" spans="1:7" x14ac:dyDescent="0.25">
      <c r="A19" t="s">
        <v>12</v>
      </c>
      <c r="B19">
        <v>0.73299999999999998</v>
      </c>
      <c r="C19">
        <v>0.746</v>
      </c>
      <c r="D19">
        <v>0.76200000000000001</v>
      </c>
      <c r="E19">
        <v>0.77100000000000002</v>
      </c>
      <c r="F19">
        <v>0.78</v>
      </c>
      <c r="G19">
        <v>0.79200000000000004</v>
      </c>
    </row>
    <row r="20" spans="1:7" x14ac:dyDescent="0.25">
      <c r="A20" t="s">
        <v>16</v>
      </c>
      <c r="B20">
        <v>0.82299999999999995</v>
      </c>
      <c r="C20">
        <v>0.83199999999999996</v>
      </c>
      <c r="D20">
        <v>0.84299999999999997</v>
      </c>
      <c r="E20">
        <v>0.84699999999999998</v>
      </c>
      <c r="F20">
        <v>0.85599999999999998</v>
      </c>
      <c r="G20">
        <v>0.86399999999999999</v>
      </c>
    </row>
    <row r="21" spans="1:7" x14ac:dyDescent="0.25">
      <c r="A21" t="s">
        <v>18</v>
      </c>
      <c r="B21">
        <v>1.2909999999999999</v>
      </c>
      <c r="C21">
        <v>1.3080000000000001</v>
      </c>
      <c r="D21">
        <v>1.323</v>
      </c>
      <c r="E21">
        <v>1.3360000000000001</v>
      </c>
      <c r="F21">
        <v>1.35</v>
      </c>
      <c r="G21">
        <v>1.365</v>
      </c>
    </row>
    <row r="22" spans="1:7" x14ac:dyDescent="0.25">
      <c r="A22" t="s">
        <v>19</v>
      </c>
      <c r="B22">
        <v>0.78300000000000003</v>
      </c>
      <c r="C22">
        <v>0.78900000000000003</v>
      </c>
      <c r="D22">
        <v>0.79700000000000004</v>
      </c>
      <c r="E22">
        <v>0.80200000000000005</v>
      </c>
      <c r="F22">
        <v>0.80700000000000005</v>
      </c>
      <c r="G22">
        <v>0.81399999999999995</v>
      </c>
    </row>
    <row r="23" spans="1:7" x14ac:dyDescent="0.25">
      <c r="A23" t="s">
        <v>21</v>
      </c>
      <c r="B23">
        <v>1.81</v>
      </c>
      <c r="C23">
        <v>1.8420000000000001</v>
      </c>
      <c r="D23">
        <v>1.875</v>
      </c>
      <c r="E23">
        <v>1.891</v>
      </c>
      <c r="F23">
        <v>1.923</v>
      </c>
      <c r="G23">
        <v>1.9630000000000001</v>
      </c>
    </row>
    <row r="24" spans="1:7" x14ac:dyDescent="0.25">
      <c r="A24" t="s">
        <v>22</v>
      </c>
      <c r="B24">
        <v>1.466</v>
      </c>
      <c r="C24">
        <v>1.482</v>
      </c>
      <c r="D24">
        <v>1.508</v>
      </c>
      <c r="E24">
        <v>1.5169999999999999</v>
      </c>
      <c r="F24">
        <v>1.5309999999999999</v>
      </c>
      <c r="G24">
        <v>1.544</v>
      </c>
    </row>
    <row r="25" spans="1:7" x14ac:dyDescent="0.25">
      <c r="A25" t="s">
        <v>13</v>
      </c>
      <c r="B25">
        <v>0.60199999999999998</v>
      </c>
      <c r="C25">
        <v>0.61399999999999999</v>
      </c>
      <c r="D25">
        <v>0.625</v>
      </c>
      <c r="E25">
        <v>0.63600000000000001</v>
      </c>
      <c r="F25">
        <v>0.64600000000000002</v>
      </c>
      <c r="G25">
        <v>0.65700000000000003</v>
      </c>
    </row>
    <row r="26" spans="1:7" x14ac:dyDescent="0.25">
      <c r="A26" t="s">
        <v>14</v>
      </c>
      <c r="B26">
        <v>0.46300000000000002</v>
      </c>
      <c r="C26">
        <v>0.47</v>
      </c>
      <c r="D26">
        <v>0.47799999999999998</v>
      </c>
      <c r="E26">
        <v>0.48199999999999998</v>
      </c>
      <c r="F26">
        <v>0.48899999999999999</v>
      </c>
      <c r="G26">
        <v>0.496</v>
      </c>
    </row>
    <row r="27" spans="1:7" x14ac:dyDescent="0.25">
      <c r="A27" t="s">
        <v>15</v>
      </c>
      <c r="B27">
        <v>1.2529999999999999</v>
      </c>
      <c r="C27">
        <v>1.2709999999999999</v>
      </c>
      <c r="D27">
        <v>1.288</v>
      </c>
      <c r="E27">
        <v>1.3</v>
      </c>
      <c r="F27">
        <v>1.3129999999999999</v>
      </c>
      <c r="G27">
        <v>1.331</v>
      </c>
    </row>
    <row r="28" spans="1:7" x14ac:dyDescent="0.25">
      <c r="A28" t="s">
        <v>17</v>
      </c>
      <c r="B28">
        <v>0.85599999999999998</v>
      </c>
      <c r="C28">
        <v>0.86099999999999999</v>
      </c>
      <c r="D28">
        <v>0.872</v>
      </c>
      <c r="E28">
        <v>0.875</v>
      </c>
      <c r="F28">
        <v>0.88100000000000001</v>
      </c>
      <c r="G28">
        <v>0.89500000000000002</v>
      </c>
    </row>
    <row r="29" spans="1:7" x14ac:dyDescent="0.25">
      <c r="A29" t="s">
        <v>77</v>
      </c>
      <c r="B29">
        <v>20.22</v>
      </c>
      <c r="C29">
        <v>20.343</v>
      </c>
      <c r="D29">
        <v>20.585000000000001</v>
      </c>
      <c r="E29">
        <v>20.661999999999999</v>
      </c>
      <c r="F29">
        <v>20.768999999999998</v>
      </c>
      <c r="G29">
        <v>20.960999999999999</v>
      </c>
    </row>
    <row r="30" spans="1:7" x14ac:dyDescent="0.25">
      <c r="A30" t="s">
        <v>78</v>
      </c>
      <c r="B30">
        <v>3.6459999999999999</v>
      </c>
      <c r="C30">
        <v>3.665</v>
      </c>
      <c r="D30">
        <v>3.7160000000000002</v>
      </c>
      <c r="E30">
        <v>3.722</v>
      </c>
      <c r="F30">
        <v>3.74</v>
      </c>
      <c r="G30">
        <v>3.7639999999999998</v>
      </c>
    </row>
    <row r="31" spans="1:7" x14ac:dyDescent="0.25">
      <c r="A31" t="s">
        <v>33</v>
      </c>
      <c r="B31">
        <v>3.3370000000000002</v>
      </c>
      <c r="C31">
        <v>3.3650000000000002</v>
      </c>
      <c r="D31">
        <v>3.41</v>
      </c>
      <c r="E31">
        <v>3.42</v>
      </c>
      <c r="F31">
        <v>3.4420000000000002</v>
      </c>
      <c r="G31">
        <v>3.472</v>
      </c>
    </row>
    <row r="32" spans="1:7" x14ac:dyDescent="0.25">
      <c r="A32" t="s">
        <v>34</v>
      </c>
      <c r="B32">
        <v>1.29</v>
      </c>
      <c r="C32">
        <v>1.2969999999999999</v>
      </c>
      <c r="D32">
        <v>1.3140000000000001</v>
      </c>
      <c r="E32">
        <v>1.3240000000000001</v>
      </c>
      <c r="F32">
        <v>1.3240000000000001</v>
      </c>
      <c r="G32">
        <v>1.33</v>
      </c>
    </row>
    <row r="33" spans="1:7" x14ac:dyDescent="0.25">
      <c r="A33" t="s">
        <v>35</v>
      </c>
      <c r="B33">
        <v>0.89700000000000002</v>
      </c>
      <c r="C33">
        <v>0.90200000000000002</v>
      </c>
      <c r="D33">
        <v>0.91100000000000003</v>
      </c>
      <c r="E33">
        <v>0.91400000000000003</v>
      </c>
      <c r="F33">
        <v>0.91900000000000004</v>
      </c>
      <c r="G33">
        <v>0.92500000000000004</v>
      </c>
    </row>
    <row r="34" spans="1:7" x14ac:dyDescent="0.25">
      <c r="A34" t="s">
        <v>36</v>
      </c>
      <c r="B34">
        <v>0.63300000000000001</v>
      </c>
      <c r="C34">
        <v>0.63700000000000001</v>
      </c>
      <c r="D34">
        <v>0.64800000000000002</v>
      </c>
      <c r="E34">
        <v>0.65100000000000002</v>
      </c>
      <c r="F34">
        <v>0.65400000000000003</v>
      </c>
      <c r="G34">
        <v>0.65900000000000003</v>
      </c>
    </row>
    <row r="35" spans="1:7" x14ac:dyDescent="0.25">
      <c r="A35" t="s">
        <v>79</v>
      </c>
      <c r="B35">
        <v>1.1299999999999999</v>
      </c>
      <c r="C35">
        <v>1.1339999999999999</v>
      </c>
      <c r="D35">
        <v>1.1539999999999999</v>
      </c>
      <c r="E35">
        <v>1.1599999999999999</v>
      </c>
      <c r="F35">
        <v>1.167</v>
      </c>
      <c r="G35">
        <v>1.179</v>
      </c>
    </row>
    <row r="36" spans="1:7" x14ac:dyDescent="0.25">
      <c r="A36" t="s">
        <v>38</v>
      </c>
      <c r="B36">
        <v>1.141</v>
      </c>
      <c r="C36">
        <v>1.17</v>
      </c>
      <c r="D36">
        <v>1.196</v>
      </c>
      <c r="E36">
        <v>1.22</v>
      </c>
      <c r="F36">
        <v>1.2450000000000001</v>
      </c>
      <c r="G36">
        <v>1.276</v>
      </c>
    </row>
    <row r="37" spans="1:7" x14ac:dyDescent="0.25">
      <c r="A37" t="s">
        <v>39</v>
      </c>
      <c r="B37">
        <v>1.498</v>
      </c>
      <c r="C37">
        <v>1.5049999999999999</v>
      </c>
      <c r="D37">
        <v>1.5189999999999999</v>
      </c>
      <c r="E37">
        <v>1.5189999999999999</v>
      </c>
      <c r="F37">
        <v>1.526</v>
      </c>
      <c r="G37">
        <v>1.544</v>
      </c>
    </row>
    <row r="38" spans="1:7" x14ac:dyDescent="0.25">
      <c r="A38" t="s">
        <v>40</v>
      </c>
      <c r="B38">
        <v>1.232</v>
      </c>
      <c r="C38">
        <v>1.2330000000000001</v>
      </c>
      <c r="D38">
        <v>1.244</v>
      </c>
      <c r="E38">
        <v>1.246</v>
      </c>
      <c r="F38">
        <v>1.248</v>
      </c>
      <c r="G38">
        <v>1.26</v>
      </c>
    </row>
    <row r="39" spans="1:7" x14ac:dyDescent="0.25">
      <c r="A39" t="s">
        <v>41</v>
      </c>
      <c r="B39">
        <v>1.488</v>
      </c>
      <c r="C39">
        <v>1.488</v>
      </c>
      <c r="D39">
        <v>1.508</v>
      </c>
      <c r="E39">
        <v>1.504</v>
      </c>
      <c r="F39">
        <v>1.506</v>
      </c>
      <c r="G39">
        <v>1.5189999999999999</v>
      </c>
    </row>
    <row r="40" spans="1:7" x14ac:dyDescent="0.25">
      <c r="A40" t="s">
        <v>42</v>
      </c>
      <c r="B40">
        <v>0.873</v>
      </c>
      <c r="C40">
        <v>0.874</v>
      </c>
      <c r="D40">
        <v>0.876</v>
      </c>
      <c r="E40">
        <v>0.877</v>
      </c>
      <c r="F40">
        <v>0.878</v>
      </c>
      <c r="G40">
        <v>0.88500000000000001</v>
      </c>
    </row>
    <row r="41" spans="1:7" x14ac:dyDescent="0.25">
      <c r="A41" t="s">
        <v>43</v>
      </c>
      <c r="B41">
        <v>1.2330000000000001</v>
      </c>
      <c r="C41">
        <v>1.24</v>
      </c>
      <c r="D41">
        <v>1.248</v>
      </c>
      <c r="E41">
        <v>1.254</v>
      </c>
      <c r="F41">
        <v>1.2609999999999999</v>
      </c>
      <c r="G41">
        <v>1.2689999999999999</v>
      </c>
    </row>
    <row r="42" spans="1:7" x14ac:dyDescent="0.25">
      <c r="A42" t="s">
        <v>44</v>
      </c>
      <c r="B42">
        <v>0.59099999999999997</v>
      </c>
      <c r="C42">
        <v>0.59399999999999997</v>
      </c>
      <c r="D42">
        <v>0.59599999999999997</v>
      </c>
      <c r="E42">
        <v>0.59899999999999998</v>
      </c>
      <c r="F42">
        <v>0.60099999999999998</v>
      </c>
      <c r="G42">
        <v>0.61299999999999999</v>
      </c>
    </row>
    <row r="43" spans="1:7" x14ac:dyDescent="0.25">
      <c r="A43" t="s">
        <v>45</v>
      </c>
      <c r="B43">
        <v>1.232</v>
      </c>
      <c r="C43">
        <v>1.2390000000000001</v>
      </c>
      <c r="D43">
        <v>1.246</v>
      </c>
      <c r="E43">
        <v>1.252</v>
      </c>
      <c r="F43">
        <v>1.2589999999999999</v>
      </c>
      <c r="G43">
        <v>1.266</v>
      </c>
    </row>
    <row r="44" spans="1:7" x14ac:dyDescent="0.25">
      <c r="A44" t="s">
        <v>80</v>
      </c>
      <c r="B44">
        <v>5.8609999999999998</v>
      </c>
      <c r="C44">
        <v>5.9320000000000004</v>
      </c>
      <c r="D44">
        <v>6.0339999999999998</v>
      </c>
      <c r="E44">
        <v>6.0919999999999996</v>
      </c>
      <c r="F44">
        <v>6.1639999999999997</v>
      </c>
      <c r="G44">
        <v>6.2409999999999997</v>
      </c>
    </row>
    <row r="45" spans="1:7" x14ac:dyDescent="0.25">
      <c r="A45" t="s">
        <v>46</v>
      </c>
      <c r="B45">
        <v>0.54300000000000004</v>
      </c>
      <c r="C45">
        <v>0.55600000000000005</v>
      </c>
      <c r="D45">
        <v>0.56899999999999995</v>
      </c>
      <c r="E45">
        <v>0.57999999999999996</v>
      </c>
      <c r="F45">
        <v>0.59099999999999997</v>
      </c>
      <c r="G45">
        <v>0.60199999999999998</v>
      </c>
    </row>
    <row r="46" spans="1:7" x14ac:dyDescent="0.25">
      <c r="A46" t="s">
        <v>47</v>
      </c>
      <c r="B46">
        <v>1.52</v>
      </c>
      <c r="C46">
        <v>1.542</v>
      </c>
      <c r="D46">
        <v>1.57</v>
      </c>
      <c r="E46">
        <v>1.591</v>
      </c>
      <c r="F46">
        <v>1.6140000000000001</v>
      </c>
      <c r="G46">
        <v>1.635</v>
      </c>
    </row>
    <row r="47" spans="1:7" x14ac:dyDescent="0.25">
      <c r="A47" t="s">
        <v>48</v>
      </c>
      <c r="B47">
        <v>1.873</v>
      </c>
      <c r="C47">
        <v>1.887</v>
      </c>
      <c r="D47">
        <v>1.909</v>
      </c>
      <c r="E47">
        <v>1.9179999999999999</v>
      </c>
      <c r="F47">
        <v>1.9319999999999999</v>
      </c>
      <c r="G47">
        <v>1.946</v>
      </c>
    </row>
    <row r="48" spans="1:7" x14ac:dyDescent="0.25">
      <c r="A48" t="s">
        <v>49</v>
      </c>
      <c r="B48">
        <v>0.626</v>
      </c>
      <c r="C48">
        <v>0.63800000000000001</v>
      </c>
      <c r="D48">
        <v>0.66400000000000003</v>
      </c>
      <c r="E48">
        <v>0.67100000000000004</v>
      </c>
      <c r="F48">
        <v>0.68200000000000005</v>
      </c>
      <c r="G48">
        <v>0.69599999999999995</v>
      </c>
    </row>
    <row r="49" spans="1:7" x14ac:dyDescent="0.25">
      <c r="A49" t="s">
        <v>50</v>
      </c>
      <c r="B49">
        <v>1.2989999999999999</v>
      </c>
      <c r="C49">
        <v>1.31</v>
      </c>
      <c r="D49">
        <v>1.3220000000000001</v>
      </c>
      <c r="E49">
        <v>1.333</v>
      </c>
      <c r="F49">
        <v>1.345</v>
      </c>
      <c r="G49">
        <v>1.363</v>
      </c>
    </row>
    <row r="50" spans="1:7" x14ac:dyDescent="0.25">
      <c r="A50" t="s">
        <v>81</v>
      </c>
      <c r="B50">
        <v>17.93</v>
      </c>
      <c r="C50">
        <v>18.343</v>
      </c>
      <c r="D50">
        <v>18.315000000000001</v>
      </c>
      <c r="E50">
        <v>18.811</v>
      </c>
      <c r="F50">
        <v>19.018999999999998</v>
      </c>
      <c r="G50">
        <v>19.239000000000001</v>
      </c>
    </row>
    <row r="51" spans="1:7" x14ac:dyDescent="0.25">
      <c r="A51" t="s">
        <v>51</v>
      </c>
      <c r="B51">
        <v>0.998</v>
      </c>
      <c r="C51">
        <v>1.0109999999999999</v>
      </c>
      <c r="D51">
        <v>1.024</v>
      </c>
      <c r="E51">
        <v>1.0349999999999999</v>
      </c>
      <c r="F51">
        <v>1.046</v>
      </c>
      <c r="G51">
        <v>1.0620000000000001</v>
      </c>
    </row>
    <row r="52" spans="1:7" x14ac:dyDescent="0.25">
      <c r="A52" t="s">
        <v>52</v>
      </c>
      <c r="B52">
        <v>1.1719999999999999</v>
      </c>
      <c r="C52">
        <v>1.1779999999999999</v>
      </c>
      <c r="D52">
        <v>1.1819999999999999</v>
      </c>
      <c r="E52">
        <v>1.1890000000000001</v>
      </c>
      <c r="F52">
        <v>1.1950000000000001</v>
      </c>
      <c r="G52">
        <v>1.2030000000000001</v>
      </c>
    </row>
    <row r="53" spans="1:7" x14ac:dyDescent="0.25">
      <c r="A53" t="s">
        <v>53</v>
      </c>
      <c r="B53">
        <v>2.456</v>
      </c>
      <c r="C53">
        <v>2.581</v>
      </c>
      <c r="D53">
        <v>2.597</v>
      </c>
      <c r="E53">
        <v>2.7629999999999999</v>
      </c>
      <c r="F53">
        <v>2.823</v>
      </c>
      <c r="G53">
        <v>2.871</v>
      </c>
    </row>
    <row r="54" spans="1:7" x14ac:dyDescent="0.25">
      <c r="A54" t="s">
        <v>54</v>
      </c>
      <c r="B54">
        <v>3.1139999999999999</v>
      </c>
      <c r="C54">
        <v>3.177</v>
      </c>
      <c r="D54">
        <v>3.169</v>
      </c>
      <c r="E54">
        <v>3.2559999999999998</v>
      </c>
      <c r="F54">
        <v>3.3109999999999999</v>
      </c>
      <c r="G54">
        <v>3.3650000000000002</v>
      </c>
    </row>
    <row r="55" spans="1:7" x14ac:dyDescent="0.25">
      <c r="A55" t="s">
        <v>55</v>
      </c>
      <c r="B55">
        <v>1.1519999999999999</v>
      </c>
      <c r="C55">
        <v>1.1679999999999999</v>
      </c>
      <c r="D55">
        <v>1.1759999999999999</v>
      </c>
      <c r="E55">
        <v>1.179</v>
      </c>
      <c r="F55">
        <v>1.1879999999999999</v>
      </c>
      <c r="G55">
        <v>1.1950000000000001</v>
      </c>
    </row>
    <row r="56" spans="1:7" x14ac:dyDescent="0.25">
      <c r="A56" t="s">
        <v>56</v>
      </c>
      <c r="B56">
        <v>9.0389999999999997</v>
      </c>
      <c r="C56">
        <v>9.2279999999999998</v>
      </c>
      <c r="D56">
        <v>9.1669999999999998</v>
      </c>
      <c r="E56">
        <v>9.39</v>
      </c>
      <c r="F56">
        <v>9.4570000000000007</v>
      </c>
      <c r="G56">
        <v>9.5440000000000005</v>
      </c>
    </row>
    <row r="57" spans="1:7" x14ac:dyDescent="0.25">
      <c r="A57" t="s">
        <v>82</v>
      </c>
      <c r="B57">
        <v>17.283000000000001</v>
      </c>
      <c r="C57">
        <v>17.318999999999999</v>
      </c>
      <c r="D57">
        <v>17.422999999999998</v>
      </c>
      <c r="E57">
        <v>17.431999999999999</v>
      </c>
      <c r="F57">
        <v>17.463000000000001</v>
      </c>
      <c r="G57">
        <v>17.547999999999998</v>
      </c>
    </row>
    <row r="58" spans="1:7" x14ac:dyDescent="0.25">
      <c r="A58" t="s">
        <v>57</v>
      </c>
      <c r="B58">
        <v>1.6950000000000001</v>
      </c>
      <c r="C58">
        <v>1.714</v>
      </c>
      <c r="D58">
        <v>1.726</v>
      </c>
      <c r="E58">
        <v>1.734</v>
      </c>
      <c r="F58">
        <v>1.7430000000000001</v>
      </c>
      <c r="G58">
        <v>1.756</v>
      </c>
    </row>
    <row r="59" spans="1:7" x14ac:dyDescent="0.25">
      <c r="A59" t="s">
        <v>58</v>
      </c>
      <c r="B59">
        <v>1.766</v>
      </c>
      <c r="C59">
        <v>1.7729999999999999</v>
      </c>
      <c r="D59">
        <v>1.7789999999999999</v>
      </c>
      <c r="E59">
        <v>1.7849999999999999</v>
      </c>
      <c r="F59">
        <v>1.7909999999999999</v>
      </c>
      <c r="G59">
        <v>1.796</v>
      </c>
    </row>
    <row r="60" spans="1:7" x14ac:dyDescent="0.25">
      <c r="A60" t="s">
        <v>59</v>
      </c>
      <c r="B60">
        <v>1.2889999999999999</v>
      </c>
      <c r="C60">
        <v>1.292</v>
      </c>
      <c r="D60">
        <v>1.296</v>
      </c>
      <c r="E60">
        <v>1.298</v>
      </c>
      <c r="F60">
        <v>1.2989999999999999</v>
      </c>
      <c r="G60">
        <v>1.306</v>
      </c>
    </row>
    <row r="61" spans="1:7" x14ac:dyDescent="0.25">
      <c r="A61" t="s">
        <v>60</v>
      </c>
      <c r="B61">
        <v>1.0089999999999999</v>
      </c>
      <c r="C61">
        <v>1.01</v>
      </c>
      <c r="D61">
        <v>1.0189999999999999</v>
      </c>
      <c r="E61">
        <v>1.0189999999999999</v>
      </c>
      <c r="F61">
        <v>1.02</v>
      </c>
      <c r="G61">
        <v>1.024</v>
      </c>
    </row>
    <row r="62" spans="1:7" x14ac:dyDescent="0.25">
      <c r="A62" t="s">
        <v>61</v>
      </c>
      <c r="B62">
        <v>1.0229999999999999</v>
      </c>
      <c r="C62">
        <v>1.0229999999999999</v>
      </c>
      <c r="D62">
        <v>1.0289999999999999</v>
      </c>
      <c r="E62">
        <v>1.0289999999999999</v>
      </c>
      <c r="F62">
        <v>1.03</v>
      </c>
      <c r="G62">
        <v>1.0369999999999999</v>
      </c>
    </row>
    <row r="63" spans="1:7" x14ac:dyDescent="0.25">
      <c r="A63" t="s">
        <v>62</v>
      </c>
      <c r="B63">
        <v>1.599</v>
      </c>
      <c r="C63">
        <v>1.6</v>
      </c>
      <c r="D63">
        <v>1.601</v>
      </c>
      <c r="E63">
        <v>1.6</v>
      </c>
      <c r="F63">
        <v>1.6</v>
      </c>
      <c r="G63">
        <v>1.601</v>
      </c>
    </row>
    <row r="64" spans="1:7" x14ac:dyDescent="0.25">
      <c r="A64" t="s">
        <v>63</v>
      </c>
      <c r="B64">
        <v>1.907</v>
      </c>
      <c r="C64">
        <v>1.905</v>
      </c>
      <c r="D64">
        <v>1.91</v>
      </c>
      <c r="E64">
        <v>1.9059999999999999</v>
      </c>
      <c r="F64">
        <v>1.9059999999999999</v>
      </c>
      <c r="G64">
        <v>1.913</v>
      </c>
    </row>
    <row r="65" spans="1:7" x14ac:dyDescent="0.25">
      <c r="A65" t="s">
        <v>64</v>
      </c>
      <c r="B65">
        <v>1.724</v>
      </c>
      <c r="C65">
        <v>1.7290000000000001</v>
      </c>
      <c r="D65">
        <v>1.752</v>
      </c>
      <c r="E65">
        <v>1.752</v>
      </c>
      <c r="F65">
        <v>1.7549999999999999</v>
      </c>
      <c r="G65">
        <v>1.7669999999999999</v>
      </c>
    </row>
    <row r="66" spans="1:7" x14ac:dyDescent="0.25">
      <c r="A66" t="s">
        <v>65</v>
      </c>
      <c r="B66">
        <v>1.236</v>
      </c>
      <c r="C66">
        <v>1.2410000000000001</v>
      </c>
      <c r="D66">
        <v>1.2470000000000001</v>
      </c>
      <c r="E66">
        <v>1.252</v>
      </c>
      <c r="F66">
        <v>1.2589999999999999</v>
      </c>
      <c r="G66">
        <v>1.272</v>
      </c>
    </row>
    <row r="67" spans="1:7" x14ac:dyDescent="0.25">
      <c r="A67" t="s">
        <v>66</v>
      </c>
      <c r="B67">
        <v>0.73199999999999998</v>
      </c>
      <c r="C67">
        <v>0.73</v>
      </c>
      <c r="D67">
        <v>0.73</v>
      </c>
      <c r="E67">
        <v>0.73</v>
      </c>
      <c r="F67">
        <v>0.72799999999999998</v>
      </c>
      <c r="G67">
        <v>0.73</v>
      </c>
    </row>
    <row r="68" spans="1:7" x14ac:dyDescent="0.25">
      <c r="A68" t="s">
        <v>67</v>
      </c>
      <c r="B68">
        <v>1.2</v>
      </c>
      <c r="C68">
        <v>1.196</v>
      </c>
      <c r="D68">
        <v>1.2070000000000001</v>
      </c>
      <c r="E68">
        <v>1.198</v>
      </c>
      <c r="F68">
        <v>1.1990000000000001</v>
      </c>
      <c r="G68">
        <v>1.2050000000000001</v>
      </c>
    </row>
    <row r="69" spans="1:7" x14ac:dyDescent="0.25">
      <c r="A69" t="s">
        <v>68</v>
      </c>
      <c r="B69">
        <v>0.90800000000000003</v>
      </c>
      <c r="C69">
        <v>0.91400000000000003</v>
      </c>
      <c r="D69">
        <v>0.91900000000000004</v>
      </c>
      <c r="E69">
        <v>0.92200000000000004</v>
      </c>
      <c r="F69">
        <v>0.92500000000000004</v>
      </c>
      <c r="G69">
        <v>0.92900000000000005</v>
      </c>
    </row>
    <row r="70" spans="1:7" x14ac:dyDescent="0.25">
      <c r="A70" t="s">
        <v>69</v>
      </c>
      <c r="B70">
        <v>1.194</v>
      </c>
      <c r="C70">
        <v>1.194</v>
      </c>
      <c r="D70">
        <v>1.2090000000000001</v>
      </c>
      <c r="E70">
        <v>1.208</v>
      </c>
      <c r="F70">
        <v>1.2070000000000001</v>
      </c>
      <c r="G70">
        <v>1.212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P F g n 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P F g n 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x Y J 1 s o i k e 4 D g A A A B E A A A A T A B w A R m 9 y b X V s Y X M v U 2 V j d G l v b j E u b S C i G A A o o B Q A A A A A A A A A A A A A A A A A A A A A A A A A A A A r T k 0 u y c z P U w i G 0 I b W A F B L A Q I t A B Q A A g A I A D x Y J 1 u K m g 3 p p A A A A P Y A A A A S A A A A A A A A A A A A A A A A A A A A A A B D b 2 5 m a W c v U G F j a 2 F n Z S 5 4 b W x Q S w E C L Q A U A A I A C A A 8 W C d b D 8 r p q 6 Q A A A D p A A A A E w A A A A A A A A A A A A A A A A D w A A A A W 0 N v b n R l b n R f V H l w Z X N d L n h t b F B L A Q I t A B Q A A g A I A D x Y J 1 s 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E t v n K U 1 t R r N X V k U 5 P i 9 / A A A A A A I A A A A A A B B m A A A A A Q A A I A A A A M u O d w N c S f 2 C 0 7 C D Q V 4 z 0 T U z u 0 r r P + 4 2 Q R 4 / d n J Q w Q S H A A A A A A 6 A A A A A A g A A I A A A A I M I + s i d 8 9 5 8 b V y O p E b I 4 6 S + Q v 6 Y M Y 7 o L U T A D n C 4 V 8 2 1 U A A A A E o m h B 2 b r A s Q B j t O b 0 J t Y o 4 P S i g 5 t n U y z K I h U t L w Q J f d Y l D r 5 + g 3 v X M 7 T W w S M K C Z B R K 2 q c h Q 5 F J b W d r j w L K + / e t x Q 6 h L + 8 w a o m F I X 1 / 7 r H S 2 Q A A A A C n m 6 D D s G / 9 Q P 2 t g o Q E O 8 f g C d 6 u 5 y q m 6 n 9 + y v j l t X e C 7 i 3 p i F O n l I A M i j L h V B w l B J J k K 5 f T z Z t q 9 H R y L B 6 2 w J 0 I = < / D a t a M a s h u p > 
</file>

<file path=customXml/itemProps1.xml><?xml version="1.0" encoding="utf-8"?>
<ds:datastoreItem xmlns:ds="http://schemas.openxmlformats.org/officeDocument/2006/customXml" ds:itemID="{D7DEE62B-E875-4C21-8652-33E74B5F05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Whole_country_data</vt:lpstr>
      <vt:lpstr>Provincial_data_2022</vt:lpstr>
      <vt:lpstr>Provincial_data_2022_processed</vt:lpstr>
      <vt:lpstr>Provincial_data_2021</vt:lpstr>
      <vt:lpstr>Provincial_data_2021_processed</vt:lpstr>
      <vt:lpstr>Provincial_data_2020</vt:lpstr>
      <vt:lpstr>Provincial_data_2020_processed</vt:lpstr>
      <vt:lpstr>Provincial_population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Thịnh Đào Đức</dc:creator>
  <cp:lastModifiedBy>Thịnh Đào Đức</cp:lastModifiedBy>
  <dcterms:created xsi:type="dcterms:W3CDTF">2025-09-05T14:38:42Z</dcterms:created>
  <dcterms:modified xsi:type="dcterms:W3CDTF">2025-09-07T08:18:45Z</dcterms:modified>
</cp:coreProperties>
</file>