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2" sheetId="1" state="visible" r:id="rId2"/>
    <sheet name="Sheet1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<sst xmlns="http://schemas.openxmlformats.org/spreadsheetml/2006/main" count="2146" uniqueCount="253">
  <si>
    <t xml:space="preserve">A</t>
  </si>
  <si>
    <t xml:space="preserve">B</t>
  </si>
  <si>
    <t xml:space="preserve">lattice</t>
  </si>
  <si>
    <t xml:space="preserve">eta_exp</t>
  </si>
  <si>
    <t xml:space="preserve">contact</t>
  </si>
  <si>
    <t xml:space="preserve">bar_d</t>
  </si>
  <si>
    <t xml:space="preserve">Ideal d</t>
  </si>
  <si>
    <t xml:space="preserve">ratio</t>
  </si>
  <si>
    <t xml:space="preserve">temperature</t>
  </si>
  <si>
    <t xml:space="preserve">Notes</t>
  </si>
  <si>
    <t xml:space="preserve">BT_PbS_18</t>
  </si>
  <si>
    <t xml:space="preserve">BT_Au_hc_9</t>
  </si>
  <si>
    <t xml:space="preserve">AuCu</t>
  </si>
  <si>
    <t xml:space="preserve">AA</t>
  </si>
  <si>
    <t xml:space="preserve">Face to face</t>
  </si>
  <si>
    <t xml:space="preserve">BT_PbS_9</t>
  </si>
  <si>
    <t xml:space="preserve">BT_Au_hc_18</t>
  </si>
  <si>
    <t xml:space="preserve">MgZn2</t>
  </si>
  <si>
    <t xml:space="preserve">CaCu5</t>
  </si>
  <si>
    <t xml:space="preserve">BB</t>
  </si>
  <si>
    <t xml:space="preserve">NaZn13</t>
  </si>
  <si>
    <t xml:space="preserve">BT_Fe2O3_9</t>
  </si>
  <si>
    <t xml:space="preserve">AlB2</t>
  </si>
  <si>
    <t xml:space="preserve">AB</t>
  </si>
  <si>
    <t xml:space="preserve">Li3Bi</t>
  </si>
  <si>
    <t xml:space="preserve">BT_Fe2O3_18</t>
  </si>
  <si>
    <t xml:space="preserve">DDQC</t>
  </si>
  <si>
    <t xml:space="preserve">bccAB6</t>
  </si>
  <si>
    <t xml:space="preserve">STMO_Fe2O3_18</t>
  </si>
  <si>
    <t xml:space="preserve">STMO_Au5_12</t>
  </si>
  <si>
    <t xml:space="preserve">NaCl</t>
  </si>
  <si>
    <t xml:space="preserve">STMO_PbSe7p2_12</t>
  </si>
  <si>
    <t xml:space="preserve">STMO_Pd3_12</t>
  </si>
  <si>
    <t xml:space="preserve">STMO_PbSe5p8_12</t>
  </si>
  <si>
    <t xml:space="preserve">STMO_PbSe7p6_12</t>
  </si>
  <si>
    <t xml:space="preserve">STMO_Ag3p4_12</t>
  </si>
  <si>
    <t xml:space="preserve">STMO_PbS6p7_12</t>
  </si>
  <si>
    <t xml:space="preserve">STMO_PbSe6p2_12</t>
  </si>
  <si>
    <t xml:space="preserve">STMO_CoPt3_16</t>
  </si>
  <si>
    <t xml:space="preserve">STMO_Ag3p6_12</t>
  </si>
  <si>
    <t xml:space="preserve">AuCu3</t>
  </si>
  <si>
    <t xml:space="preserve">Fe4C</t>
  </si>
  <si>
    <t xml:space="preserve">STMO_Ag4p2_12</t>
  </si>
  <si>
    <t xml:space="preserve">CaB6</t>
  </si>
  <si>
    <t xml:space="preserve">cubAB13</t>
  </si>
  <si>
    <t xml:space="preserve">BKHT_CdSe</t>
  </si>
  <si>
    <t xml:space="preserve">BKHT_PbS_18</t>
  </si>
  <si>
    <t xml:space="preserve">65, 85</t>
  </si>
  <si>
    <t xml:space="preserve">0, 25, 45</t>
  </si>
  <si>
    <t xml:space="preserve">BKHT_PbSe_18</t>
  </si>
  <si>
    <t xml:space="preserve">BKHT_Pd3p4_12</t>
  </si>
  <si>
    <t xml:space="preserve">-20, 0, 25, 40</t>
  </si>
  <si>
    <t xml:space="preserve">-20, 25, 40, 65</t>
  </si>
  <si>
    <t xml:space="preserve">-20, 25</t>
  </si>
  <si>
    <t xml:space="preserve">BKHT_Pd4p9_12</t>
  </si>
  <si>
    <t xml:space="preserve">40, 65</t>
  </si>
  <si>
    <t xml:space="preserve">40, 65, 85, 100</t>
  </si>
  <si>
    <t xml:space="preserve">CsCl</t>
  </si>
  <si>
    <t xml:space="preserve">85, 100</t>
  </si>
  <si>
    <t xml:space="preserve">MgZn12</t>
  </si>
  <si>
    <t xml:space="preserve">ENFV_PbSe11</t>
  </si>
  <si>
    <t xml:space="preserve">ENFV_CdSe</t>
  </si>
  <si>
    <t xml:space="preserve">ENFV_PbSe10p3</t>
  </si>
  <si>
    <t xml:space="preserve">ENFV_PbSe9p8</t>
  </si>
  <si>
    <t xml:space="preserve">ENFV_PbSe9p61</t>
  </si>
  <si>
    <t xml:space="preserve">ENFV_PbSe9p43</t>
  </si>
  <si>
    <t xml:space="preserve">ENFV_PbSe8p88</t>
  </si>
  <si>
    <t xml:space="preserve">ENFV_PbSe8p09</t>
  </si>
  <si>
    <t xml:space="preserve">ENFV_PbSe8</t>
  </si>
  <si>
    <t xml:space="preserve">ENFV_PbSe7p76</t>
  </si>
  <si>
    <t xml:space="preserve">ENFV_PbSe7p37</t>
  </si>
  <si>
    <t xml:space="preserve">ENFV_PbSe7p23</t>
  </si>
  <si>
    <t xml:space="preserve">ENFV_Au5p2</t>
  </si>
  <si>
    <t xml:space="preserve">ENFV_Au5p58</t>
  </si>
  <si>
    <t xml:space="preserve">ENFV_Au6p59</t>
  </si>
  <si>
    <t xml:space="preserve">ENFV_PbSe9p49</t>
  </si>
  <si>
    <t xml:space="preserve">ENFV_Au5p8</t>
  </si>
  <si>
    <t xml:space="preserve">ENFV_Au6p29</t>
  </si>
  <si>
    <t xml:space="preserve">ENFV_Au7p51</t>
  </si>
  <si>
    <t xml:space="preserve">ENFV_PbSe6p98</t>
  </si>
  <si>
    <t xml:space="preserve">ENFV_Au8p1</t>
  </si>
  <si>
    <t xml:space="preserve">YCM_Fe3O4_18</t>
  </si>
  <si>
    <t xml:space="preserve">YCM_Au4p6_12</t>
  </si>
  <si>
    <t xml:space="preserve">YCM_Au5p8_12</t>
  </si>
  <si>
    <t xml:space="preserve">CH_CdTe9p1</t>
  </si>
  <si>
    <t xml:space="preserve">CH_CdSe4p4</t>
  </si>
  <si>
    <t xml:space="preserve">CH_CdTe8p1</t>
  </si>
  <si>
    <t xml:space="preserve">CH_CdTe7p0</t>
  </si>
  <si>
    <t xml:space="preserve">CH_CdTe5p9</t>
  </si>
  <si>
    <t xml:space="preserve">BEQHDV_PbSe</t>
  </si>
  <si>
    <t xml:space="preserve">BEQHDV_CdSe</t>
  </si>
  <si>
    <t xml:space="preserve">A6B19</t>
  </si>
  <si>
    <t xml:space="preserve">TSBYCM_Fe2O3</t>
  </si>
  <si>
    <t xml:space="preserve">TSBYCM_Au</t>
  </si>
  <si>
    <t xml:space="preserve">TSBYCM_PbS</t>
  </si>
  <si>
    <t xml:space="preserve">TSBYCM_Pd</t>
  </si>
  <si>
    <t xml:space="preserve">STOM_PbSe5p8</t>
  </si>
  <si>
    <t xml:space="preserve">STOM_Pd</t>
  </si>
  <si>
    <t xml:space="preserve">STOM_PbSe6p2</t>
  </si>
  <si>
    <t xml:space="preserve">WSP_Ag11p9</t>
  </si>
  <si>
    <t xml:space="preserve">WSP_Ag2p9</t>
  </si>
  <si>
    <t xml:space="preserve">WSP_Ag3p7</t>
  </si>
  <si>
    <t xml:space="preserve">WSP_Ag9p6</t>
  </si>
  <si>
    <t xml:space="preserve">WSP_Ag8p2</t>
  </si>
  <si>
    <t xml:space="preserve">WSP_Ag7p5</t>
  </si>
  <si>
    <t xml:space="preserve">WSP_Ag5p5</t>
  </si>
  <si>
    <t xml:space="preserve">WSP_Ag4p0</t>
  </si>
  <si>
    <t xml:space="preserve">WSP_Ag7p4</t>
  </si>
  <si>
    <t xml:space="preserve">WSP_CoFe2O4</t>
  </si>
  <si>
    <t xml:space="preserve">YWBP_Co7p1</t>
  </si>
  <si>
    <t xml:space="preserve">YWBP_Ag</t>
  </si>
  <si>
    <t xml:space="preserve">YWBP_Co7p2</t>
  </si>
  <si>
    <t xml:space="preserve">YWBP_Co9p2</t>
  </si>
  <si>
    <t xml:space="preserve">CBT_PbS6p3_9</t>
  </si>
  <si>
    <t xml:space="preserve">CBT_Au3p1_hc_9</t>
  </si>
  <si>
    <t xml:space="preserve">CBT_Au3p1_hc_12</t>
  </si>
  <si>
    <t xml:space="preserve">CBT_PbS6p3_14</t>
  </si>
  <si>
    <t xml:space="preserve">CBT_Au3p1_hc_18</t>
  </si>
  <si>
    <t xml:space="preserve">CBT_PbS6p3_18</t>
  </si>
  <si>
    <t xml:space="preserve">CBT_Au3p1_hc_6</t>
  </si>
  <si>
    <t xml:space="preserve">CBT_Au4p3_hc_12</t>
  </si>
  <si>
    <t xml:space="preserve">CBT_Au4p3_hc_18</t>
  </si>
  <si>
    <t xml:space="preserve">CBT_Au5p1_hc_15</t>
  </si>
  <si>
    <t xml:space="preserve">CBT_Au5p1_hc_12</t>
  </si>
  <si>
    <t xml:space="preserve">CBT_PbS7p5_18</t>
  </si>
  <si>
    <t xml:space="preserve">CBT_Au4p3_hc_15</t>
  </si>
  <si>
    <t xml:space="preserve">CBT_Au5p1_hc_18</t>
  </si>
  <si>
    <t xml:space="preserve">CBT_PbS9p3_11</t>
  </si>
  <si>
    <t xml:space="preserve">CBT_PbS9p3_18</t>
  </si>
  <si>
    <t xml:space="preserve">CBT_Au4p3_hc_9</t>
  </si>
  <si>
    <t xml:space="preserve">CBT_Au5p1_hc_9</t>
  </si>
  <si>
    <t xml:space="preserve">name</t>
  </si>
  <si>
    <t xml:space="preserve">core</t>
  </si>
  <si>
    <t xml:space="preserve">core diameter</t>
  </si>
  <si>
    <t xml:space="preserve">ligand name</t>
  </si>
  <si>
    <t xml:space="preserve">unsaturation</t>
  </si>
  <si>
    <t xml:space="preserve">amine</t>
  </si>
  <si>
    <t xml:space="preserve"># monomers</t>
  </si>
  <si>
    <t xml:space="preserve">diameter (hexagonal lattice)</t>
  </si>
  <si>
    <t xml:space="preserve">Sigma (nm^-2)</t>
  </si>
  <si>
    <t xml:space="preserve">Sigma (adj)</t>
  </si>
  <si>
    <t xml:space="preserve">reference</t>
  </si>
  <si>
    <t xml:space="preserve">symbol</t>
  </si>
  <si>
    <t xml:space="preserve">color</t>
  </si>
  <si>
    <t xml:space="preserve">web</t>
  </si>
  <si>
    <t xml:space="preserve">latex</t>
  </si>
  <si>
    <t xml:space="preserve">notes</t>
  </si>
  <si>
    <t xml:space="preserve">Au</t>
  </si>
  <si>
    <t xml:space="preserve">nonanethiol</t>
  </si>
  <si>
    <t xml:space="preserve">0</t>
  </si>
  <si>
    <t xml:space="preserve">Boles2015</t>
  </si>
  <si>
    <t xml:space="preserve">o</t>
  </si>
  <si>
    <t xml:space="preserve">#00308F</t>
  </si>
  <si>
    <t xml:space="preserve">http://dx.doi.org/10.1021/jacs.5b00839</t>
  </si>
  <si>
    <t xml:space="preserve">octadecanethiol</t>
  </si>
  <si>
    <t xml:space="preserve">PbS</t>
  </si>
  <si>
    <t xml:space="preserve">nonanoic</t>
  </si>
  <si>
    <t xml:space="preserve">stearic</t>
  </si>
  <si>
    <t xml:space="preserve">Fe2O3</t>
  </si>
  <si>
    <t xml:space="preserve">Fe$_2$O$_3$</t>
  </si>
  <si>
    <t xml:space="preserve">Pd</t>
  </si>
  <si>
    <t xml:space="preserve">dodecanethiol</t>
  </si>
  <si>
    <t xml:space="preserve">Shevchenko2006a</t>
  </si>
  <si>
    <t xml:space="preserve">v</t>
  </si>
  <si>
    <t xml:space="preserve">#AF002A</t>
  </si>
  <si>
    <t xml:space="preserve">http://dx.doi.org/10.1021/ja0564261</t>
  </si>
  <si>
    <t xml:space="preserve">Ag</t>
  </si>
  <si>
    <t xml:space="preserve">PbSe</t>
  </si>
  <si>
    <t xml:space="preserve">oleic acid</t>
  </si>
  <si>
    <t xml:space="preserve">CoPt3</t>
  </si>
  <si>
    <t xml:space="preserve">hexadecylamine</t>
  </si>
  <si>
    <t xml:space="preserve">CoPt$_3$</t>
  </si>
  <si>
    <t xml:space="preserve">STMO_CoPt3_12</t>
  </si>
  <si>
    <t xml:space="preserve">1-adamantanecarboxylic acid</t>
  </si>
  <si>
    <t xml:space="preserve">Cyclic</t>
  </si>
  <si>
    <t xml:space="preserve">CdSe</t>
  </si>
  <si>
    <t xml:space="preserve">TDPA-HDA-TOPO-TOP</t>
  </si>
  <si>
    <t xml:space="preserve">BodnarchukKovalenkoHeissTalapin2010</t>
  </si>
  <si>
    <t xml:space="preserve">^</t>
  </si>
  <si>
    <t xml:space="preserve">#9966CC</t>
  </si>
  <si>
    <t xml:space="preserve">http://dx.doi.org/10.1021/ja103083q</t>
  </si>
  <si>
    <t xml:space="preserve">Oleic acid</t>
  </si>
  <si>
    <t xml:space="preserve">Http://dx.doi.org/10.1021/ja0564261</t>
  </si>
  <si>
    <t xml:space="preserve">EversNijsetal2010</t>
  </si>
  <si>
    <t xml:space="preserve">&lt;</t>
  </si>
  <si>
    <t xml:space="preserve">#915C83</t>
  </si>
  <si>
    <t xml:space="preserve">http://dx.doi.org/10.1021/nl102705p</t>
  </si>
  <si>
    <t xml:space="preserve">Ye2011</t>
  </si>
  <si>
    <t xml:space="preserve">&gt;</t>
  </si>
  <si>
    <t xml:space="preserve">#3B444B</t>
  </si>
  <si>
    <t xml:space="preserve">http://pubs.acs.org/doi/abs/10.1021/ja108708v</t>
  </si>
  <si>
    <t xml:space="preserve">Fe3O4</t>
  </si>
  <si>
    <t xml:space="preserve">http://pubs.acs.org/doi/abs/10.1021/ja108708vFe$_3$O$_4$</t>
  </si>
  <si>
    <t xml:space="preserve">Fe$_3$O$_4$</t>
  </si>
  <si>
    <t xml:space="preserve">ChenOBrien2008</t>
  </si>
  <si>
    <t xml:space="preserve">8</t>
  </si>
  <si>
    <t xml:space="preserve">#BF4F51</t>
  </si>
  <si>
    <t xml:space="preserve">http://dx.doi.org/10.1021/nn800129s</t>
  </si>
  <si>
    <t xml:space="preserve">CdTe</t>
  </si>
  <si>
    <t xml:space="preserve">BoneschanscherEvers2013</t>
  </si>
  <si>
    <t xml:space="preserve">s</t>
  </si>
  <si>
    <t xml:space="preserve">#0018A8</t>
  </si>
  <si>
    <t xml:space="preserve">http://dx.doi.org/10.1021/nl400100c</t>
  </si>
  <si>
    <t xml:space="preserve">TOPO-HDA</t>
  </si>
  <si>
    <t xml:space="preserve">Talapin2009a</t>
  </si>
  <si>
    <t xml:space="preserve">p</t>
  </si>
  <si>
    <t xml:space="preserve">#DE5D83</t>
  </si>
  <si>
    <t xml:space="preserve">http://dx.doi.org/10.1038/nature08439</t>
  </si>
  <si>
    <t xml:space="preserve">Shevchenko2005</t>
  </si>
  <si>
    <t xml:space="preserve">*</t>
  </si>
  <si>
    <t xml:space="preserve">#3399FF</t>
  </si>
  <si>
    <t xml:space="preserve">http://dx.doi.org/10.1021/ja050510z</t>
  </si>
  <si>
    <t xml:space="preserve">oleylamine</t>
  </si>
  <si>
    <t xml:space="preserve">Wei2015</t>
  </si>
  <si>
    <t xml:space="preserve">h</t>
  </si>
  <si>
    <t xml:space="preserve">#FF55A3</t>
  </si>
  <si>
    <t xml:space="preserve">http://dx.doi.org/10.1021/jacs.5b09959</t>
  </si>
  <si>
    <t xml:space="preserve">CoFe2O4</t>
  </si>
  <si>
    <t xml:space="preserve">CoFe$_2$O$_4$</t>
  </si>
  <si>
    <t xml:space="preserve">YangWeiBonvillePileni2015</t>
  </si>
  <si>
    <t xml:space="preserve">H</t>
  </si>
  <si>
    <t xml:space="preserve">#6D9BC3</t>
  </si>
  <si>
    <t xml:space="preserve">http://dx.doi.org/10.1021/jacs.5b00332</t>
  </si>
  <si>
    <t xml:space="preserve">Co</t>
  </si>
  <si>
    <t xml:space="preserve">YWBP_Co9p3</t>
  </si>
  <si>
    <t xml:space="preserve">Yzetal_Au3p8_1kps</t>
  </si>
  <si>
    <t xml:space="preserve">PS</t>
  </si>
  <si>
    <t xml:space="preserve">Ye2015</t>
  </si>
  <si>
    <t xml:space="preserve">D</t>
  </si>
  <si>
    <t xml:space="preserve">#FFC0EB</t>
  </si>
  <si>
    <t xml:space="preserve">doi:10.1038/ncomms10052</t>
  </si>
  <si>
    <t xml:space="preserve">Yzetal_Au3p8_3kps</t>
  </si>
  <si>
    <t xml:space="preserve">Yzetal_Au3p8_5k_ps</t>
  </si>
  <si>
    <t xml:space="preserve">Yzetal_Au4p5_1kps</t>
  </si>
  <si>
    <t xml:space="preserve">Yzetal_Au4p5_3kps</t>
  </si>
  <si>
    <t xml:space="preserve">Yzetal_Au4p5_5kps</t>
  </si>
  <si>
    <t xml:space="preserve">Yzetal_Au7p6_1kps</t>
  </si>
  <si>
    <t xml:space="preserve">Yzetal_Au7p6_1p5ps</t>
  </si>
  <si>
    <t xml:space="preserve">Yzetal_Au7p6_3ps</t>
  </si>
  <si>
    <t xml:space="preserve">Yzetal_Au7p6_5ps</t>
  </si>
  <si>
    <t xml:space="preserve">Yzetal_Au7p6_11p5ps</t>
  </si>
  <si>
    <t xml:space="preserve">Yzetal_Au7p6_20ps</t>
  </si>
  <si>
    <t xml:space="preserve">Yzetal_Fe3O4_13p4_5</t>
  </si>
  <si>
    <t xml:space="preserve">Yzetal_Au4p2_1kps</t>
  </si>
  <si>
    <t xml:space="preserve">Yzetal_Au6p1_5p3ps</t>
  </si>
  <si>
    <t xml:space="preserve">hexanethiol</t>
  </si>
  <si>
    <t xml:space="preserve">Coropceanu2019</t>
  </si>
  <si>
    <t xml:space="preserve">d</t>
  </si>
  <si>
    <t xml:space="preserve">#00FFFF</t>
  </si>
  <si>
    <t xml:space="preserve">http://dx.doi.org/1021/jacs.8b12539</t>
  </si>
  <si>
    <t xml:space="preserve">pentadecanethiol</t>
  </si>
  <si>
    <t xml:space="preserve">myristic</t>
  </si>
  <si>
    <t xml:space="preserve">undecanoic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</si>
</sst>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6.4"/>
      <color rgb="FF2E3436"/>
      <name val="Cantarel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E343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dx.doi.org/10.1021/jacs.5b00839" TargetMode="External"/><Relationship Id="rId2" Type="http://schemas.openxmlformats.org/officeDocument/2006/relationships/hyperlink" Target="http://dx.doi.org/10.1021/jacs.5b00839" TargetMode="External"/><Relationship Id="rId3" Type="http://schemas.openxmlformats.org/officeDocument/2006/relationships/hyperlink" Target="http://dx.doi.org/10.1021/jacs.5b00839" TargetMode="External"/><Relationship Id="rId4" Type="http://schemas.openxmlformats.org/officeDocument/2006/relationships/hyperlink" Target="http://dx.doi.org/10.1021/jacs.5b00839" TargetMode="External"/><Relationship Id="rId5" Type="http://schemas.openxmlformats.org/officeDocument/2006/relationships/hyperlink" Target="http://dx.doi.org/10.1021/ja0564261" TargetMode="External"/><Relationship Id="rId6" Type="http://schemas.openxmlformats.org/officeDocument/2006/relationships/hyperlink" Target="http://dx.doi.org/10.1021/ja0564261" TargetMode="External"/><Relationship Id="rId7" Type="http://schemas.openxmlformats.org/officeDocument/2006/relationships/hyperlink" Target="http://dx.doi.org/10.1021/ja0564261" TargetMode="External"/><Relationship Id="rId8" Type="http://schemas.openxmlformats.org/officeDocument/2006/relationships/hyperlink" Target="http://dx.doi.org/10.1021/ja0564261" TargetMode="External"/><Relationship Id="rId9" Type="http://schemas.openxmlformats.org/officeDocument/2006/relationships/hyperlink" Target="http://dx.doi.org/10.1021/ja0564261" TargetMode="External"/><Relationship Id="rId10" Type="http://schemas.openxmlformats.org/officeDocument/2006/relationships/hyperlink" Target="http://dx.doi.org/10.1021/ja0564261" TargetMode="External"/><Relationship Id="rId11" Type="http://schemas.openxmlformats.org/officeDocument/2006/relationships/hyperlink" Target="http://dx.doi.org/10.1021/ja0564261" TargetMode="External"/><Relationship Id="rId12" Type="http://schemas.openxmlformats.org/officeDocument/2006/relationships/hyperlink" Target="http://dx.doi.org/10.1021/ja0564261" TargetMode="External"/><Relationship Id="rId13" Type="http://schemas.openxmlformats.org/officeDocument/2006/relationships/hyperlink" Target="http://dx.doi.org/10.1021/ja0564261" TargetMode="External"/><Relationship Id="rId14" Type="http://schemas.openxmlformats.org/officeDocument/2006/relationships/hyperlink" Target="http://dx.doi.org/10.1021/ja0564261" TargetMode="External"/><Relationship Id="rId15" Type="http://schemas.openxmlformats.org/officeDocument/2006/relationships/hyperlink" Target="http://dx.doi.org/10.1021/ja0564261" TargetMode="External"/><Relationship Id="rId16" Type="http://schemas.openxmlformats.org/officeDocument/2006/relationships/hyperlink" Target="http://dx.doi.org/10.1021/ja0564261" TargetMode="External"/><Relationship Id="rId17" Type="http://schemas.openxmlformats.org/officeDocument/2006/relationships/hyperlink" Target="http://dx.doi.org/10.1021/ja0564261" TargetMode="External"/><Relationship Id="rId18" Type="http://schemas.openxmlformats.org/officeDocument/2006/relationships/hyperlink" Target="http://dx.doi.org/10.1021/ja103083q" TargetMode="External"/><Relationship Id="rId19" Type="http://schemas.openxmlformats.org/officeDocument/2006/relationships/hyperlink" Target="http://dx.doi.org/10.1021/ja0564261" TargetMode="External"/><Relationship Id="rId20" Type="http://schemas.openxmlformats.org/officeDocument/2006/relationships/hyperlink" Target="http://dx.doi.org/10.1021/ja0564261" TargetMode="External"/><Relationship Id="rId21" Type="http://schemas.openxmlformats.org/officeDocument/2006/relationships/hyperlink" Target="http://dx.doi.org/10.1021/ja0564261" TargetMode="External"/><Relationship Id="rId22" Type="http://schemas.openxmlformats.org/officeDocument/2006/relationships/hyperlink" Target="http://dx.doi.org/10.1021/ja0564261" TargetMode="External"/><Relationship Id="rId23" Type="http://schemas.openxmlformats.org/officeDocument/2006/relationships/hyperlink" Target="http://dx.doi.org/10.1021/nl102705p" TargetMode="External"/><Relationship Id="rId24" Type="http://schemas.openxmlformats.org/officeDocument/2006/relationships/hyperlink" Target="http://dx.doi.org/10.1021/nl102705p" TargetMode="External"/><Relationship Id="rId25" Type="http://schemas.openxmlformats.org/officeDocument/2006/relationships/hyperlink" Target="http://dx.doi.org/10.1021/nl102705p" TargetMode="External"/><Relationship Id="rId26" Type="http://schemas.openxmlformats.org/officeDocument/2006/relationships/hyperlink" Target="http://dx.doi.org/10.1021/nl102705p" TargetMode="External"/><Relationship Id="rId27" Type="http://schemas.openxmlformats.org/officeDocument/2006/relationships/hyperlink" Target="http://dx.doi.org/10.1021/nl102705p" TargetMode="External"/><Relationship Id="rId28" Type="http://schemas.openxmlformats.org/officeDocument/2006/relationships/hyperlink" Target="http://dx.doi.org/10.1021/nl102705p" TargetMode="External"/><Relationship Id="rId29" Type="http://schemas.openxmlformats.org/officeDocument/2006/relationships/hyperlink" Target="http://dx.doi.org/10.1021/nl102705p" TargetMode="External"/><Relationship Id="rId30" Type="http://schemas.openxmlformats.org/officeDocument/2006/relationships/hyperlink" Target="http://dx.doi.org/10.1021/nl102705p" TargetMode="External"/><Relationship Id="rId31" Type="http://schemas.openxmlformats.org/officeDocument/2006/relationships/hyperlink" Target="http://dx.doi.org/10.1021/nl102705p" TargetMode="External"/><Relationship Id="rId32" Type="http://schemas.openxmlformats.org/officeDocument/2006/relationships/hyperlink" Target="http://dx.doi.org/10.1021/nl102705p" TargetMode="External"/><Relationship Id="rId33" Type="http://schemas.openxmlformats.org/officeDocument/2006/relationships/hyperlink" Target="http://dx.doi.org/10.1021/nl102705p" TargetMode="External"/><Relationship Id="rId34" Type="http://schemas.openxmlformats.org/officeDocument/2006/relationships/hyperlink" Target="http://dx.doi.org/10.1021/nl102705p" TargetMode="External"/><Relationship Id="rId35" Type="http://schemas.openxmlformats.org/officeDocument/2006/relationships/hyperlink" Target="http://dx.doi.org/10.1021/nl102705p" TargetMode="External"/><Relationship Id="rId36" Type="http://schemas.openxmlformats.org/officeDocument/2006/relationships/hyperlink" Target="http://dx.doi.org/10.1021/nl102705p" TargetMode="External"/><Relationship Id="rId37" Type="http://schemas.openxmlformats.org/officeDocument/2006/relationships/hyperlink" Target="http://dx.doi.org/10.1021/nl102705p" TargetMode="External"/><Relationship Id="rId38" Type="http://schemas.openxmlformats.org/officeDocument/2006/relationships/hyperlink" Target="http://dx.doi.org/10.1021/nl102705p" TargetMode="External"/><Relationship Id="rId39" Type="http://schemas.openxmlformats.org/officeDocument/2006/relationships/hyperlink" Target="http://dx.doi.org/10.1021/nl102705p" TargetMode="External"/><Relationship Id="rId40" Type="http://schemas.openxmlformats.org/officeDocument/2006/relationships/hyperlink" Target="http://dx.doi.org/10.1021/nl102705p" TargetMode="External"/><Relationship Id="rId41" Type="http://schemas.openxmlformats.org/officeDocument/2006/relationships/hyperlink" Target="http://dx.doi.org/10.1021/nl102705p" TargetMode="External"/><Relationship Id="rId42" Type="http://schemas.openxmlformats.org/officeDocument/2006/relationships/hyperlink" Target="http://dx.doi.org/10.1021/nl102705p" TargetMode="External"/><Relationship Id="rId43" Type="http://schemas.openxmlformats.org/officeDocument/2006/relationships/hyperlink" Target="http://pubs.acs.org/doi/abs/10.1021/ja108708v" TargetMode="External"/><Relationship Id="rId44" Type="http://schemas.openxmlformats.org/officeDocument/2006/relationships/hyperlink" Target="http://pubs.acs.org/doi/abs/10.1021/ja108708vFe$_3$O$_4$" TargetMode="External"/><Relationship Id="rId45" Type="http://schemas.openxmlformats.org/officeDocument/2006/relationships/hyperlink" Target="http://dx.doi.org/10.1021/nn800129s" TargetMode="External"/><Relationship Id="rId46" Type="http://schemas.openxmlformats.org/officeDocument/2006/relationships/hyperlink" Target="http://dx.doi.org/10.1021/nn800129s" TargetMode="External"/><Relationship Id="rId47" Type="http://schemas.openxmlformats.org/officeDocument/2006/relationships/hyperlink" Target="http://dx.doi.org/10.1021/nn800129s" TargetMode="External"/><Relationship Id="rId48" Type="http://schemas.openxmlformats.org/officeDocument/2006/relationships/hyperlink" Target="http://dx.doi.org/10.1021/nn800129s" TargetMode="External"/><Relationship Id="rId49" Type="http://schemas.openxmlformats.org/officeDocument/2006/relationships/hyperlink" Target="http://dx.doi.org/10.1021/nn800129s" TargetMode="External"/><Relationship Id="rId50" Type="http://schemas.openxmlformats.org/officeDocument/2006/relationships/hyperlink" Target="http://dx.doi.org/10.1021/nl400100c" TargetMode="External"/><Relationship Id="rId51" Type="http://schemas.openxmlformats.org/officeDocument/2006/relationships/hyperlink" Target="http://dx.doi.org/10.1021/nl400100c" TargetMode="External"/><Relationship Id="rId52" Type="http://schemas.openxmlformats.org/officeDocument/2006/relationships/hyperlink" Target="http://dx.doi.org/10.1038/nature08439" TargetMode="External"/><Relationship Id="rId53" Type="http://schemas.openxmlformats.org/officeDocument/2006/relationships/hyperlink" Target="http://dx.doi.org/10.1038/nature08439" TargetMode="External"/><Relationship Id="rId54" Type="http://schemas.openxmlformats.org/officeDocument/2006/relationships/hyperlink" Target="http://dx.doi.org/10.1038/nature08439" TargetMode="External"/><Relationship Id="rId55" Type="http://schemas.openxmlformats.org/officeDocument/2006/relationships/hyperlink" Target="http://dx.doi.org/10.1038/nature08439" TargetMode="External"/><Relationship Id="rId56" Type="http://schemas.openxmlformats.org/officeDocument/2006/relationships/hyperlink" Target="http://dx.doi.org/10.1021/ja050510z" TargetMode="External"/><Relationship Id="rId57" Type="http://schemas.openxmlformats.org/officeDocument/2006/relationships/hyperlink" Target="http://dx.doi.org/10.1021/ja050510z" TargetMode="External"/><Relationship Id="rId58" Type="http://schemas.openxmlformats.org/officeDocument/2006/relationships/hyperlink" Target="http://dx.doi.org/10.1021/ja050510z" TargetMode="External"/><Relationship Id="rId59" Type="http://schemas.openxmlformats.org/officeDocument/2006/relationships/hyperlink" Target="http://dx.doi.org/10.1021/jacs.5b09959" TargetMode="External"/><Relationship Id="rId60" Type="http://schemas.openxmlformats.org/officeDocument/2006/relationships/hyperlink" Target="http://dx.doi.org/10.1021/jacs.5b09959" TargetMode="External"/><Relationship Id="rId61" Type="http://schemas.openxmlformats.org/officeDocument/2006/relationships/hyperlink" Target="http://dx.doi.org/10.1021/jacs.5b09959" TargetMode="External"/><Relationship Id="rId62" Type="http://schemas.openxmlformats.org/officeDocument/2006/relationships/hyperlink" Target="http://dx.doi.org/10.1021/jacs.5b09959" TargetMode="External"/><Relationship Id="rId63" Type="http://schemas.openxmlformats.org/officeDocument/2006/relationships/hyperlink" Target="http://dx.doi.org/10.1021/jacs.5b09959" TargetMode="External"/><Relationship Id="rId64" Type="http://schemas.openxmlformats.org/officeDocument/2006/relationships/hyperlink" Target="http://dx.doi.org/10.1021/jacs.5b09959" TargetMode="External"/><Relationship Id="rId65" Type="http://schemas.openxmlformats.org/officeDocument/2006/relationships/hyperlink" Target="http://dx.doi.org/10.1021/jacs.5b09959" TargetMode="External"/><Relationship Id="rId66" Type="http://schemas.openxmlformats.org/officeDocument/2006/relationships/hyperlink" Target="http://dx.doi.org/10.1021/jacs.5b09959" TargetMode="External"/><Relationship Id="rId67" Type="http://schemas.openxmlformats.org/officeDocument/2006/relationships/hyperlink" Target="http://dx.doi.org/10.1021/jacs.5b09959" TargetMode="External"/><Relationship Id="rId68" Type="http://schemas.openxmlformats.org/officeDocument/2006/relationships/hyperlink" Target="http://dx.doi.org/10.1021/jacs.5b00332" TargetMode="External"/><Relationship Id="rId69" Type="http://schemas.openxmlformats.org/officeDocument/2006/relationships/hyperlink" Target="http://dx.doi.org/10.1021/jacs.5b00332" TargetMode="External"/><Relationship Id="rId70" Type="http://schemas.openxmlformats.org/officeDocument/2006/relationships/hyperlink" Target="http://dx.doi.org/10.1021/jacs.5b00332" TargetMode="External"/><Relationship Id="rId71" Type="http://schemas.openxmlformats.org/officeDocument/2006/relationships/hyperlink" Target="http://dx.doi.org/10.1021/jacs.5b00332" TargetMode="External"/><Relationship Id="rId72" Type="http://schemas.openxmlformats.org/officeDocument/2006/relationships/hyperlink" Target="http://dx.doi.org/10.1021/jacs.5b00332" TargetMode="External"/><Relationship Id="rId73" Type="http://schemas.openxmlformats.org/officeDocument/2006/relationships/hyperlink" Target="http://dx.doi.org/1021/jacs.8b12539" TargetMode="External"/><Relationship Id="rId74" Type="http://schemas.openxmlformats.org/officeDocument/2006/relationships/hyperlink" Target="http://dx.doi.org/1021/jacs.8b12539" TargetMode="External"/><Relationship Id="rId75" Type="http://schemas.openxmlformats.org/officeDocument/2006/relationships/hyperlink" Target="http://dx.doi.org/" TargetMode="External"/><Relationship Id="rId76" Type="http://schemas.openxmlformats.org/officeDocument/2006/relationships/hyperlink" Target="http://dx.doi.org/" TargetMode="External"/><Relationship Id="rId77" Type="http://schemas.openxmlformats.org/officeDocument/2006/relationships/hyperlink" Target="http://dx.doi.org/1021/jacs.8b12539" TargetMode="External"/><Relationship Id="rId78" Type="http://schemas.openxmlformats.org/officeDocument/2006/relationships/hyperlink" Target="http://dx.doi.org/1021/jacs.8b12539" TargetMode="External"/><Relationship Id="rId79" Type="http://schemas.openxmlformats.org/officeDocument/2006/relationships/hyperlink" Target="http://dx.doi.org/" TargetMode="External"/><Relationship Id="rId80" Type="http://schemas.openxmlformats.org/officeDocument/2006/relationships/hyperlink" Target="http://dx.doi.org/" TargetMode="External"/><Relationship Id="rId81" Type="http://schemas.openxmlformats.org/officeDocument/2006/relationships/hyperlink" Target="http://dx.doi.org/1021/jacs.8b12539" TargetMode="External"/><Relationship Id="rId82" Type="http://schemas.openxmlformats.org/officeDocument/2006/relationships/hyperlink" Target="http://dx.doi.org/1021/jacs.8b12539" TargetMode="External"/><Relationship Id="rId83" Type="http://schemas.openxmlformats.org/officeDocument/2006/relationships/hyperlink" Target="http://dx.doi.org/" TargetMode="External"/><Relationship Id="rId84" Type="http://schemas.openxmlformats.org/officeDocument/2006/relationships/hyperlink" Target="http://dx.doi.org/" TargetMode="External"/><Relationship Id="rId85" Type="http://schemas.openxmlformats.org/officeDocument/2006/relationships/hyperlink" Target="http://dx.doi.org/" TargetMode="External"/><Relationship Id="rId86" Type="http://schemas.openxmlformats.org/officeDocument/2006/relationships/hyperlink" Target="http://dx.doi.org/" TargetMode="External"/><Relationship Id="rId87" Type="http://schemas.openxmlformats.org/officeDocument/2006/relationships/hyperlink" Target="http://dx.doi.org/" TargetMode="External"/><Relationship Id="rId88" Type="http://schemas.openxmlformats.org/officeDocument/2006/relationships/hyperlink" Target="http://dx.doi.org/" TargetMode="External"/><Relationship Id="rId89" Type="http://schemas.openxmlformats.org/officeDocument/2006/relationships/hyperlink" Target="http://dx.doi.org/" TargetMode="External"/><Relationship Id="rId90" Type="http://schemas.openxmlformats.org/officeDocument/2006/relationships/hyperlink" Target="http://dx.doi.org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I190"/>
  <sheetViews>
    <sheetView showFormulas="false" showGridLines="true" showRowColHeaders="true" showZeros="true" rightToLeft="false" tabSelected="false" showOutlineSymbols="true" defaultGridColor="true" view="normal" topLeftCell="A112" colorId="64" zoomScale="100" zoomScaleNormal="100" zoomScalePageLayoutView="100" workbookViewId="0">
      <selection pane="topLeft" activeCell="C132" activeCellId="0" sqref="C13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9.32"/>
    <col collapsed="false" customWidth="true" hidden="false" outlineLevel="0" max="2" min="2" style="0" width="17.63"/>
    <col collapsed="false" customWidth="false" hidden="false" outlineLevel="0" max="5" min="5" style="1" width="11.52"/>
    <col collapsed="false" customWidth="true" hidden="false" outlineLevel="0" max="6" min="6" style="0" width="8.73"/>
    <col collapsed="false" customWidth="true" hidden="false" outlineLevel="0" max="9" min="9" style="2" width="13.68"/>
    <col collapsed="false" customWidth="true" hidden="false" outlineLevel="0" max="10" min="10" style="0" width="15.94"/>
  </cols>
  <sheetData>
    <row r="1" s="5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  <c r="O1" s="0"/>
      <c r="V1" s="0"/>
      <c r="W1" s="0"/>
      <c r="X1" s="0"/>
      <c r="Z1" s="0"/>
      <c r="AG1" s="0"/>
      <c r="AH1" s="0"/>
      <c r="AI1" s="0"/>
      <c r="AK1" s="0"/>
      <c r="AR1" s="0"/>
      <c r="AS1" s="0"/>
      <c r="AT1" s="0"/>
      <c r="AV1" s="0"/>
      <c r="BC1" s="0"/>
      <c r="BD1" s="0"/>
      <c r="BE1" s="0"/>
      <c r="BG1" s="0"/>
      <c r="BN1" s="0"/>
      <c r="BO1" s="0"/>
      <c r="BP1" s="0"/>
      <c r="BR1" s="0"/>
      <c r="BY1" s="0"/>
      <c r="BZ1" s="0"/>
      <c r="CA1" s="0"/>
      <c r="CC1" s="0"/>
      <c r="CJ1" s="0"/>
      <c r="CK1" s="0"/>
      <c r="CL1" s="0"/>
      <c r="CN1" s="0"/>
      <c r="CU1" s="0"/>
      <c r="CV1" s="0"/>
      <c r="CW1" s="0"/>
      <c r="CY1" s="0"/>
      <c r="DF1" s="0"/>
      <c r="DG1" s="0"/>
      <c r="DH1" s="0"/>
      <c r="DJ1" s="0"/>
      <c r="DQ1" s="0"/>
      <c r="DR1" s="0"/>
      <c r="DS1" s="0"/>
      <c r="DU1" s="0"/>
      <c r="EB1" s="0"/>
      <c r="EC1" s="0"/>
      <c r="ED1" s="0"/>
      <c r="EF1" s="0"/>
      <c r="EM1" s="0"/>
      <c r="EN1" s="0"/>
      <c r="EO1" s="0"/>
      <c r="EQ1" s="0"/>
      <c r="EX1" s="0"/>
      <c r="EY1" s="0"/>
      <c r="EZ1" s="0"/>
      <c r="FB1" s="0"/>
      <c r="FI1" s="0"/>
      <c r="FJ1" s="0"/>
      <c r="FK1" s="0"/>
      <c r="FM1" s="0"/>
      <c r="FT1" s="0"/>
      <c r="FU1" s="0"/>
      <c r="FV1" s="0"/>
      <c r="FX1" s="0"/>
      <c r="GE1" s="0"/>
      <c r="GF1" s="0"/>
      <c r="GG1" s="0"/>
      <c r="GI1" s="0"/>
      <c r="GP1" s="0"/>
      <c r="GQ1" s="0"/>
      <c r="GR1" s="0"/>
      <c r="GT1" s="0"/>
      <c r="HA1" s="0"/>
      <c r="HB1" s="0"/>
      <c r="HC1" s="0"/>
      <c r="HE1" s="0"/>
      <c r="HL1" s="0"/>
      <c r="HM1" s="0"/>
      <c r="HN1" s="0"/>
      <c r="HP1" s="0"/>
      <c r="HW1" s="0"/>
      <c r="HX1" s="0"/>
      <c r="HY1" s="0"/>
      <c r="IA1" s="0"/>
      <c r="IH1" s="0"/>
      <c r="II1" s="0"/>
      <c r="IJ1" s="0"/>
      <c r="IL1" s="0"/>
      <c r="IS1" s="0"/>
      <c r="IT1" s="0"/>
      <c r="IU1" s="0"/>
      <c r="IW1" s="0"/>
      <c r="JD1" s="0"/>
      <c r="JE1" s="0"/>
      <c r="JF1" s="0"/>
      <c r="JH1" s="0"/>
      <c r="JO1" s="0"/>
      <c r="JP1" s="0"/>
      <c r="JQ1" s="0"/>
      <c r="JS1" s="0"/>
      <c r="JZ1" s="0"/>
      <c r="KA1" s="0"/>
      <c r="KB1" s="0"/>
      <c r="KD1" s="0"/>
      <c r="KK1" s="0"/>
      <c r="KL1" s="0"/>
      <c r="KM1" s="0"/>
      <c r="KO1" s="0"/>
      <c r="KV1" s="0"/>
      <c r="KW1" s="0"/>
      <c r="KX1" s="0"/>
      <c r="KZ1" s="0"/>
      <c r="LG1" s="0"/>
      <c r="LH1" s="0"/>
      <c r="LI1" s="0"/>
      <c r="LK1" s="0"/>
      <c r="LR1" s="0"/>
      <c r="LS1" s="0"/>
      <c r="LT1" s="0"/>
      <c r="LV1" s="0"/>
      <c r="MC1" s="0"/>
      <c r="MD1" s="0"/>
      <c r="ME1" s="0"/>
      <c r="MG1" s="0"/>
      <c r="MN1" s="0"/>
      <c r="MO1" s="0"/>
      <c r="MP1" s="0"/>
      <c r="MR1" s="0"/>
      <c r="MY1" s="0"/>
      <c r="MZ1" s="0"/>
      <c r="NA1" s="0"/>
      <c r="NC1" s="0"/>
      <c r="NJ1" s="0"/>
      <c r="NK1" s="0"/>
      <c r="NL1" s="0"/>
      <c r="NN1" s="0"/>
      <c r="NU1" s="0"/>
      <c r="NV1" s="0"/>
      <c r="NW1" s="0"/>
      <c r="NY1" s="0"/>
      <c r="OF1" s="0"/>
      <c r="OG1" s="0"/>
      <c r="OH1" s="0"/>
      <c r="OJ1" s="0"/>
      <c r="OQ1" s="0"/>
      <c r="OR1" s="0"/>
      <c r="OS1" s="0"/>
      <c r="OU1" s="0"/>
      <c r="PB1" s="0"/>
      <c r="PC1" s="0"/>
      <c r="PD1" s="0"/>
      <c r="PF1" s="0"/>
      <c r="PM1" s="0"/>
      <c r="PN1" s="0"/>
      <c r="PO1" s="0"/>
      <c r="PQ1" s="0"/>
      <c r="PX1" s="0"/>
      <c r="PY1" s="0"/>
      <c r="PZ1" s="0"/>
      <c r="QB1" s="0"/>
      <c r="QI1" s="0"/>
      <c r="QJ1" s="0"/>
      <c r="QK1" s="0"/>
      <c r="QM1" s="0"/>
      <c r="QT1" s="0"/>
      <c r="QU1" s="0"/>
      <c r="QV1" s="0"/>
      <c r="QX1" s="0"/>
      <c r="RE1" s="0"/>
      <c r="RF1" s="0"/>
      <c r="RG1" s="0"/>
      <c r="RI1" s="0"/>
      <c r="RP1" s="0"/>
      <c r="RQ1" s="0"/>
      <c r="RR1" s="0"/>
      <c r="RT1" s="0"/>
      <c r="SA1" s="0"/>
      <c r="SB1" s="0"/>
      <c r="SC1" s="0"/>
      <c r="SE1" s="0"/>
      <c r="SL1" s="0"/>
      <c r="SM1" s="0"/>
      <c r="SN1" s="0"/>
      <c r="SP1" s="0"/>
      <c r="SW1" s="0"/>
      <c r="SX1" s="0"/>
      <c r="SY1" s="0"/>
      <c r="TA1" s="0"/>
      <c r="TH1" s="0"/>
      <c r="TI1" s="0"/>
      <c r="TJ1" s="0"/>
      <c r="TL1" s="0"/>
      <c r="TS1" s="0"/>
      <c r="TT1" s="0"/>
      <c r="TU1" s="0"/>
      <c r="TW1" s="0"/>
      <c r="UD1" s="0"/>
      <c r="UE1" s="0"/>
      <c r="UF1" s="0"/>
      <c r="UH1" s="0"/>
      <c r="UO1" s="0"/>
      <c r="UP1" s="0"/>
      <c r="UQ1" s="0"/>
      <c r="US1" s="0"/>
      <c r="UZ1" s="0"/>
      <c r="VA1" s="0"/>
      <c r="VB1" s="0"/>
      <c r="VD1" s="0"/>
      <c r="VK1" s="0"/>
      <c r="VL1" s="0"/>
      <c r="VM1" s="0"/>
      <c r="VO1" s="0"/>
      <c r="VV1" s="0"/>
      <c r="VW1" s="0"/>
      <c r="VX1" s="0"/>
      <c r="VZ1" s="0"/>
      <c r="WG1" s="0"/>
      <c r="WH1" s="0"/>
      <c r="WI1" s="0"/>
      <c r="WK1" s="0"/>
      <c r="WR1" s="0"/>
      <c r="WS1" s="0"/>
      <c r="WT1" s="0"/>
      <c r="WV1" s="0"/>
      <c r="XC1" s="0"/>
      <c r="XD1" s="0"/>
      <c r="XE1" s="0"/>
      <c r="XG1" s="0"/>
      <c r="XN1" s="0"/>
      <c r="XO1" s="0"/>
      <c r="XP1" s="0"/>
      <c r="XR1" s="0"/>
      <c r="XY1" s="0"/>
      <c r="XZ1" s="0"/>
      <c r="YA1" s="0"/>
      <c r="YC1" s="0"/>
      <c r="YJ1" s="0"/>
      <c r="YK1" s="0"/>
      <c r="YL1" s="0"/>
      <c r="YN1" s="0"/>
      <c r="YU1" s="0"/>
      <c r="YV1" s="0"/>
      <c r="YW1" s="0"/>
      <c r="YY1" s="0"/>
      <c r="ZF1" s="0"/>
      <c r="ZG1" s="0"/>
      <c r="ZH1" s="0"/>
      <c r="ZJ1" s="0"/>
      <c r="ZQ1" s="0"/>
      <c r="ZR1" s="0"/>
      <c r="ZS1" s="0"/>
      <c r="ZU1" s="0"/>
      <c r="AAB1" s="0"/>
      <c r="AAC1" s="0"/>
      <c r="AAD1" s="0"/>
      <c r="AAF1" s="0"/>
      <c r="AAM1" s="0"/>
      <c r="AAN1" s="0"/>
      <c r="AAO1" s="0"/>
      <c r="AAQ1" s="0"/>
      <c r="AAX1" s="0"/>
      <c r="AAY1" s="0"/>
      <c r="AAZ1" s="0"/>
      <c r="ABB1" s="0"/>
      <c r="ABI1" s="0"/>
      <c r="ABJ1" s="0"/>
      <c r="ABK1" s="0"/>
      <c r="ABM1" s="0"/>
      <c r="ABT1" s="0"/>
      <c r="ABU1" s="0"/>
      <c r="ABV1" s="0"/>
      <c r="ABX1" s="0"/>
      <c r="ACE1" s="0"/>
      <c r="ACF1" s="0"/>
      <c r="ACG1" s="0"/>
      <c r="ACI1" s="0"/>
      <c r="ACP1" s="0"/>
      <c r="ACQ1" s="0"/>
      <c r="ACR1" s="0"/>
      <c r="ACT1" s="0"/>
      <c r="ADA1" s="0"/>
      <c r="ADB1" s="0"/>
      <c r="ADC1" s="0"/>
      <c r="ADE1" s="0"/>
      <c r="ADL1" s="0"/>
      <c r="ADM1" s="0"/>
      <c r="ADN1" s="0"/>
      <c r="ADP1" s="0"/>
      <c r="ADW1" s="0"/>
      <c r="ADX1" s="0"/>
      <c r="ADY1" s="0"/>
      <c r="AEA1" s="0"/>
      <c r="AEH1" s="0"/>
      <c r="AEI1" s="0"/>
      <c r="AEJ1" s="0"/>
      <c r="AEL1" s="0"/>
      <c r="AES1" s="0"/>
      <c r="AET1" s="0"/>
      <c r="AEU1" s="0"/>
      <c r="AEW1" s="0"/>
      <c r="AFD1" s="0"/>
      <c r="AFE1" s="0"/>
      <c r="AFF1" s="0"/>
      <c r="AFH1" s="0"/>
      <c r="AFO1" s="0"/>
      <c r="AFP1" s="0"/>
      <c r="AFQ1" s="0"/>
      <c r="AFS1" s="0"/>
      <c r="AFZ1" s="0"/>
      <c r="AGA1" s="0"/>
      <c r="AGB1" s="0"/>
      <c r="AGD1" s="0"/>
      <c r="AGK1" s="0"/>
      <c r="AGL1" s="0"/>
      <c r="AGM1" s="0"/>
      <c r="AGO1" s="0"/>
      <c r="AGV1" s="0"/>
      <c r="AGW1" s="0"/>
      <c r="AGX1" s="0"/>
      <c r="AGZ1" s="0"/>
      <c r="AHG1" s="0"/>
      <c r="AHH1" s="0"/>
      <c r="AHI1" s="0"/>
      <c r="AHK1" s="0"/>
      <c r="AHR1" s="0"/>
      <c r="AHS1" s="0"/>
      <c r="AHT1" s="0"/>
      <c r="AHV1" s="0"/>
      <c r="AIC1" s="0"/>
      <c r="AID1" s="0"/>
      <c r="AIE1" s="0"/>
      <c r="AIG1" s="0"/>
      <c r="AIN1" s="0"/>
      <c r="AIO1" s="0"/>
      <c r="AIP1" s="0"/>
      <c r="AIR1" s="0"/>
      <c r="AIY1" s="0"/>
      <c r="AIZ1" s="0"/>
      <c r="AJA1" s="0"/>
      <c r="AJC1" s="0"/>
      <c r="AJJ1" s="0"/>
      <c r="AJK1" s="0"/>
      <c r="AJL1" s="0"/>
      <c r="AJN1" s="0"/>
      <c r="AJU1" s="0"/>
      <c r="AJV1" s="0"/>
      <c r="AJW1" s="0"/>
      <c r="AJY1" s="0"/>
      <c r="AKF1" s="0"/>
      <c r="AKG1" s="0"/>
      <c r="AKH1" s="0"/>
      <c r="AKJ1" s="0"/>
      <c r="AKQ1" s="0"/>
      <c r="AKR1" s="0"/>
      <c r="AKS1" s="0"/>
      <c r="AKU1" s="0"/>
      <c r="ALB1" s="0"/>
      <c r="ALC1" s="0"/>
      <c r="ALD1" s="0"/>
      <c r="ALF1" s="0"/>
      <c r="ALM1" s="0"/>
      <c r="ALN1" s="0"/>
      <c r="ALO1" s="0"/>
      <c r="ALQ1" s="0"/>
      <c r="ALX1" s="0"/>
      <c r="ALY1" s="0"/>
      <c r="ALZ1" s="0"/>
      <c r="AMB1" s="0"/>
      <c r="AMI1" s="0"/>
    </row>
    <row r="2" customFormat="false" ht="12.8" hidden="false" customHeight="false" outlineLevel="0" collapsed="false">
      <c r="A2" s="5" t="s">
        <v>10</v>
      </c>
      <c r="B2" s="5" t="s">
        <v>11</v>
      </c>
      <c r="C2" s="5" t="s">
        <v>12</v>
      </c>
      <c r="E2" s="3" t="s">
        <v>13</v>
      </c>
      <c r="I2" s="0"/>
      <c r="J2" s="5" t="s">
        <v>14</v>
      </c>
    </row>
    <row r="3" customFormat="false" ht="12.8" hidden="false" customHeight="false" outlineLevel="0" collapsed="false">
      <c r="A3" s="5" t="s">
        <v>15</v>
      </c>
      <c r="B3" s="5" t="s">
        <v>16</v>
      </c>
      <c r="C3" s="5" t="s">
        <v>17</v>
      </c>
      <c r="D3" s="5" t="n">
        <v>0.79</v>
      </c>
      <c r="E3" s="3" t="s">
        <v>13</v>
      </c>
      <c r="F3" s="5" t="n">
        <v>1.3</v>
      </c>
      <c r="G3" s="5" t="n">
        <v>1.8</v>
      </c>
      <c r="H3" s="5" t="n">
        <v>0.72</v>
      </c>
      <c r="I3" s="4" t="n">
        <v>50</v>
      </c>
    </row>
    <row r="4" customFormat="false" ht="12.8" hidden="false" customHeight="false" outlineLevel="0" collapsed="false">
      <c r="A4" s="5" t="s">
        <v>15</v>
      </c>
      <c r="B4" s="5" t="s">
        <v>16</v>
      </c>
      <c r="C4" s="5" t="s">
        <v>18</v>
      </c>
      <c r="D4" s="5" t="n">
        <v>0.76</v>
      </c>
      <c r="E4" s="3" t="s">
        <v>19</v>
      </c>
      <c r="F4" s="5" t="n">
        <v>2.4</v>
      </c>
      <c r="G4" s="5" t="n">
        <v>2.7</v>
      </c>
      <c r="H4" s="5" t="n">
        <v>0.89</v>
      </c>
      <c r="I4" s="4" t="n">
        <v>50</v>
      </c>
    </row>
    <row r="5" customFormat="false" ht="12.8" hidden="false" customHeight="false" outlineLevel="0" collapsed="false">
      <c r="A5" s="5" t="s">
        <v>10</v>
      </c>
      <c r="B5" s="5" t="s">
        <v>11</v>
      </c>
      <c r="C5" s="5" t="s">
        <v>20</v>
      </c>
      <c r="D5" s="5" t="n">
        <v>0.73</v>
      </c>
      <c r="E5" s="3" t="s">
        <v>19</v>
      </c>
      <c r="F5" s="5" t="n">
        <v>1.75</v>
      </c>
      <c r="G5" s="5" t="n">
        <v>1.8</v>
      </c>
      <c r="H5" s="5" t="n">
        <v>0.97</v>
      </c>
      <c r="I5" s="4" t="n">
        <v>50</v>
      </c>
    </row>
    <row r="6" customFormat="false" ht="12.8" hidden="false" customHeight="false" outlineLevel="0" collapsed="false">
      <c r="A6" s="5" t="s">
        <v>21</v>
      </c>
      <c r="B6" s="5" t="s">
        <v>16</v>
      </c>
      <c r="C6" s="5" t="s">
        <v>20</v>
      </c>
      <c r="D6" s="5" t="n">
        <v>0.79</v>
      </c>
      <c r="E6" s="3" t="s">
        <v>19</v>
      </c>
      <c r="F6" s="5" t="n">
        <v>2.48</v>
      </c>
      <c r="G6" s="5" t="n">
        <v>2.7</v>
      </c>
      <c r="H6" s="5" t="n">
        <v>0.92</v>
      </c>
      <c r="I6" s="4" t="n">
        <v>50</v>
      </c>
    </row>
    <row r="7" customFormat="false" ht="12.8" hidden="false" customHeight="false" outlineLevel="0" collapsed="false">
      <c r="A7" s="5" t="s">
        <v>10</v>
      </c>
      <c r="B7" s="5" t="s">
        <v>11</v>
      </c>
      <c r="C7" s="5" t="s">
        <v>22</v>
      </c>
      <c r="D7" s="5" t="n">
        <v>0.77</v>
      </c>
      <c r="E7" s="3" t="s">
        <v>23</v>
      </c>
      <c r="F7" s="5" t="n">
        <v>2.15</v>
      </c>
      <c r="G7" s="5" t="n">
        <v>2.29</v>
      </c>
      <c r="H7" s="5" t="n">
        <v>1.06</v>
      </c>
      <c r="I7" s="4" t="n">
        <v>50</v>
      </c>
    </row>
    <row r="8" customFormat="false" ht="12.8" hidden="false" customHeight="false" outlineLevel="0" collapsed="false">
      <c r="A8" s="5" t="s">
        <v>21</v>
      </c>
      <c r="B8" s="5" t="s">
        <v>16</v>
      </c>
      <c r="C8" s="5" t="s">
        <v>24</v>
      </c>
      <c r="D8" s="5" t="n">
        <v>0.88</v>
      </c>
      <c r="E8" s="3" t="s">
        <v>23</v>
      </c>
      <c r="F8" s="5" t="n">
        <v>0.9</v>
      </c>
      <c r="G8" s="5" t="n">
        <v>2.25</v>
      </c>
      <c r="H8" s="5" t="n">
        <v>0.4</v>
      </c>
      <c r="I8" s="4" t="n">
        <v>50</v>
      </c>
    </row>
    <row r="9" customFormat="false" ht="12.8" hidden="false" customHeight="false" outlineLevel="0" collapsed="false">
      <c r="A9" s="5" t="s">
        <v>25</v>
      </c>
      <c r="B9" s="5" t="s">
        <v>11</v>
      </c>
      <c r="C9" s="5" t="s">
        <v>26</v>
      </c>
      <c r="E9" s="3" t="s">
        <v>13</v>
      </c>
      <c r="F9" s="5" t="n">
        <v>2.16</v>
      </c>
      <c r="G9" s="5" t="n">
        <v>2.8</v>
      </c>
      <c r="H9" s="5" t="n">
        <v>0.77</v>
      </c>
      <c r="I9" s="4" t="n">
        <v>50</v>
      </c>
    </row>
    <row r="10" customFormat="false" ht="12.8" hidden="false" customHeight="false" outlineLevel="0" collapsed="false">
      <c r="A10" s="5" t="s">
        <v>25</v>
      </c>
      <c r="B10" s="5" t="s">
        <v>11</v>
      </c>
      <c r="C10" s="5" t="s">
        <v>27</v>
      </c>
      <c r="D10" s="5" t="n">
        <v>0.83</v>
      </c>
      <c r="E10" s="3" t="s">
        <v>23</v>
      </c>
      <c r="F10" s="5" t="n">
        <v>1.96</v>
      </c>
      <c r="G10" s="5" t="n">
        <v>2.3</v>
      </c>
      <c r="H10" s="5" t="n">
        <v>0.85</v>
      </c>
      <c r="I10" s="4" t="n">
        <v>50</v>
      </c>
    </row>
    <row r="11" customFormat="false" ht="12.8" hidden="false" customHeight="false" outlineLevel="0" collapsed="false">
      <c r="A11" s="5" t="s">
        <v>28</v>
      </c>
      <c r="B11" s="5" t="s">
        <v>29</v>
      </c>
      <c r="C11" s="5" t="s">
        <v>30</v>
      </c>
      <c r="E11" s="0"/>
      <c r="I11" s="4" t="n">
        <v>45</v>
      </c>
    </row>
    <row r="12" customFormat="false" ht="12.8" hidden="false" customHeight="false" outlineLevel="0" collapsed="false">
      <c r="A12" s="5" t="s">
        <v>31</v>
      </c>
      <c r="B12" s="5" t="s">
        <v>32</v>
      </c>
      <c r="C12" s="5" t="s">
        <v>30</v>
      </c>
      <c r="E12" s="0"/>
      <c r="I12" s="4" t="n">
        <v>45</v>
      </c>
    </row>
    <row r="13" customFormat="false" ht="12.8" hidden="false" customHeight="false" outlineLevel="0" collapsed="false">
      <c r="A13" s="5" t="s">
        <v>33</v>
      </c>
      <c r="B13" s="5" t="s">
        <v>32</v>
      </c>
      <c r="C13" s="5" t="s">
        <v>30</v>
      </c>
      <c r="E13" s="0"/>
      <c r="I13" s="4" t="n">
        <v>45</v>
      </c>
    </row>
    <row r="14" customFormat="false" ht="12.8" hidden="false" customHeight="false" outlineLevel="0" collapsed="false">
      <c r="A14" s="5" t="s">
        <v>34</v>
      </c>
      <c r="B14" s="5" t="s">
        <v>29</v>
      </c>
      <c r="C14" s="5" t="s">
        <v>12</v>
      </c>
      <c r="E14" s="0"/>
      <c r="I14" s="4" t="n">
        <v>45</v>
      </c>
    </row>
    <row r="15" customFormat="false" ht="12.8" hidden="false" customHeight="false" outlineLevel="0" collapsed="false">
      <c r="A15" s="5" t="s">
        <v>33</v>
      </c>
      <c r="B15" s="5" t="s">
        <v>35</v>
      </c>
      <c r="C15" s="5" t="s">
        <v>12</v>
      </c>
      <c r="E15" s="0"/>
      <c r="I15" s="4" t="n">
        <v>45</v>
      </c>
    </row>
    <row r="16" customFormat="false" ht="12.8" hidden="false" customHeight="false" outlineLevel="0" collapsed="false">
      <c r="A16" s="5" t="s">
        <v>36</v>
      </c>
      <c r="B16" s="5" t="s">
        <v>32</v>
      </c>
      <c r="C16" s="5" t="s">
        <v>12</v>
      </c>
      <c r="E16" s="0"/>
      <c r="I16" s="4" t="n">
        <v>45</v>
      </c>
    </row>
    <row r="17" customFormat="false" ht="12.8" hidden="false" customHeight="false" outlineLevel="0" collapsed="false">
      <c r="A17" s="5" t="s">
        <v>37</v>
      </c>
      <c r="B17" s="5" t="s">
        <v>29</v>
      </c>
      <c r="C17" s="5" t="s">
        <v>12</v>
      </c>
      <c r="E17" s="0"/>
      <c r="I17" s="4" t="n">
        <v>45</v>
      </c>
    </row>
    <row r="18" customFormat="false" ht="12.8" hidden="false" customHeight="false" outlineLevel="0" collapsed="false">
      <c r="A18" s="5" t="s">
        <v>33</v>
      </c>
      <c r="B18" s="5" t="s">
        <v>32</v>
      </c>
      <c r="C18" s="5" t="s">
        <v>22</v>
      </c>
      <c r="E18" s="0"/>
      <c r="I18" s="4" t="n">
        <v>45</v>
      </c>
    </row>
    <row r="19" customFormat="false" ht="12.8" hidden="false" customHeight="false" outlineLevel="0" collapsed="false">
      <c r="A19" s="5" t="s">
        <v>28</v>
      </c>
      <c r="B19" s="5" t="s">
        <v>38</v>
      </c>
      <c r="C19" s="5" t="s">
        <v>22</v>
      </c>
      <c r="E19" s="0"/>
      <c r="I19" s="4" t="n">
        <v>45</v>
      </c>
    </row>
    <row r="20" customFormat="false" ht="12.8" hidden="false" customHeight="false" outlineLevel="0" collapsed="false">
      <c r="A20" s="5" t="s">
        <v>33</v>
      </c>
      <c r="B20" s="5" t="s">
        <v>39</v>
      </c>
      <c r="C20" s="5" t="s">
        <v>22</v>
      </c>
      <c r="E20" s="0"/>
      <c r="I20" s="4" t="n">
        <v>45</v>
      </c>
    </row>
    <row r="21" customFormat="false" ht="12.8" hidden="false" customHeight="false" outlineLevel="0" collapsed="false">
      <c r="A21" s="5" t="s">
        <v>28</v>
      </c>
      <c r="B21" s="5" t="s">
        <v>33</v>
      </c>
      <c r="C21" s="5" t="s">
        <v>22</v>
      </c>
      <c r="E21" s="0"/>
      <c r="I21" s="4" t="n">
        <v>45</v>
      </c>
    </row>
    <row r="22" customFormat="false" ht="12.8" hidden="false" customHeight="false" outlineLevel="0" collapsed="false">
      <c r="A22" s="5" t="s">
        <v>31</v>
      </c>
      <c r="B22" s="5" t="s">
        <v>29</v>
      </c>
      <c r="C22" s="5" t="s">
        <v>22</v>
      </c>
      <c r="E22" s="0"/>
      <c r="I22" s="4" t="n">
        <v>45</v>
      </c>
    </row>
    <row r="23" customFormat="false" ht="12.8" hidden="false" customHeight="false" outlineLevel="0" collapsed="false">
      <c r="A23" s="5" t="s">
        <v>37</v>
      </c>
      <c r="B23" s="5" t="s">
        <v>32</v>
      </c>
      <c r="C23" s="5" t="s">
        <v>17</v>
      </c>
      <c r="E23" s="0"/>
      <c r="I23" s="4" t="n">
        <v>45</v>
      </c>
    </row>
    <row r="24" customFormat="false" ht="12.8" hidden="false" customHeight="false" outlineLevel="0" collapsed="false">
      <c r="A24" s="5" t="s">
        <v>33</v>
      </c>
      <c r="B24" s="5" t="s">
        <v>35</v>
      </c>
      <c r="C24" s="5" t="s">
        <v>40</v>
      </c>
      <c r="E24" s="0"/>
      <c r="I24" s="4" t="n">
        <v>45</v>
      </c>
    </row>
    <row r="25" customFormat="false" ht="12.8" hidden="false" customHeight="false" outlineLevel="0" collapsed="false">
      <c r="A25" s="5" t="s">
        <v>33</v>
      </c>
      <c r="B25" s="5" t="s">
        <v>32</v>
      </c>
      <c r="C25" s="5" t="s">
        <v>41</v>
      </c>
      <c r="E25" s="0"/>
      <c r="I25" s="4" t="n">
        <v>45</v>
      </c>
    </row>
    <row r="26" customFormat="false" ht="12.8" hidden="false" customHeight="false" outlineLevel="0" collapsed="false">
      <c r="A26" s="5" t="s">
        <v>31</v>
      </c>
      <c r="B26" s="5" t="s">
        <v>42</v>
      </c>
      <c r="C26" s="5" t="s">
        <v>41</v>
      </c>
      <c r="E26" s="0"/>
      <c r="I26" s="4" t="n">
        <v>45</v>
      </c>
    </row>
    <row r="27" customFormat="false" ht="12.8" hidden="false" customHeight="false" outlineLevel="0" collapsed="false">
      <c r="A27" s="5" t="s">
        <v>37</v>
      </c>
      <c r="B27" s="5" t="s">
        <v>39</v>
      </c>
      <c r="C27" s="5" t="s">
        <v>18</v>
      </c>
      <c r="E27" s="0"/>
      <c r="I27" s="4" t="n">
        <v>45</v>
      </c>
    </row>
    <row r="28" customFormat="false" ht="12.8" hidden="false" customHeight="false" outlineLevel="0" collapsed="false">
      <c r="A28" s="5" t="s">
        <v>31</v>
      </c>
      <c r="B28" s="5" t="s">
        <v>29</v>
      </c>
      <c r="C28" s="5" t="s">
        <v>18</v>
      </c>
      <c r="E28" s="0"/>
      <c r="I28" s="4" t="n">
        <v>45</v>
      </c>
    </row>
    <row r="29" customFormat="false" ht="12.8" hidden="false" customHeight="false" outlineLevel="0" collapsed="false">
      <c r="A29" s="5" t="s">
        <v>28</v>
      </c>
      <c r="B29" s="5" t="s">
        <v>29</v>
      </c>
      <c r="C29" s="5" t="s">
        <v>43</v>
      </c>
      <c r="E29" s="0"/>
      <c r="I29" s="4" t="n">
        <v>45</v>
      </c>
    </row>
    <row r="30" customFormat="false" ht="12.8" hidden="false" customHeight="false" outlineLevel="0" collapsed="false">
      <c r="A30" s="5" t="s">
        <v>33</v>
      </c>
      <c r="B30" s="5" t="s">
        <v>32</v>
      </c>
      <c r="C30" s="5" t="s">
        <v>20</v>
      </c>
      <c r="E30" s="0"/>
      <c r="I30" s="4" t="n">
        <v>45</v>
      </c>
    </row>
    <row r="31" customFormat="false" ht="12.8" hidden="false" customHeight="false" outlineLevel="0" collapsed="false">
      <c r="A31" s="5" t="s">
        <v>31</v>
      </c>
      <c r="B31" s="5" t="s">
        <v>42</v>
      </c>
      <c r="C31" s="5" t="s">
        <v>20</v>
      </c>
      <c r="E31" s="0"/>
      <c r="I31" s="4" t="n">
        <v>45</v>
      </c>
    </row>
    <row r="32" customFormat="false" ht="12.8" hidden="false" customHeight="false" outlineLevel="0" collapsed="false">
      <c r="A32" s="5" t="s">
        <v>33</v>
      </c>
      <c r="B32" s="5" t="s">
        <v>32</v>
      </c>
      <c r="C32" s="5" t="s">
        <v>44</v>
      </c>
      <c r="E32" s="0"/>
      <c r="I32" s="4" t="n">
        <v>45</v>
      </c>
      <c r="O32" s="3"/>
      <c r="V32" s="5" t="s">
        <v>33</v>
      </c>
      <c r="W32" s="5" t="s">
        <v>32</v>
      </c>
      <c r="X32" s="5" t="s">
        <v>20</v>
      </c>
      <c r="Z32" s="3"/>
      <c r="AG32" s="5" t="s">
        <v>33</v>
      </c>
      <c r="AH32" s="5" t="s">
        <v>32</v>
      </c>
      <c r="AI32" s="5" t="s">
        <v>20</v>
      </c>
      <c r="AK32" s="3"/>
      <c r="AR32" s="5" t="s">
        <v>33</v>
      </c>
      <c r="AS32" s="5" t="s">
        <v>32</v>
      </c>
      <c r="AT32" s="5" t="s">
        <v>20</v>
      </c>
      <c r="AV32" s="3"/>
      <c r="BC32" s="5" t="s">
        <v>33</v>
      </c>
      <c r="BD32" s="5" t="s">
        <v>32</v>
      </c>
      <c r="BE32" s="5" t="s">
        <v>20</v>
      </c>
      <c r="BG32" s="3"/>
      <c r="BN32" s="5" t="s">
        <v>33</v>
      </c>
      <c r="BO32" s="5" t="s">
        <v>32</v>
      </c>
      <c r="BP32" s="5" t="s">
        <v>20</v>
      </c>
      <c r="BR32" s="3"/>
      <c r="BY32" s="5" t="s">
        <v>33</v>
      </c>
      <c r="BZ32" s="5" t="s">
        <v>32</v>
      </c>
      <c r="CA32" s="5" t="s">
        <v>20</v>
      </c>
      <c r="CC32" s="3"/>
      <c r="CJ32" s="5" t="s">
        <v>33</v>
      </c>
      <c r="CK32" s="5" t="s">
        <v>32</v>
      </c>
      <c r="CL32" s="5" t="s">
        <v>20</v>
      </c>
      <c r="CN32" s="3"/>
      <c r="CU32" s="5" t="s">
        <v>33</v>
      </c>
      <c r="CV32" s="5" t="s">
        <v>32</v>
      </c>
      <c r="CW32" s="5" t="s">
        <v>20</v>
      </c>
      <c r="CY32" s="3"/>
      <c r="DF32" s="5" t="s">
        <v>33</v>
      </c>
      <c r="DG32" s="5" t="s">
        <v>32</v>
      </c>
      <c r="DH32" s="5" t="s">
        <v>20</v>
      </c>
      <c r="DJ32" s="3"/>
      <c r="DQ32" s="5" t="s">
        <v>33</v>
      </c>
      <c r="DR32" s="5" t="s">
        <v>32</v>
      </c>
      <c r="DS32" s="5" t="s">
        <v>20</v>
      </c>
      <c r="DU32" s="3"/>
      <c r="EB32" s="5" t="s">
        <v>33</v>
      </c>
      <c r="EC32" s="5" t="s">
        <v>32</v>
      </c>
      <c r="ED32" s="5" t="s">
        <v>20</v>
      </c>
      <c r="EF32" s="3"/>
      <c r="EM32" s="5" t="s">
        <v>33</v>
      </c>
      <c r="EN32" s="5" t="s">
        <v>32</v>
      </c>
      <c r="EO32" s="5" t="s">
        <v>20</v>
      </c>
      <c r="EQ32" s="3"/>
      <c r="EX32" s="5" t="s">
        <v>33</v>
      </c>
      <c r="EY32" s="5" t="s">
        <v>32</v>
      </c>
      <c r="EZ32" s="5" t="s">
        <v>20</v>
      </c>
      <c r="FB32" s="3"/>
      <c r="FI32" s="5" t="s">
        <v>33</v>
      </c>
      <c r="FJ32" s="5" t="s">
        <v>32</v>
      </c>
      <c r="FK32" s="5" t="s">
        <v>20</v>
      </c>
      <c r="FM32" s="3"/>
      <c r="FT32" s="5" t="s">
        <v>33</v>
      </c>
      <c r="FU32" s="5" t="s">
        <v>32</v>
      </c>
      <c r="FV32" s="5" t="s">
        <v>20</v>
      </c>
      <c r="FX32" s="3"/>
      <c r="GE32" s="5" t="s">
        <v>33</v>
      </c>
      <c r="GF32" s="5" t="s">
        <v>32</v>
      </c>
      <c r="GG32" s="5" t="s">
        <v>20</v>
      </c>
      <c r="GI32" s="3"/>
      <c r="GP32" s="5" t="s">
        <v>33</v>
      </c>
      <c r="GQ32" s="5" t="s">
        <v>32</v>
      </c>
      <c r="GR32" s="5" t="s">
        <v>20</v>
      </c>
      <c r="GT32" s="3"/>
      <c r="HA32" s="5" t="s">
        <v>33</v>
      </c>
      <c r="HB32" s="5" t="s">
        <v>32</v>
      </c>
      <c r="HC32" s="5" t="s">
        <v>20</v>
      </c>
      <c r="HE32" s="3"/>
      <c r="HL32" s="5" t="s">
        <v>33</v>
      </c>
      <c r="HM32" s="5" t="s">
        <v>32</v>
      </c>
      <c r="HN32" s="5" t="s">
        <v>20</v>
      </c>
      <c r="HP32" s="3"/>
      <c r="HW32" s="5" t="s">
        <v>33</v>
      </c>
      <c r="HX32" s="5" t="s">
        <v>32</v>
      </c>
      <c r="HY32" s="5" t="s">
        <v>20</v>
      </c>
      <c r="IA32" s="3"/>
      <c r="IH32" s="5" t="s">
        <v>33</v>
      </c>
      <c r="II32" s="5" t="s">
        <v>32</v>
      </c>
      <c r="IJ32" s="5" t="s">
        <v>20</v>
      </c>
      <c r="IL32" s="3"/>
      <c r="IS32" s="5" t="s">
        <v>33</v>
      </c>
      <c r="IT32" s="5" t="s">
        <v>32</v>
      </c>
      <c r="IU32" s="5" t="s">
        <v>20</v>
      </c>
      <c r="IW32" s="3"/>
      <c r="JD32" s="5" t="s">
        <v>33</v>
      </c>
      <c r="JE32" s="5" t="s">
        <v>32</v>
      </c>
      <c r="JF32" s="5" t="s">
        <v>20</v>
      </c>
      <c r="JH32" s="3"/>
      <c r="JO32" s="5" t="s">
        <v>33</v>
      </c>
      <c r="JP32" s="5" t="s">
        <v>32</v>
      </c>
      <c r="JQ32" s="5" t="s">
        <v>20</v>
      </c>
      <c r="JS32" s="3"/>
      <c r="JZ32" s="5" t="s">
        <v>33</v>
      </c>
      <c r="KA32" s="5" t="s">
        <v>32</v>
      </c>
      <c r="KB32" s="5" t="s">
        <v>20</v>
      </c>
      <c r="KD32" s="3"/>
      <c r="KK32" s="5" t="s">
        <v>33</v>
      </c>
      <c r="KL32" s="5" t="s">
        <v>32</v>
      </c>
      <c r="KM32" s="5" t="s">
        <v>20</v>
      </c>
      <c r="KO32" s="3"/>
      <c r="KV32" s="5" t="s">
        <v>33</v>
      </c>
      <c r="KW32" s="5" t="s">
        <v>32</v>
      </c>
      <c r="KX32" s="5" t="s">
        <v>20</v>
      </c>
      <c r="KZ32" s="3"/>
      <c r="LG32" s="5" t="s">
        <v>33</v>
      </c>
      <c r="LH32" s="5" t="s">
        <v>32</v>
      </c>
      <c r="LI32" s="5" t="s">
        <v>20</v>
      </c>
      <c r="LK32" s="3"/>
      <c r="LR32" s="5" t="s">
        <v>33</v>
      </c>
      <c r="LS32" s="5" t="s">
        <v>32</v>
      </c>
      <c r="LT32" s="5" t="s">
        <v>20</v>
      </c>
      <c r="LV32" s="3"/>
      <c r="MC32" s="5" t="s">
        <v>33</v>
      </c>
      <c r="MD32" s="5" t="s">
        <v>32</v>
      </c>
      <c r="ME32" s="5" t="s">
        <v>20</v>
      </c>
      <c r="MG32" s="3"/>
      <c r="MN32" s="5" t="s">
        <v>33</v>
      </c>
      <c r="MO32" s="5" t="s">
        <v>32</v>
      </c>
      <c r="MP32" s="5" t="s">
        <v>20</v>
      </c>
      <c r="MR32" s="3"/>
      <c r="MY32" s="5" t="s">
        <v>33</v>
      </c>
      <c r="MZ32" s="5" t="s">
        <v>32</v>
      </c>
      <c r="NA32" s="5" t="s">
        <v>20</v>
      </c>
      <c r="NC32" s="3"/>
      <c r="NJ32" s="5" t="s">
        <v>33</v>
      </c>
      <c r="NK32" s="5" t="s">
        <v>32</v>
      </c>
      <c r="NL32" s="5" t="s">
        <v>20</v>
      </c>
      <c r="NN32" s="3"/>
      <c r="NU32" s="5" t="s">
        <v>33</v>
      </c>
      <c r="NV32" s="5" t="s">
        <v>32</v>
      </c>
      <c r="NW32" s="5" t="s">
        <v>20</v>
      </c>
      <c r="NY32" s="3"/>
      <c r="OF32" s="5" t="s">
        <v>33</v>
      </c>
      <c r="OG32" s="5" t="s">
        <v>32</v>
      </c>
      <c r="OH32" s="5" t="s">
        <v>20</v>
      </c>
      <c r="OJ32" s="3"/>
      <c r="OQ32" s="5" t="s">
        <v>33</v>
      </c>
      <c r="OR32" s="5" t="s">
        <v>32</v>
      </c>
      <c r="OS32" s="5" t="s">
        <v>20</v>
      </c>
      <c r="OU32" s="3"/>
      <c r="PB32" s="5" t="s">
        <v>33</v>
      </c>
      <c r="PC32" s="5" t="s">
        <v>32</v>
      </c>
      <c r="PD32" s="5" t="s">
        <v>20</v>
      </c>
      <c r="PF32" s="3"/>
      <c r="PM32" s="5" t="s">
        <v>33</v>
      </c>
      <c r="PN32" s="5" t="s">
        <v>32</v>
      </c>
      <c r="PO32" s="5" t="s">
        <v>20</v>
      </c>
      <c r="PQ32" s="3"/>
      <c r="PX32" s="5" t="s">
        <v>33</v>
      </c>
      <c r="PY32" s="5" t="s">
        <v>32</v>
      </c>
      <c r="PZ32" s="5" t="s">
        <v>20</v>
      </c>
      <c r="QB32" s="3"/>
      <c r="QI32" s="5" t="s">
        <v>33</v>
      </c>
      <c r="QJ32" s="5" t="s">
        <v>32</v>
      </c>
      <c r="QK32" s="5" t="s">
        <v>20</v>
      </c>
      <c r="QM32" s="3"/>
      <c r="QT32" s="5" t="s">
        <v>33</v>
      </c>
      <c r="QU32" s="5" t="s">
        <v>32</v>
      </c>
      <c r="QV32" s="5" t="s">
        <v>20</v>
      </c>
      <c r="QX32" s="3"/>
      <c r="RE32" s="5" t="s">
        <v>33</v>
      </c>
      <c r="RF32" s="5" t="s">
        <v>32</v>
      </c>
      <c r="RG32" s="5" t="s">
        <v>20</v>
      </c>
      <c r="RI32" s="3"/>
      <c r="RP32" s="5" t="s">
        <v>33</v>
      </c>
      <c r="RQ32" s="5" t="s">
        <v>32</v>
      </c>
      <c r="RR32" s="5" t="s">
        <v>20</v>
      </c>
      <c r="RT32" s="3"/>
      <c r="SA32" s="5" t="s">
        <v>33</v>
      </c>
      <c r="SB32" s="5" t="s">
        <v>32</v>
      </c>
      <c r="SC32" s="5" t="s">
        <v>20</v>
      </c>
      <c r="SE32" s="3"/>
      <c r="SL32" s="5" t="s">
        <v>33</v>
      </c>
      <c r="SM32" s="5" t="s">
        <v>32</v>
      </c>
      <c r="SN32" s="5" t="s">
        <v>20</v>
      </c>
      <c r="SP32" s="3"/>
      <c r="SW32" s="5" t="s">
        <v>33</v>
      </c>
      <c r="SX32" s="5" t="s">
        <v>32</v>
      </c>
      <c r="SY32" s="5" t="s">
        <v>20</v>
      </c>
      <c r="TA32" s="3"/>
      <c r="TH32" s="5" t="s">
        <v>33</v>
      </c>
      <c r="TI32" s="5" t="s">
        <v>32</v>
      </c>
      <c r="TJ32" s="5" t="s">
        <v>20</v>
      </c>
      <c r="TL32" s="3"/>
      <c r="TS32" s="5" t="s">
        <v>33</v>
      </c>
      <c r="TT32" s="5" t="s">
        <v>32</v>
      </c>
      <c r="TU32" s="5" t="s">
        <v>20</v>
      </c>
      <c r="TW32" s="3"/>
      <c r="UD32" s="5" t="s">
        <v>33</v>
      </c>
      <c r="UE32" s="5" t="s">
        <v>32</v>
      </c>
      <c r="UF32" s="5" t="s">
        <v>20</v>
      </c>
      <c r="UH32" s="3"/>
      <c r="UO32" s="5" t="s">
        <v>33</v>
      </c>
      <c r="UP32" s="5" t="s">
        <v>32</v>
      </c>
      <c r="UQ32" s="5" t="s">
        <v>20</v>
      </c>
      <c r="US32" s="3"/>
      <c r="UZ32" s="5" t="s">
        <v>33</v>
      </c>
      <c r="VA32" s="5" t="s">
        <v>32</v>
      </c>
      <c r="VB32" s="5" t="s">
        <v>20</v>
      </c>
      <c r="VD32" s="3"/>
      <c r="VK32" s="5" t="s">
        <v>33</v>
      </c>
      <c r="VL32" s="5" t="s">
        <v>32</v>
      </c>
      <c r="VM32" s="5" t="s">
        <v>20</v>
      </c>
      <c r="VO32" s="3"/>
      <c r="VV32" s="5" t="s">
        <v>33</v>
      </c>
      <c r="VW32" s="5" t="s">
        <v>32</v>
      </c>
      <c r="VX32" s="5" t="s">
        <v>20</v>
      </c>
      <c r="VZ32" s="3"/>
      <c r="WG32" s="5" t="s">
        <v>33</v>
      </c>
      <c r="WH32" s="5" t="s">
        <v>32</v>
      </c>
      <c r="WI32" s="5" t="s">
        <v>20</v>
      </c>
      <c r="WK32" s="3"/>
      <c r="WR32" s="5" t="s">
        <v>33</v>
      </c>
      <c r="WS32" s="5" t="s">
        <v>32</v>
      </c>
      <c r="WT32" s="5" t="s">
        <v>20</v>
      </c>
      <c r="WV32" s="3"/>
      <c r="XC32" s="5" t="s">
        <v>33</v>
      </c>
      <c r="XD32" s="5" t="s">
        <v>32</v>
      </c>
      <c r="XE32" s="5" t="s">
        <v>20</v>
      </c>
      <c r="XG32" s="3"/>
      <c r="XN32" s="5" t="s">
        <v>33</v>
      </c>
      <c r="XO32" s="5" t="s">
        <v>32</v>
      </c>
      <c r="XP32" s="5" t="s">
        <v>20</v>
      </c>
      <c r="XR32" s="3"/>
      <c r="XY32" s="5" t="s">
        <v>33</v>
      </c>
      <c r="XZ32" s="5" t="s">
        <v>32</v>
      </c>
      <c r="YA32" s="5" t="s">
        <v>20</v>
      </c>
      <c r="YC32" s="3"/>
      <c r="YJ32" s="5" t="s">
        <v>33</v>
      </c>
      <c r="YK32" s="5" t="s">
        <v>32</v>
      </c>
      <c r="YL32" s="5" t="s">
        <v>20</v>
      </c>
      <c r="YN32" s="3"/>
      <c r="YU32" s="5" t="s">
        <v>33</v>
      </c>
      <c r="YV32" s="5" t="s">
        <v>32</v>
      </c>
      <c r="YW32" s="5" t="s">
        <v>20</v>
      </c>
      <c r="YY32" s="3"/>
      <c r="ZF32" s="5" t="s">
        <v>33</v>
      </c>
      <c r="ZG32" s="5" t="s">
        <v>32</v>
      </c>
      <c r="ZH32" s="5" t="s">
        <v>20</v>
      </c>
      <c r="ZJ32" s="3"/>
      <c r="ZQ32" s="5" t="s">
        <v>33</v>
      </c>
      <c r="ZR32" s="5" t="s">
        <v>32</v>
      </c>
      <c r="ZS32" s="5" t="s">
        <v>20</v>
      </c>
      <c r="ZU32" s="3"/>
      <c r="AAB32" s="5" t="s">
        <v>33</v>
      </c>
      <c r="AAC32" s="5" t="s">
        <v>32</v>
      </c>
      <c r="AAD32" s="5" t="s">
        <v>20</v>
      </c>
      <c r="AAF32" s="3"/>
      <c r="AAM32" s="5" t="s">
        <v>33</v>
      </c>
      <c r="AAN32" s="5" t="s">
        <v>32</v>
      </c>
      <c r="AAO32" s="5" t="s">
        <v>20</v>
      </c>
      <c r="AAQ32" s="3"/>
      <c r="AAX32" s="5" t="s">
        <v>33</v>
      </c>
      <c r="AAY32" s="5" t="s">
        <v>32</v>
      </c>
      <c r="AAZ32" s="5" t="s">
        <v>20</v>
      </c>
      <c r="ABB32" s="3"/>
      <c r="ABI32" s="5" t="s">
        <v>33</v>
      </c>
      <c r="ABJ32" s="5" t="s">
        <v>32</v>
      </c>
      <c r="ABK32" s="5" t="s">
        <v>20</v>
      </c>
      <c r="ABM32" s="3"/>
      <c r="ABT32" s="5" t="s">
        <v>33</v>
      </c>
      <c r="ABU32" s="5" t="s">
        <v>32</v>
      </c>
      <c r="ABV32" s="5" t="s">
        <v>20</v>
      </c>
      <c r="ABX32" s="3"/>
      <c r="ACE32" s="5" t="s">
        <v>33</v>
      </c>
      <c r="ACF32" s="5" t="s">
        <v>32</v>
      </c>
      <c r="ACG32" s="5" t="s">
        <v>20</v>
      </c>
      <c r="ACI32" s="3"/>
      <c r="ACP32" s="5" t="s">
        <v>33</v>
      </c>
      <c r="ACQ32" s="5" t="s">
        <v>32</v>
      </c>
      <c r="ACR32" s="5" t="s">
        <v>20</v>
      </c>
      <c r="ACT32" s="3"/>
      <c r="ADA32" s="5" t="s">
        <v>33</v>
      </c>
      <c r="ADB32" s="5" t="s">
        <v>32</v>
      </c>
      <c r="ADC32" s="5" t="s">
        <v>20</v>
      </c>
      <c r="ADE32" s="3"/>
      <c r="ADL32" s="5" t="s">
        <v>33</v>
      </c>
      <c r="ADM32" s="5" t="s">
        <v>32</v>
      </c>
      <c r="ADN32" s="5" t="s">
        <v>20</v>
      </c>
      <c r="ADP32" s="3"/>
      <c r="ADW32" s="5" t="s">
        <v>33</v>
      </c>
      <c r="ADX32" s="5" t="s">
        <v>32</v>
      </c>
      <c r="ADY32" s="5" t="s">
        <v>20</v>
      </c>
      <c r="AEA32" s="3"/>
      <c r="AEH32" s="5" t="s">
        <v>33</v>
      </c>
      <c r="AEI32" s="5" t="s">
        <v>32</v>
      </c>
      <c r="AEJ32" s="5" t="s">
        <v>20</v>
      </c>
      <c r="AEL32" s="3"/>
      <c r="AES32" s="5" t="s">
        <v>33</v>
      </c>
      <c r="AET32" s="5" t="s">
        <v>32</v>
      </c>
      <c r="AEU32" s="5" t="s">
        <v>20</v>
      </c>
      <c r="AEW32" s="3"/>
      <c r="AFD32" s="5" t="s">
        <v>33</v>
      </c>
      <c r="AFE32" s="5" t="s">
        <v>32</v>
      </c>
      <c r="AFF32" s="5" t="s">
        <v>20</v>
      </c>
      <c r="AFH32" s="3"/>
      <c r="AFO32" s="5" t="s">
        <v>33</v>
      </c>
      <c r="AFP32" s="5" t="s">
        <v>32</v>
      </c>
      <c r="AFQ32" s="5" t="s">
        <v>20</v>
      </c>
      <c r="AFS32" s="3"/>
      <c r="AFZ32" s="5" t="s">
        <v>33</v>
      </c>
      <c r="AGA32" s="5" t="s">
        <v>32</v>
      </c>
      <c r="AGB32" s="5" t="s">
        <v>20</v>
      </c>
      <c r="AGD32" s="3"/>
      <c r="AGK32" s="5" t="s">
        <v>33</v>
      </c>
      <c r="AGL32" s="5" t="s">
        <v>32</v>
      </c>
      <c r="AGM32" s="5" t="s">
        <v>20</v>
      </c>
      <c r="AGO32" s="3"/>
      <c r="AGV32" s="5" t="s">
        <v>33</v>
      </c>
      <c r="AGW32" s="5" t="s">
        <v>32</v>
      </c>
      <c r="AGX32" s="5" t="s">
        <v>20</v>
      </c>
      <c r="AGZ32" s="3"/>
      <c r="AHG32" s="5" t="s">
        <v>33</v>
      </c>
      <c r="AHH32" s="5" t="s">
        <v>32</v>
      </c>
      <c r="AHI32" s="5" t="s">
        <v>20</v>
      </c>
      <c r="AHK32" s="3"/>
      <c r="AHR32" s="5" t="s">
        <v>33</v>
      </c>
      <c r="AHS32" s="5" t="s">
        <v>32</v>
      </c>
      <c r="AHT32" s="5" t="s">
        <v>20</v>
      </c>
      <c r="AHV32" s="3"/>
      <c r="AIC32" s="5" t="s">
        <v>33</v>
      </c>
      <c r="AID32" s="5" t="s">
        <v>32</v>
      </c>
      <c r="AIE32" s="5" t="s">
        <v>20</v>
      </c>
      <c r="AIG32" s="3"/>
      <c r="AIN32" s="5" t="s">
        <v>33</v>
      </c>
      <c r="AIO32" s="5" t="s">
        <v>32</v>
      </c>
      <c r="AIP32" s="5" t="s">
        <v>20</v>
      </c>
      <c r="AIR32" s="3"/>
      <c r="AIY32" s="5" t="s">
        <v>33</v>
      </c>
      <c r="AIZ32" s="5" t="s">
        <v>32</v>
      </c>
      <c r="AJA32" s="5" t="s">
        <v>20</v>
      </c>
      <c r="AJC32" s="3"/>
      <c r="AJJ32" s="5" t="s">
        <v>33</v>
      </c>
      <c r="AJK32" s="5" t="s">
        <v>32</v>
      </c>
      <c r="AJL32" s="5" t="s">
        <v>20</v>
      </c>
      <c r="AJN32" s="3"/>
      <c r="AJU32" s="5" t="s">
        <v>33</v>
      </c>
      <c r="AJV32" s="5" t="s">
        <v>32</v>
      </c>
      <c r="AJW32" s="5" t="s">
        <v>20</v>
      </c>
      <c r="AJY32" s="3"/>
      <c r="AKF32" s="5" t="s">
        <v>33</v>
      </c>
      <c r="AKG32" s="5" t="s">
        <v>32</v>
      </c>
      <c r="AKH32" s="5" t="s">
        <v>20</v>
      </c>
      <c r="AKJ32" s="3"/>
      <c r="AKQ32" s="5" t="s">
        <v>33</v>
      </c>
      <c r="AKR32" s="5" t="s">
        <v>32</v>
      </c>
      <c r="AKS32" s="5" t="s">
        <v>20</v>
      </c>
      <c r="AKU32" s="3"/>
      <c r="ALB32" s="5" t="s">
        <v>33</v>
      </c>
      <c r="ALC32" s="5" t="s">
        <v>32</v>
      </c>
      <c r="ALD32" s="5" t="s">
        <v>20</v>
      </c>
      <c r="ALF32" s="3"/>
      <c r="ALM32" s="5" t="s">
        <v>33</v>
      </c>
      <c r="ALN32" s="5" t="s">
        <v>32</v>
      </c>
      <c r="ALO32" s="5" t="s">
        <v>20</v>
      </c>
      <c r="ALQ32" s="3"/>
      <c r="ALX32" s="5" t="s">
        <v>33</v>
      </c>
      <c r="ALY32" s="5" t="s">
        <v>32</v>
      </c>
      <c r="ALZ32" s="5" t="s">
        <v>20</v>
      </c>
      <c r="AMB32" s="3"/>
      <c r="AMI32" s="5" t="s">
        <v>33</v>
      </c>
    </row>
    <row r="33" customFormat="false" ht="12.8" hidden="false" customHeight="false" outlineLevel="0" collapsed="false">
      <c r="A33" s="5" t="s">
        <v>31</v>
      </c>
      <c r="B33" s="5" t="s">
        <v>42</v>
      </c>
      <c r="C33" s="5" t="s">
        <v>44</v>
      </c>
      <c r="E33" s="0"/>
      <c r="I33" s="4" t="n">
        <v>45</v>
      </c>
      <c r="O33" s="3"/>
      <c r="V33" s="5" t="s">
        <v>31</v>
      </c>
      <c r="W33" s="5" t="s">
        <v>42</v>
      </c>
      <c r="X33" s="5" t="s">
        <v>20</v>
      </c>
      <c r="Z33" s="3"/>
      <c r="AG33" s="5" t="s">
        <v>31</v>
      </c>
      <c r="AH33" s="5" t="s">
        <v>42</v>
      </c>
      <c r="AI33" s="5" t="s">
        <v>20</v>
      </c>
      <c r="AK33" s="3"/>
      <c r="AR33" s="5" t="s">
        <v>31</v>
      </c>
      <c r="AS33" s="5" t="s">
        <v>42</v>
      </c>
      <c r="AT33" s="5" t="s">
        <v>20</v>
      </c>
      <c r="AV33" s="3"/>
      <c r="BC33" s="5" t="s">
        <v>31</v>
      </c>
      <c r="BD33" s="5" t="s">
        <v>42</v>
      </c>
      <c r="BE33" s="5" t="s">
        <v>20</v>
      </c>
      <c r="BG33" s="3"/>
      <c r="BN33" s="5" t="s">
        <v>31</v>
      </c>
      <c r="BO33" s="5" t="s">
        <v>42</v>
      </c>
      <c r="BP33" s="5" t="s">
        <v>20</v>
      </c>
      <c r="BR33" s="3"/>
      <c r="BY33" s="5" t="s">
        <v>31</v>
      </c>
      <c r="BZ33" s="5" t="s">
        <v>42</v>
      </c>
      <c r="CA33" s="5" t="s">
        <v>20</v>
      </c>
      <c r="CC33" s="3"/>
      <c r="CJ33" s="5" t="s">
        <v>31</v>
      </c>
      <c r="CK33" s="5" t="s">
        <v>42</v>
      </c>
      <c r="CL33" s="5" t="s">
        <v>20</v>
      </c>
      <c r="CN33" s="3"/>
      <c r="CU33" s="5" t="s">
        <v>31</v>
      </c>
      <c r="CV33" s="5" t="s">
        <v>42</v>
      </c>
      <c r="CW33" s="5" t="s">
        <v>20</v>
      </c>
      <c r="CY33" s="3"/>
      <c r="DF33" s="5" t="s">
        <v>31</v>
      </c>
      <c r="DG33" s="5" t="s">
        <v>42</v>
      </c>
      <c r="DH33" s="5" t="s">
        <v>20</v>
      </c>
      <c r="DJ33" s="3"/>
      <c r="DQ33" s="5" t="s">
        <v>31</v>
      </c>
      <c r="DR33" s="5" t="s">
        <v>42</v>
      </c>
      <c r="DS33" s="5" t="s">
        <v>20</v>
      </c>
      <c r="DU33" s="3"/>
      <c r="EB33" s="5" t="s">
        <v>31</v>
      </c>
      <c r="EC33" s="5" t="s">
        <v>42</v>
      </c>
      <c r="ED33" s="5" t="s">
        <v>20</v>
      </c>
      <c r="EF33" s="3"/>
      <c r="EM33" s="5" t="s">
        <v>31</v>
      </c>
      <c r="EN33" s="5" t="s">
        <v>42</v>
      </c>
      <c r="EO33" s="5" t="s">
        <v>20</v>
      </c>
      <c r="EQ33" s="3"/>
      <c r="EX33" s="5" t="s">
        <v>31</v>
      </c>
      <c r="EY33" s="5" t="s">
        <v>42</v>
      </c>
      <c r="EZ33" s="5" t="s">
        <v>20</v>
      </c>
      <c r="FB33" s="3"/>
      <c r="FI33" s="5" t="s">
        <v>31</v>
      </c>
      <c r="FJ33" s="5" t="s">
        <v>42</v>
      </c>
      <c r="FK33" s="5" t="s">
        <v>20</v>
      </c>
      <c r="FM33" s="3"/>
      <c r="FT33" s="5" t="s">
        <v>31</v>
      </c>
      <c r="FU33" s="5" t="s">
        <v>42</v>
      </c>
      <c r="FV33" s="5" t="s">
        <v>20</v>
      </c>
      <c r="FX33" s="3"/>
      <c r="GE33" s="5" t="s">
        <v>31</v>
      </c>
      <c r="GF33" s="5" t="s">
        <v>42</v>
      </c>
      <c r="GG33" s="5" t="s">
        <v>20</v>
      </c>
      <c r="GI33" s="3"/>
      <c r="GP33" s="5" t="s">
        <v>31</v>
      </c>
      <c r="GQ33" s="5" t="s">
        <v>42</v>
      </c>
      <c r="GR33" s="5" t="s">
        <v>20</v>
      </c>
      <c r="GT33" s="3"/>
      <c r="HA33" s="5" t="s">
        <v>31</v>
      </c>
      <c r="HB33" s="5" t="s">
        <v>42</v>
      </c>
      <c r="HC33" s="5" t="s">
        <v>20</v>
      </c>
      <c r="HE33" s="3"/>
      <c r="HL33" s="5" t="s">
        <v>31</v>
      </c>
      <c r="HM33" s="5" t="s">
        <v>42</v>
      </c>
      <c r="HN33" s="5" t="s">
        <v>20</v>
      </c>
      <c r="HP33" s="3"/>
      <c r="HW33" s="5" t="s">
        <v>31</v>
      </c>
      <c r="HX33" s="5" t="s">
        <v>42</v>
      </c>
      <c r="HY33" s="5" t="s">
        <v>20</v>
      </c>
      <c r="IA33" s="3"/>
      <c r="IH33" s="5" t="s">
        <v>31</v>
      </c>
      <c r="II33" s="5" t="s">
        <v>42</v>
      </c>
      <c r="IJ33" s="5" t="s">
        <v>20</v>
      </c>
      <c r="IL33" s="3"/>
      <c r="IS33" s="5" t="s">
        <v>31</v>
      </c>
      <c r="IT33" s="5" t="s">
        <v>42</v>
      </c>
      <c r="IU33" s="5" t="s">
        <v>20</v>
      </c>
      <c r="IW33" s="3"/>
      <c r="JD33" s="5" t="s">
        <v>31</v>
      </c>
      <c r="JE33" s="5" t="s">
        <v>42</v>
      </c>
      <c r="JF33" s="5" t="s">
        <v>20</v>
      </c>
      <c r="JH33" s="3"/>
      <c r="JO33" s="5" t="s">
        <v>31</v>
      </c>
      <c r="JP33" s="5" t="s">
        <v>42</v>
      </c>
      <c r="JQ33" s="5" t="s">
        <v>20</v>
      </c>
      <c r="JS33" s="3"/>
      <c r="JZ33" s="5" t="s">
        <v>31</v>
      </c>
      <c r="KA33" s="5" t="s">
        <v>42</v>
      </c>
      <c r="KB33" s="5" t="s">
        <v>20</v>
      </c>
      <c r="KD33" s="3"/>
      <c r="KK33" s="5" t="s">
        <v>31</v>
      </c>
      <c r="KL33" s="5" t="s">
        <v>42</v>
      </c>
      <c r="KM33" s="5" t="s">
        <v>20</v>
      </c>
      <c r="KO33" s="3"/>
      <c r="KV33" s="5" t="s">
        <v>31</v>
      </c>
      <c r="KW33" s="5" t="s">
        <v>42</v>
      </c>
      <c r="KX33" s="5" t="s">
        <v>20</v>
      </c>
      <c r="KZ33" s="3"/>
      <c r="LG33" s="5" t="s">
        <v>31</v>
      </c>
      <c r="LH33" s="5" t="s">
        <v>42</v>
      </c>
      <c r="LI33" s="5" t="s">
        <v>20</v>
      </c>
      <c r="LK33" s="3"/>
      <c r="LR33" s="5" t="s">
        <v>31</v>
      </c>
      <c r="LS33" s="5" t="s">
        <v>42</v>
      </c>
      <c r="LT33" s="5" t="s">
        <v>20</v>
      </c>
      <c r="LV33" s="3"/>
      <c r="MC33" s="5" t="s">
        <v>31</v>
      </c>
      <c r="MD33" s="5" t="s">
        <v>42</v>
      </c>
      <c r="ME33" s="5" t="s">
        <v>20</v>
      </c>
      <c r="MG33" s="3"/>
      <c r="MN33" s="5" t="s">
        <v>31</v>
      </c>
      <c r="MO33" s="5" t="s">
        <v>42</v>
      </c>
      <c r="MP33" s="5" t="s">
        <v>20</v>
      </c>
      <c r="MR33" s="3"/>
      <c r="MY33" s="5" t="s">
        <v>31</v>
      </c>
      <c r="MZ33" s="5" t="s">
        <v>42</v>
      </c>
      <c r="NA33" s="5" t="s">
        <v>20</v>
      </c>
      <c r="NC33" s="3"/>
      <c r="NJ33" s="5" t="s">
        <v>31</v>
      </c>
      <c r="NK33" s="5" t="s">
        <v>42</v>
      </c>
      <c r="NL33" s="5" t="s">
        <v>20</v>
      </c>
      <c r="NN33" s="3"/>
      <c r="NU33" s="5" t="s">
        <v>31</v>
      </c>
      <c r="NV33" s="5" t="s">
        <v>42</v>
      </c>
      <c r="NW33" s="5" t="s">
        <v>20</v>
      </c>
      <c r="NY33" s="3"/>
      <c r="OF33" s="5" t="s">
        <v>31</v>
      </c>
      <c r="OG33" s="5" t="s">
        <v>42</v>
      </c>
      <c r="OH33" s="5" t="s">
        <v>20</v>
      </c>
      <c r="OJ33" s="3"/>
      <c r="OQ33" s="5" t="s">
        <v>31</v>
      </c>
      <c r="OR33" s="5" t="s">
        <v>42</v>
      </c>
      <c r="OS33" s="5" t="s">
        <v>20</v>
      </c>
      <c r="OU33" s="3"/>
      <c r="PB33" s="5" t="s">
        <v>31</v>
      </c>
      <c r="PC33" s="5" t="s">
        <v>42</v>
      </c>
      <c r="PD33" s="5" t="s">
        <v>20</v>
      </c>
      <c r="PF33" s="3"/>
      <c r="PM33" s="5" t="s">
        <v>31</v>
      </c>
      <c r="PN33" s="5" t="s">
        <v>42</v>
      </c>
      <c r="PO33" s="5" t="s">
        <v>20</v>
      </c>
      <c r="PQ33" s="3"/>
      <c r="PX33" s="5" t="s">
        <v>31</v>
      </c>
      <c r="PY33" s="5" t="s">
        <v>42</v>
      </c>
      <c r="PZ33" s="5" t="s">
        <v>20</v>
      </c>
      <c r="QB33" s="3"/>
      <c r="QI33" s="5" t="s">
        <v>31</v>
      </c>
      <c r="QJ33" s="5" t="s">
        <v>42</v>
      </c>
      <c r="QK33" s="5" t="s">
        <v>20</v>
      </c>
      <c r="QM33" s="3"/>
      <c r="QT33" s="5" t="s">
        <v>31</v>
      </c>
      <c r="QU33" s="5" t="s">
        <v>42</v>
      </c>
      <c r="QV33" s="5" t="s">
        <v>20</v>
      </c>
      <c r="QX33" s="3"/>
      <c r="RE33" s="5" t="s">
        <v>31</v>
      </c>
      <c r="RF33" s="5" t="s">
        <v>42</v>
      </c>
      <c r="RG33" s="5" t="s">
        <v>20</v>
      </c>
      <c r="RI33" s="3"/>
      <c r="RP33" s="5" t="s">
        <v>31</v>
      </c>
      <c r="RQ33" s="5" t="s">
        <v>42</v>
      </c>
      <c r="RR33" s="5" t="s">
        <v>20</v>
      </c>
      <c r="RT33" s="3"/>
      <c r="SA33" s="5" t="s">
        <v>31</v>
      </c>
      <c r="SB33" s="5" t="s">
        <v>42</v>
      </c>
      <c r="SC33" s="5" t="s">
        <v>20</v>
      </c>
      <c r="SE33" s="3"/>
      <c r="SL33" s="5" t="s">
        <v>31</v>
      </c>
      <c r="SM33" s="5" t="s">
        <v>42</v>
      </c>
      <c r="SN33" s="5" t="s">
        <v>20</v>
      </c>
      <c r="SP33" s="3"/>
      <c r="SW33" s="5" t="s">
        <v>31</v>
      </c>
      <c r="SX33" s="5" t="s">
        <v>42</v>
      </c>
      <c r="SY33" s="5" t="s">
        <v>20</v>
      </c>
      <c r="TA33" s="3"/>
      <c r="TH33" s="5" t="s">
        <v>31</v>
      </c>
      <c r="TI33" s="5" t="s">
        <v>42</v>
      </c>
      <c r="TJ33" s="5" t="s">
        <v>20</v>
      </c>
      <c r="TL33" s="3"/>
      <c r="TS33" s="5" t="s">
        <v>31</v>
      </c>
      <c r="TT33" s="5" t="s">
        <v>42</v>
      </c>
      <c r="TU33" s="5" t="s">
        <v>20</v>
      </c>
      <c r="TW33" s="3"/>
      <c r="UD33" s="5" t="s">
        <v>31</v>
      </c>
      <c r="UE33" s="5" t="s">
        <v>42</v>
      </c>
      <c r="UF33" s="5" t="s">
        <v>20</v>
      </c>
      <c r="UH33" s="3"/>
      <c r="UO33" s="5" t="s">
        <v>31</v>
      </c>
      <c r="UP33" s="5" t="s">
        <v>42</v>
      </c>
      <c r="UQ33" s="5" t="s">
        <v>20</v>
      </c>
      <c r="US33" s="3"/>
      <c r="UZ33" s="5" t="s">
        <v>31</v>
      </c>
      <c r="VA33" s="5" t="s">
        <v>42</v>
      </c>
      <c r="VB33" s="5" t="s">
        <v>20</v>
      </c>
      <c r="VD33" s="3"/>
      <c r="VK33" s="5" t="s">
        <v>31</v>
      </c>
      <c r="VL33" s="5" t="s">
        <v>42</v>
      </c>
      <c r="VM33" s="5" t="s">
        <v>20</v>
      </c>
      <c r="VO33" s="3"/>
      <c r="VV33" s="5" t="s">
        <v>31</v>
      </c>
      <c r="VW33" s="5" t="s">
        <v>42</v>
      </c>
      <c r="VX33" s="5" t="s">
        <v>20</v>
      </c>
      <c r="VZ33" s="3"/>
      <c r="WG33" s="5" t="s">
        <v>31</v>
      </c>
      <c r="WH33" s="5" t="s">
        <v>42</v>
      </c>
      <c r="WI33" s="5" t="s">
        <v>20</v>
      </c>
      <c r="WK33" s="3"/>
      <c r="WR33" s="5" t="s">
        <v>31</v>
      </c>
      <c r="WS33" s="5" t="s">
        <v>42</v>
      </c>
      <c r="WT33" s="5" t="s">
        <v>20</v>
      </c>
      <c r="WV33" s="3"/>
      <c r="XC33" s="5" t="s">
        <v>31</v>
      </c>
      <c r="XD33" s="5" t="s">
        <v>42</v>
      </c>
      <c r="XE33" s="5" t="s">
        <v>20</v>
      </c>
      <c r="XG33" s="3"/>
      <c r="XN33" s="5" t="s">
        <v>31</v>
      </c>
      <c r="XO33" s="5" t="s">
        <v>42</v>
      </c>
      <c r="XP33" s="5" t="s">
        <v>20</v>
      </c>
      <c r="XR33" s="3"/>
      <c r="XY33" s="5" t="s">
        <v>31</v>
      </c>
      <c r="XZ33" s="5" t="s">
        <v>42</v>
      </c>
      <c r="YA33" s="5" t="s">
        <v>20</v>
      </c>
      <c r="YC33" s="3"/>
      <c r="YJ33" s="5" t="s">
        <v>31</v>
      </c>
      <c r="YK33" s="5" t="s">
        <v>42</v>
      </c>
      <c r="YL33" s="5" t="s">
        <v>20</v>
      </c>
      <c r="YN33" s="3"/>
      <c r="YU33" s="5" t="s">
        <v>31</v>
      </c>
      <c r="YV33" s="5" t="s">
        <v>42</v>
      </c>
      <c r="YW33" s="5" t="s">
        <v>20</v>
      </c>
      <c r="YY33" s="3"/>
      <c r="ZF33" s="5" t="s">
        <v>31</v>
      </c>
      <c r="ZG33" s="5" t="s">
        <v>42</v>
      </c>
      <c r="ZH33" s="5" t="s">
        <v>20</v>
      </c>
      <c r="ZJ33" s="3"/>
      <c r="ZQ33" s="5" t="s">
        <v>31</v>
      </c>
      <c r="ZR33" s="5" t="s">
        <v>42</v>
      </c>
      <c r="ZS33" s="5" t="s">
        <v>20</v>
      </c>
      <c r="ZU33" s="3"/>
      <c r="AAB33" s="5" t="s">
        <v>31</v>
      </c>
      <c r="AAC33" s="5" t="s">
        <v>42</v>
      </c>
      <c r="AAD33" s="5" t="s">
        <v>20</v>
      </c>
      <c r="AAF33" s="3"/>
      <c r="AAM33" s="5" t="s">
        <v>31</v>
      </c>
      <c r="AAN33" s="5" t="s">
        <v>42</v>
      </c>
      <c r="AAO33" s="5" t="s">
        <v>20</v>
      </c>
      <c r="AAQ33" s="3"/>
      <c r="AAX33" s="5" t="s">
        <v>31</v>
      </c>
      <c r="AAY33" s="5" t="s">
        <v>42</v>
      </c>
      <c r="AAZ33" s="5" t="s">
        <v>20</v>
      </c>
      <c r="ABB33" s="3"/>
      <c r="ABI33" s="5" t="s">
        <v>31</v>
      </c>
      <c r="ABJ33" s="5" t="s">
        <v>42</v>
      </c>
      <c r="ABK33" s="5" t="s">
        <v>20</v>
      </c>
      <c r="ABM33" s="3"/>
      <c r="ABT33" s="5" t="s">
        <v>31</v>
      </c>
      <c r="ABU33" s="5" t="s">
        <v>42</v>
      </c>
      <c r="ABV33" s="5" t="s">
        <v>20</v>
      </c>
      <c r="ABX33" s="3"/>
      <c r="ACE33" s="5" t="s">
        <v>31</v>
      </c>
      <c r="ACF33" s="5" t="s">
        <v>42</v>
      </c>
      <c r="ACG33" s="5" t="s">
        <v>20</v>
      </c>
      <c r="ACI33" s="3"/>
      <c r="ACP33" s="5" t="s">
        <v>31</v>
      </c>
      <c r="ACQ33" s="5" t="s">
        <v>42</v>
      </c>
      <c r="ACR33" s="5" t="s">
        <v>20</v>
      </c>
      <c r="ACT33" s="3"/>
      <c r="ADA33" s="5" t="s">
        <v>31</v>
      </c>
      <c r="ADB33" s="5" t="s">
        <v>42</v>
      </c>
      <c r="ADC33" s="5" t="s">
        <v>20</v>
      </c>
      <c r="ADE33" s="3"/>
      <c r="ADL33" s="5" t="s">
        <v>31</v>
      </c>
      <c r="ADM33" s="5" t="s">
        <v>42</v>
      </c>
      <c r="ADN33" s="5" t="s">
        <v>20</v>
      </c>
      <c r="ADP33" s="3"/>
      <c r="ADW33" s="5" t="s">
        <v>31</v>
      </c>
      <c r="ADX33" s="5" t="s">
        <v>42</v>
      </c>
      <c r="ADY33" s="5" t="s">
        <v>20</v>
      </c>
      <c r="AEA33" s="3"/>
      <c r="AEH33" s="5" t="s">
        <v>31</v>
      </c>
      <c r="AEI33" s="5" t="s">
        <v>42</v>
      </c>
      <c r="AEJ33" s="5" t="s">
        <v>20</v>
      </c>
      <c r="AEL33" s="3"/>
      <c r="AES33" s="5" t="s">
        <v>31</v>
      </c>
      <c r="AET33" s="5" t="s">
        <v>42</v>
      </c>
      <c r="AEU33" s="5" t="s">
        <v>20</v>
      </c>
      <c r="AEW33" s="3"/>
      <c r="AFD33" s="5" t="s">
        <v>31</v>
      </c>
      <c r="AFE33" s="5" t="s">
        <v>42</v>
      </c>
      <c r="AFF33" s="5" t="s">
        <v>20</v>
      </c>
      <c r="AFH33" s="3"/>
      <c r="AFO33" s="5" t="s">
        <v>31</v>
      </c>
      <c r="AFP33" s="5" t="s">
        <v>42</v>
      </c>
      <c r="AFQ33" s="5" t="s">
        <v>20</v>
      </c>
      <c r="AFS33" s="3"/>
      <c r="AFZ33" s="5" t="s">
        <v>31</v>
      </c>
      <c r="AGA33" s="5" t="s">
        <v>42</v>
      </c>
      <c r="AGB33" s="5" t="s">
        <v>20</v>
      </c>
      <c r="AGD33" s="3"/>
      <c r="AGK33" s="5" t="s">
        <v>31</v>
      </c>
      <c r="AGL33" s="5" t="s">
        <v>42</v>
      </c>
      <c r="AGM33" s="5" t="s">
        <v>20</v>
      </c>
      <c r="AGO33" s="3"/>
      <c r="AGV33" s="5" t="s">
        <v>31</v>
      </c>
      <c r="AGW33" s="5" t="s">
        <v>42</v>
      </c>
      <c r="AGX33" s="5" t="s">
        <v>20</v>
      </c>
      <c r="AGZ33" s="3"/>
      <c r="AHG33" s="5" t="s">
        <v>31</v>
      </c>
      <c r="AHH33" s="5" t="s">
        <v>42</v>
      </c>
      <c r="AHI33" s="5" t="s">
        <v>20</v>
      </c>
      <c r="AHK33" s="3"/>
      <c r="AHR33" s="5" t="s">
        <v>31</v>
      </c>
      <c r="AHS33" s="5" t="s">
        <v>42</v>
      </c>
      <c r="AHT33" s="5" t="s">
        <v>20</v>
      </c>
      <c r="AHV33" s="3"/>
      <c r="AIC33" s="5" t="s">
        <v>31</v>
      </c>
      <c r="AID33" s="5" t="s">
        <v>42</v>
      </c>
      <c r="AIE33" s="5" t="s">
        <v>20</v>
      </c>
      <c r="AIG33" s="3"/>
      <c r="AIN33" s="5" t="s">
        <v>31</v>
      </c>
      <c r="AIO33" s="5" t="s">
        <v>42</v>
      </c>
      <c r="AIP33" s="5" t="s">
        <v>20</v>
      </c>
      <c r="AIR33" s="3"/>
      <c r="AIY33" s="5" t="s">
        <v>31</v>
      </c>
      <c r="AIZ33" s="5" t="s">
        <v>42</v>
      </c>
      <c r="AJA33" s="5" t="s">
        <v>20</v>
      </c>
      <c r="AJC33" s="3"/>
      <c r="AJJ33" s="5" t="s">
        <v>31</v>
      </c>
      <c r="AJK33" s="5" t="s">
        <v>42</v>
      </c>
      <c r="AJL33" s="5" t="s">
        <v>20</v>
      </c>
      <c r="AJN33" s="3"/>
      <c r="AJU33" s="5" t="s">
        <v>31</v>
      </c>
      <c r="AJV33" s="5" t="s">
        <v>42</v>
      </c>
      <c r="AJW33" s="5" t="s">
        <v>20</v>
      </c>
      <c r="AJY33" s="3"/>
      <c r="AKF33" s="5" t="s">
        <v>31</v>
      </c>
      <c r="AKG33" s="5" t="s">
        <v>42</v>
      </c>
      <c r="AKH33" s="5" t="s">
        <v>20</v>
      </c>
      <c r="AKJ33" s="3"/>
      <c r="AKQ33" s="5" t="s">
        <v>31</v>
      </c>
      <c r="AKR33" s="5" t="s">
        <v>42</v>
      </c>
      <c r="AKS33" s="5" t="s">
        <v>20</v>
      </c>
      <c r="AKU33" s="3"/>
      <c r="ALB33" s="5" t="s">
        <v>31</v>
      </c>
      <c r="ALC33" s="5" t="s">
        <v>42</v>
      </c>
      <c r="ALD33" s="5" t="s">
        <v>20</v>
      </c>
      <c r="ALF33" s="3"/>
      <c r="ALM33" s="5" t="s">
        <v>31</v>
      </c>
      <c r="ALN33" s="5" t="s">
        <v>42</v>
      </c>
      <c r="ALO33" s="5" t="s">
        <v>20</v>
      </c>
      <c r="ALQ33" s="3"/>
      <c r="ALX33" s="5" t="s">
        <v>31</v>
      </c>
      <c r="ALY33" s="5" t="s">
        <v>42</v>
      </c>
      <c r="ALZ33" s="5" t="s">
        <v>20</v>
      </c>
      <c r="AMB33" s="3"/>
      <c r="AMI33" s="5" t="s">
        <v>31</v>
      </c>
    </row>
    <row r="34" customFormat="false" ht="12.8" hidden="false" customHeight="false" outlineLevel="0" collapsed="false">
      <c r="A34" s="5" t="s">
        <v>45</v>
      </c>
      <c r="B34" s="5" t="s">
        <v>46</v>
      </c>
      <c r="C34" s="5" t="s">
        <v>30</v>
      </c>
      <c r="E34" s="0"/>
      <c r="I34" s="4" t="s">
        <v>47</v>
      </c>
    </row>
    <row r="35" customFormat="false" ht="12.8" hidden="false" customHeight="false" outlineLevel="0" collapsed="false">
      <c r="A35" s="5" t="s">
        <v>45</v>
      </c>
      <c r="B35" s="5" t="s">
        <v>46</v>
      </c>
      <c r="C35" s="5" t="s">
        <v>22</v>
      </c>
      <c r="E35" s="0"/>
      <c r="I35" s="4" t="s">
        <v>48</v>
      </c>
    </row>
    <row r="36" customFormat="false" ht="12.8" hidden="false" customHeight="false" outlineLevel="0" collapsed="false">
      <c r="A36" s="5" t="s">
        <v>45</v>
      </c>
      <c r="B36" s="5" t="s">
        <v>46</v>
      </c>
      <c r="C36" s="5" t="s">
        <v>20</v>
      </c>
      <c r="E36" s="0"/>
      <c r="I36" s="4" t="n">
        <v>-20</v>
      </c>
    </row>
    <row r="37" customFormat="false" ht="12.8" hidden="false" customHeight="false" outlineLevel="0" collapsed="false">
      <c r="A37" s="5" t="s">
        <v>49</v>
      </c>
      <c r="B37" s="5" t="s">
        <v>50</v>
      </c>
      <c r="C37" s="5" t="s">
        <v>30</v>
      </c>
      <c r="E37" s="0"/>
      <c r="I37" s="4" t="n">
        <v>-20</v>
      </c>
    </row>
    <row r="38" customFormat="false" ht="12.8" hidden="false" customHeight="false" outlineLevel="0" collapsed="false">
      <c r="A38" s="5" t="s">
        <v>49</v>
      </c>
      <c r="B38" s="5" t="s">
        <v>50</v>
      </c>
      <c r="C38" s="5" t="s">
        <v>22</v>
      </c>
      <c r="E38" s="0"/>
      <c r="I38" s="4" t="s">
        <v>51</v>
      </c>
    </row>
    <row r="39" customFormat="false" ht="12.8" hidden="false" customHeight="false" outlineLevel="0" collapsed="false">
      <c r="A39" s="5" t="s">
        <v>49</v>
      </c>
      <c r="B39" s="5" t="s">
        <v>50</v>
      </c>
      <c r="C39" s="5" t="s">
        <v>12</v>
      </c>
      <c r="E39" s="0"/>
      <c r="I39" s="4" t="s">
        <v>52</v>
      </c>
    </row>
    <row r="40" customFormat="false" ht="12.8" hidden="false" customHeight="false" outlineLevel="0" collapsed="false">
      <c r="A40" s="5" t="s">
        <v>49</v>
      </c>
      <c r="B40" s="5" t="s">
        <v>50</v>
      </c>
      <c r="C40" s="5" t="s">
        <v>40</v>
      </c>
      <c r="E40" s="0"/>
      <c r="I40" s="4" t="s">
        <v>52</v>
      </c>
    </row>
    <row r="41" customFormat="false" ht="12.8" hidden="false" customHeight="false" outlineLevel="0" collapsed="false">
      <c r="A41" s="5" t="s">
        <v>49</v>
      </c>
      <c r="B41" s="5" t="s">
        <v>50</v>
      </c>
      <c r="C41" s="5" t="s">
        <v>20</v>
      </c>
      <c r="E41" s="0"/>
      <c r="I41" s="4" t="s">
        <v>53</v>
      </c>
    </row>
    <row r="42" customFormat="false" ht="12.8" hidden="false" customHeight="false" outlineLevel="0" collapsed="false">
      <c r="A42" s="5" t="s">
        <v>49</v>
      </c>
      <c r="B42" s="5" t="s">
        <v>54</v>
      </c>
      <c r="C42" s="5" t="s">
        <v>22</v>
      </c>
      <c r="E42" s="0"/>
      <c r="I42" s="4" t="s">
        <v>55</v>
      </c>
    </row>
    <row r="43" customFormat="false" ht="12.8" hidden="false" customHeight="false" outlineLevel="0" collapsed="false">
      <c r="A43" s="5" t="s">
        <v>49</v>
      </c>
      <c r="B43" s="5" t="s">
        <v>54</v>
      </c>
      <c r="C43" s="5" t="s">
        <v>12</v>
      </c>
      <c r="E43" s="0"/>
      <c r="I43" s="4" t="s">
        <v>56</v>
      </c>
    </row>
    <row r="44" customFormat="false" ht="12.8" hidden="false" customHeight="false" outlineLevel="0" collapsed="false">
      <c r="A44" s="5" t="s">
        <v>49</v>
      </c>
      <c r="B44" s="5" t="s">
        <v>54</v>
      </c>
      <c r="C44" s="5" t="s">
        <v>57</v>
      </c>
      <c r="E44" s="0"/>
      <c r="I44" s="4" t="s">
        <v>58</v>
      </c>
    </row>
    <row r="45" customFormat="false" ht="12.8" hidden="false" customHeight="false" outlineLevel="0" collapsed="false">
      <c r="A45" s="5" t="s">
        <v>49</v>
      </c>
      <c r="B45" s="5" t="s">
        <v>54</v>
      </c>
      <c r="C45" s="5" t="s">
        <v>59</v>
      </c>
      <c r="E45" s="0"/>
      <c r="I45" s="4" t="n">
        <v>65</v>
      </c>
    </row>
    <row r="46" customFormat="false" ht="12.8" hidden="false" customHeight="false" outlineLevel="0" collapsed="false">
      <c r="A46" s="5" t="s">
        <v>49</v>
      </c>
      <c r="B46" s="5" t="s">
        <v>54</v>
      </c>
      <c r="C46" s="5" t="s">
        <v>20</v>
      </c>
      <c r="E46" s="0"/>
      <c r="I46" s="4" t="n">
        <v>25</v>
      </c>
    </row>
    <row r="47" customFormat="false" ht="12.8" hidden="false" customHeight="false" outlineLevel="0" collapsed="false">
      <c r="A47" s="5" t="s">
        <v>49</v>
      </c>
      <c r="B47" s="5" t="s">
        <v>54</v>
      </c>
      <c r="C47" s="5" t="s">
        <v>18</v>
      </c>
      <c r="E47" s="0"/>
      <c r="I47" s="4" t="n">
        <v>25</v>
      </c>
    </row>
    <row r="48" customFormat="false" ht="12.8" hidden="false" customHeight="false" outlineLevel="0" collapsed="false">
      <c r="A48" s="5" t="s">
        <v>60</v>
      </c>
      <c r="B48" s="5" t="s">
        <v>61</v>
      </c>
      <c r="C48" s="5" t="s">
        <v>22</v>
      </c>
      <c r="E48" s="0"/>
      <c r="I48" s="4" t="n">
        <v>70</v>
      </c>
    </row>
    <row r="49" customFormat="false" ht="12.8" hidden="false" customHeight="false" outlineLevel="0" collapsed="false">
      <c r="A49" s="5" t="s">
        <v>60</v>
      </c>
      <c r="B49" s="5" t="s">
        <v>61</v>
      </c>
      <c r="C49" s="5" t="s">
        <v>20</v>
      </c>
      <c r="E49" s="0"/>
      <c r="I49" s="4" t="n">
        <v>70</v>
      </c>
    </row>
    <row r="50" customFormat="false" ht="12.8" hidden="false" customHeight="false" outlineLevel="0" collapsed="false">
      <c r="A50" s="5" t="s">
        <v>62</v>
      </c>
      <c r="B50" s="5" t="s">
        <v>61</v>
      </c>
      <c r="C50" s="5" t="s">
        <v>22</v>
      </c>
      <c r="E50" s="0"/>
      <c r="I50" s="4" t="n">
        <v>70</v>
      </c>
    </row>
    <row r="51" customFormat="false" ht="12.8" hidden="false" customHeight="false" outlineLevel="0" collapsed="false">
      <c r="A51" s="5" t="s">
        <v>62</v>
      </c>
      <c r="B51" s="5" t="s">
        <v>61</v>
      </c>
      <c r="C51" s="5" t="s">
        <v>20</v>
      </c>
      <c r="E51" s="0"/>
      <c r="I51" s="4" t="n">
        <v>70</v>
      </c>
    </row>
    <row r="52" customFormat="false" ht="12.8" hidden="false" customHeight="false" outlineLevel="0" collapsed="false">
      <c r="A52" s="5" t="s">
        <v>63</v>
      </c>
      <c r="B52" s="5" t="s">
        <v>61</v>
      </c>
      <c r="C52" s="5" t="s">
        <v>20</v>
      </c>
      <c r="E52" s="0"/>
      <c r="I52" s="4" t="n">
        <v>70</v>
      </c>
    </row>
    <row r="53" customFormat="false" ht="12.8" hidden="false" customHeight="false" outlineLevel="0" collapsed="false">
      <c r="A53" s="5" t="s">
        <v>63</v>
      </c>
      <c r="B53" s="5" t="s">
        <v>61</v>
      </c>
      <c r="C53" s="5" t="s">
        <v>22</v>
      </c>
      <c r="E53" s="0"/>
      <c r="I53" s="4" t="n">
        <v>70</v>
      </c>
    </row>
    <row r="54" customFormat="false" ht="12.8" hidden="false" customHeight="false" outlineLevel="0" collapsed="false">
      <c r="A54" s="5" t="s">
        <v>63</v>
      </c>
      <c r="B54" s="5" t="s">
        <v>61</v>
      </c>
      <c r="C54" s="5" t="s">
        <v>22</v>
      </c>
      <c r="E54" s="0"/>
      <c r="I54" s="4" t="n">
        <v>20</v>
      </c>
    </row>
    <row r="55" customFormat="false" ht="12.8" hidden="false" customHeight="false" outlineLevel="0" collapsed="false">
      <c r="A55" s="5" t="s">
        <v>63</v>
      </c>
      <c r="B55" s="5" t="s">
        <v>61</v>
      </c>
      <c r="C55" s="5" t="s">
        <v>20</v>
      </c>
      <c r="E55" s="0"/>
      <c r="I55" s="4" t="n">
        <v>20</v>
      </c>
    </row>
    <row r="56" customFormat="false" ht="12.8" hidden="false" customHeight="false" outlineLevel="0" collapsed="false">
      <c r="A56" s="5" t="s">
        <v>64</v>
      </c>
      <c r="B56" s="5" t="s">
        <v>61</v>
      </c>
      <c r="C56" s="5" t="s">
        <v>22</v>
      </c>
      <c r="E56" s="0"/>
      <c r="I56" s="4" t="n">
        <v>70</v>
      </c>
    </row>
    <row r="57" customFormat="false" ht="12.8" hidden="false" customHeight="false" outlineLevel="0" collapsed="false">
      <c r="A57" s="5" t="s">
        <v>64</v>
      </c>
      <c r="B57" s="5" t="s">
        <v>61</v>
      </c>
      <c r="C57" s="5" t="s">
        <v>20</v>
      </c>
      <c r="E57" s="0"/>
      <c r="I57" s="4" t="n">
        <v>70</v>
      </c>
    </row>
    <row r="58" customFormat="false" ht="12.8" hidden="false" customHeight="false" outlineLevel="0" collapsed="false">
      <c r="A58" s="5" t="s">
        <v>65</v>
      </c>
      <c r="B58" s="5" t="s">
        <v>61</v>
      </c>
      <c r="C58" s="5" t="s">
        <v>22</v>
      </c>
      <c r="E58" s="0"/>
      <c r="I58" s="4" t="n">
        <v>70</v>
      </c>
    </row>
    <row r="59" customFormat="false" ht="12.8" hidden="false" customHeight="false" outlineLevel="0" collapsed="false">
      <c r="A59" s="5" t="s">
        <v>65</v>
      </c>
      <c r="B59" s="5" t="s">
        <v>61</v>
      </c>
      <c r="C59" s="5" t="s">
        <v>20</v>
      </c>
      <c r="E59" s="0"/>
      <c r="I59" s="4" t="n">
        <v>70</v>
      </c>
    </row>
    <row r="60" customFormat="false" ht="12.8" hidden="false" customHeight="false" outlineLevel="0" collapsed="false">
      <c r="A60" s="5" t="s">
        <v>66</v>
      </c>
      <c r="B60" s="5" t="s">
        <v>61</v>
      </c>
      <c r="C60" s="5" t="s">
        <v>17</v>
      </c>
      <c r="E60" s="0"/>
      <c r="I60" s="4" t="n">
        <v>70</v>
      </c>
    </row>
    <row r="61" customFormat="false" ht="12.8" hidden="false" customHeight="false" outlineLevel="0" collapsed="false">
      <c r="A61" s="5" t="s">
        <v>66</v>
      </c>
      <c r="B61" s="5" t="s">
        <v>61</v>
      </c>
      <c r="C61" s="5" t="s">
        <v>18</v>
      </c>
      <c r="E61" s="0"/>
      <c r="I61" s="4" t="n">
        <v>70</v>
      </c>
    </row>
    <row r="62" customFormat="false" ht="12.8" hidden="false" customHeight="false" outlineLevel="0" collapsed="false">
      <c r="A62" s="5" t="s">
        <v>67</v>
      </c>
      <c r="B62" s="5" t="s">
        <v>61</v>
      </c>
      <c r="C62" s="5" t="s">
        <v>17</v>
      </c>
      <c r="E62" s="0"/>
      <c r="I62" s="4" t="n">
        <v>70</v>
      </c>
    </row>
    <row r="63" customFormat="false" ht="12.8" hidden="false" customHeight="false" outlineLevel="0" collapsed="false">
      <c r="A63" s="5" t="s">
        <v>68</v>
      </c>
      <c r="B63" s="5" t="s">
        <v>61</v>
      </c>
      <c r="C63" s="5" t="s">
        <v>17</v>
      </c>
      <c r="E63" s="0"/>
      <c r="I63" s="4" t="n">
        <v>70</v>
      </c>
    </row>
    <row r="64" customFormat="false" ht="12.8" hidden="false" customHeight="false" outlineLevel="0" collapsed="false">
      <c r="A64" s="5" t="s">
        <v>68</v>
      </c>
      <c r="B64" s="5" t="s">
        <v>61</v>
      </c>
      <c r="C64" s="5" t="s">
        <v>18</v>
      </c>
      <c r="E64" s="0"/>
      <c r="I64" s="4" t="n">
        <v>70</v>
      </c>
    </row>
    <row r="65" customFormat="false" ht="12.8" hidden="false" customHeight="false" outlineLevel="0" collapsed="false">
      <c r="A65" s="5" t="s">
        <v>69</v>
      </c>
      <c r="B65" s="5" t="s">
        <v>61</v>
      </c>
      <c r="C65" s="5" t="s">
        <v>57</v>
      </c>
      <c r="E65" s="0"/>
      <c r="I65" s="4" t="n">
        <v>70</v>
      </c>
    </row>
    <row r="66" customFormat="false" ht="12.8" hidden="false" customHeight="false" outlineLevel="0" collapsed="false">
      <c r="A66" s="0" t="s">
        <v>69</v>
      </c>
      <c r="B66" s="0" t="s">
        <v>61</v>
      </c>
      <c r="C66" s="0" t="s">
        <v>17</v>
      </c>
      <c r="E66" s="0"/>
      <c r="I66" s="2" t="n">
        <v>20</v>
      </c>
    </row>
    <row r="67" customFormat="false" ht="12.8" hidden="false" customHeight="false" outlineLevel="0" collapsed="false">
      <c r="A67" s="0" t="s">
        <v>70</v>
      </c>
      <c r="B67" s="0" t="s">
        <v>61</v>
      </c>
      <c r="C67" s="0" t="s">
        <v>17</v>
      </c>
      <c r="E67" s="0"/>
      <c r="I67" s="2" t="n">
        <v>70</v>
      </c>
    </row>
    <row r="68" customFormat="false" ht="12.8" hidden="false" customHeight="false" outlineLevel="0" collapsed="false">
      <c r="A68" s="0" t="s">
        <v>70</v>
      </c>
      <c r="B68" s="0" t="s">
        <v>61</v>
      </c>
      <c r="C68" s="0" t="s">
        <v>18</v>
      </c>
      <c r="E68" s="0"/>
      <c r="I68" s="2" t="n">
        <v>70</v>
      </c>
    </row>
    <row r="69" customFormat="false" ht="12.8" hidden="false" customHeight="false" outlineLevel="0" collapsed="false">
      <c r="A69" s="0" t="s">
        <v>71</v>
      </c>
      <c r="B69" s="0" t="s">
        <v>61</v>
      </c>
      <c r="C69" s="0" t="s">
        <v>18</v>
      </c>
      <c r="E69" s="0"/>
      <c r="I69" s="2" t="n">
        <v>70</v>
      </c>
    </row>
    <row r="70" customFormat="false" ht="12.8" hidden="false" customHeight="false" outlineLevel="0" collapsed="false">
      <c r="A70" s="0" t="s">
        <v>71</v>
      </c>
      <c r="B70" s="0" t="s">
        <v>61</v>
      </c>
      <c r="C70" s="0" t="s">
        <v>17</v>
      </c>
      <c r="E70" s="0"/>
      <c r="I70" s="2" t="n">
        <v>70</v>
      </c>
    </row>
    <row r="71" customFormat="false" ht="12.8" hidden="false" customHeight="false" outlineLevel="0" collapsed="false">
      <c r="A71" s="0" t="s">
        <v>60</v>
      </c>
      <c r="B71" s="5" t="s">
        <v>72</v>
      </c>
      <c r="C71" s="0" t="s">
        <v>30</v>
      </c>
      <c r="E71" s="0"/>
      <c r="I71" s="2" t="n">
        <v>70</v>
      </c>
    </row>
    <row r="72" customFormat="false" ht="12.8" hidden="false" customHeight="false" outlineLevel="0" collapsed="false">
      <c r="A72" s="0" t="s">
        <v>60</v>
      </c>
      <c r="B72" s="5" t="s">
        <v>72</v>
      </c>
      <c r="C72" s="0" t="s">
        <v>12</v>
      </c>
      <c r="E72" s="0"/>
      <c r="I72" s="2" t="n">
        <v>70</v>
      </c>
    </row>
    <row r="73" customFormat="false" ht="12.8" hidden="false" customHeight="false" outlineLevel="0" collapsed="false">
      <c r="A73" s="0" t="s">
        <v>60</v>
      </c>
      <c r="B73" s="5" t="s">
        <v>72</v>
      </c>
      <c r="C73" s="0" t="s">
        <v>40</v>
      </c>
      <c r="E73" s="0"/>
      <c r="I73" s="2" t="n">
        <v>70</v>
      </c>
    </row>
    <row r="74" customFormat="false" ht="12.8" hidden="false" customHeight="false" outlineLevel="0" collapsed="false">
      <c r="A74" s="0" t="s">
        <v>60</v>
      </c>
      <c r="B74" s="5" t="s">
        <v>72</v>
      </c>
      <c r="C74" s="0" t="s">
        <v>18</v>
      </c>
      <c r="E74" s="0"/>
      <c r="I74" s="2" t="n">
        <v>70</v>
      </c>
    </row>
    <row r="75" s="5" customFormat="true" ht="12.8" hidden="false" customHeight="false" outlineLevel="0" collapsed="false">
      <c r="A75" s="5" t="s">
        <v>63</v>
      </c>
      <c r="B75" s="5" t="s">
        <v>72</v>
      </c>
      <c r="C75" s="5" t="s">
        <v>12</v>
      </c>
      <c r="I75" s="4" t="n">
        <v>70</v>
      </c>
    </row>
    <row r="76" customFormat="false" ht="12.8" hidden="false" customHeight="false" outlineLevel="0" collapsed="false">
      <c r="A76" s="0" t="s">
        <v>63</v>
      </c>
      <c r="B76" s="5" t="s">
        <v>73</v>
      </c>
      <c r="C76" s="0" t="s">
        <v>12</v>
      </c>
      <c r="E76" s="0"/>
      <c r="I76" s="2" t="n">
        <v>70</v>
      </c>
    </row>
    <row r="77" customFormat="false" ht="12.8" hidden="false" customHeight="false" outlineLevel="0" collapsed="false">
      <c r="A77" s="0" t="s">
        <v>63</v>
      </c>
      <c r="B77" s="5" t="s">
        <v>73</v>
      </c>
      <c r="C77" s="0" t="s">
        <v>20</v>
      </c>
      <c r="E77" s="0"/>
      <c r="I77" s="2" t="n">
        <v>70</v>
      </c>
    </row>
    <row r="78" customFormat="false" ht="12.8" hidden="false" customHeight="false" outlineLevel="0" collapsed="false">
      <c r="A78" s="0" t="s">
        <v>60</v>
      </c>
      <c r="B78" s="5" t="s">
        <v>74</v>
      </c>
      <c r="C78" s="0" t="s">
        <v>22</v>
      </c>
      <c r="E78" s="0"/>
      <c r="I78" s="2" t="n">
        <v>70</v>
      </c>
    </row>
    <row r="79" customFormat="false" ht="12.8" hidden="false" customHeight="false" outlineLevel="0" collapsed="false">
      <c r="A79" s="0" t="s">
        <v>75</v>
      </c>
      <c r="B79" s="5" t="s">
        <v>76</v>
      </c>
      <c r="C79" s="0" t="s">
        <v>22</v>
      </c>
      <c r="E79" s="0"/>
      <c r="I79" s="2" t="n">
        <v>70</v>
      </c>
    </row>
    <row r="80" customFormat="false" ht="12.8" hidden="false" customHeight="false" outlineLevel="0" collapsed="false">
      <c r="A80" s="0" t="s">
        <v>63</v>
      </c>
      <c r="B80" s="5" t="s">
        <v>77</v>
      </c>
      <c r="C80" s="0" t="s">
        <v>12</v>
      </c>
      <c r="E80" s="0"/>
      <c r="I80" s="2" t="n">
        <v>70</v>
      </c>
    </row>
    <row r="81" customFormat="false" ht="12.8" hidden="false" customHeight="false" outlineLevel="0" collapsed="false">
      <c r="A81" s="0" t="s">
        <v>60</v>
      </c>
      <c r="B81" s="5" t="s">
        <v>78</v>
      </c>
      <c r="C81" s="0" t="s">
        <v>22</v>
      </c>
      <c r="E81" s="0"/>
      <c r="I81" s="2" t="n">
        <v>70</v>
      </c>
    </row>
    <row r="82" customFormat="false" ht="12.8" hidden="false" customHeight="false" outlineLevel="0" collapsed="false">
      <c r="A82" s="0" t="s">
        <v>79</v>
      </c>
      <c r="B82" s="5" t="s">
        <v>72</v>
      </c>
      <c r="C82" s="0" t="s">
        <v>57</v>
      </c>
      <c r="E82" s="0"/>
      <c r="I82" s="2" t="n">
        <v>70</v>
      </c>
    </row>
    <row r="83" s="5" customFormat="true" ht="12.8" hidden="false" customHeight="false" outlineLevel="0" collapsed="false">
      <c r="A83" s="5" t="s">
        <v>79</v>
      </c>
      <c r="B83" s="5" t="s">
        <v>76</v>
      </c>
      <c r="C83" s="5" t="s">
        <v>57</v>
      </c>
      <c r="I83" s="4" t="n">
        <v>70</v>
      </c>
    </row>
    <row r="84" customFormat="false" ht="12.8" hidden="false" customHeight="false" outlineLevel="0" collapsed="false">
      <c r="A84" s="0" t="s">
        <v>79</v>
      </c>
      <c r="B84" s="5" t="s">
        <v>76</v>
      </c>
      <c r="C84" s="0" t="s">
        <v>18</v>
      </c>
      <c r="E84" s="0"/>
      <c r="I84" s="2" t="n">
        <v>70</v>
      </c>
    </row>
    <row r="85" customFormat="false" ht="12.8" hidden="false" customHeight="false" outlineLevel="0" collapsed="false">
      <c r="A85" s="0" t="s">
        <v>80</v>
      </c>
      <c r="B85" s="5" t="s">
        <v>79</v>
      </c>
      <c r="C85" s="0" t="s">
        <v>57</v>
      </c>
      <c r="E85" s="0"/>
      <c r="I85" s="2" t="n">
        <v>70</v>
      </c>
    </row>
    <row r="86" customFormat="false" ht="12.8" hidden="false" customHeight="false" outlineLevel="0" collapsed="false">
      <c r="A86" s="0" t="s">
        <v>81</v>
      </c>
      <c r="B86" s="0" t="s">
        <v>82</v>
      </c>
      <c r="C86" s="0" t="s">
        <v>43</v>
      </c>
      <c r="E86" s="0"/>
      <c r="I86" s="2" t="n">
        <v>50</v>
      </c>
    </row>
    <row r="87" customFormat="false" ht="12.8" hidden="false" customHeight="false" outlineLevel="0" collapsed="false">
      <c r="A87" s="0" t="s">
        <v>81</v>
      </c>
      <c r="B87" s="0" t="s">
        <v>82</v>
      </c>
      <c r="C87" s="0" t="s">
        <v>27</v>
      </c>
      <c r="E87" s="0"/>
      <c r="I87" s="2" t="n">
        <v>50</v>
      </c>
    </row>
    <row r="88" customFormat="false" ht="12.8" hidden="false" customHeight="false" outlineLevel="0" collapsed="false">
      <c r="A88" s="0" t="s">
        <v>81</v>
      </c>
      <c r="B88" s="0" t="s">
        <v>83</v>
      </c>
      <c r="C88" s="0" t="s">
        <v>27</v>
      </c>
      <c r="E88" s="0"/>
      <c r="I88" s="2" t="n">
        <v>50</v>
      </c>
    </row>
    <row r="89" customFormat="false" ht="12.8" hidden="false" customHeight="false" outlineLevel="0" collapsed="false">
      <c r="A89" s="0" t="s">
        <v>84</v>
      </c>
      <c r="B89" s="5" t="s">
        <v>85</v>
      </c>
      <c r="C89" s="0" t="s">
        <v>44</v>
      </c>
      <c r="E89" s="0"/>
      <c r="I89" s="2" t="n">
        <v>55</v>
      </c>
    </row>
    <row r="90" customFormat="false" ht="12.8" hidden="false" customHeight="false" outlineLevel="0" collapsed="false">
      <c r="A90" s="0" t="s">
        <v>84</v>
      </c>
      <c r="B90" s="5" t="s">
        <v>85</v>
      </c>
      <c r="C90" s="0" t="s">
        <v>20</v>
      </c>
      <c r="E90" s="0"/>
      <c r="I90" s="2" t="n">
        <v>55</v>
      </c>
    </row>
    <row r="91" customFormat="false" ht="12.8" hidden="false" customHeight="false" outlineLevel="0" collapsed="false">
      <c r="A91" s="0" t="s">
        <v>84</v>
      </c>
      <c r="B91" s="5" t="s">
        <v>85</v>
      </c>
      <c r="C91" s="0" t="s">
        <v>22</v>
      </c>
      <c r="E91" s="0"/>
      <c r="I91" s="2" t="n">
        <v>55</v>
      </c>
    </row>
    <row r="92" customFormat="false" ht="12.8" hidden="false" customHeight="false" outlineLevel="0" collapsed="false">
      <c r="A92" s="0" t="s">
        <v>86</v>
      </c>
      <c r="B92" s="5" t="s">
        <v>85</v>
      </c>
      <c r="C92" s="0" t="s">
        <v>44</v>
      </c>
      <c r="E92" s="0"/>
      <c r="I92" s="2" t="n">
        <v>55</v>
      </c>
    </row>
    <row r="93" customFormat="false" ht="12.8" hidden="false" customHeight="false" outlineLevel="0" collapsed="false">
      <c r="A93" s="0" t="s">
        <v>86</v>
      </c>
      <c r="B93" s="5" t="s">
        <v>85</v>
      </c>
      <c r="C93" s="0" t="s">
        <v>20</v>
      </c>
      <c r="E93" s="0"/>
      <c r="I93" s="2" t="n">
        <v>55</v>
      </c>
    </row>
    <row r="94" customFormat="false" ht="12.8" hidden="false" customHeight="false" outlineLevel="0" collapsed="false">
      <c r="A94" s="0" t="s">
        <v>86</v>
      </c>
      <c r="B94" s="5" t="s">
        <v>85</v>
      </c>
      <c r="C94" s="0" t="s">
        <v>18</v>
      </c>
      <c r="E94" s="0"/>
      <c r="I94" s="2" t="n">
        <v>55</v>
      </c>
    </row>
    <row r="95" customFormat="false" ht="12.8" hidden="false" customHeight="false" outlineLevel="0" collapsed="false">
      <c r="A95" s="0" t="s">
        <v>87</v>
      </c>
      <c r="B95" s="0" t="s">
        <v>85</v>
      </c>
      <c r="C95" s="0" t="s">
        <v>18</v>
      </c>
      <c r="E95" s="0"/>
      <c r="I95" s="2" t="n">
        <v>55</v>
      </c>
    </row>
    <row r="96" customFormat="false" ht="12.8" hidden="false" customHeight="false" outlineLevel="0" collapsed="false">
      <c r="A96" s="0" t="s">
        <v>88</v>
      </c>
      <c r="B96" s="0" t="s">
        <v>85</v>
      </c>
      <c r="C96" s="0" t="s">
        <v>17</v>
      </c>
      <c r="E96" s="0"/>
      <c r="I96" s="2" t="n">
        <v>55</v>
      </c>
    </row>
    <row r="97" customFormat="false" ht="12.8" hidden="false" customHeight="false" outlineLevel="0" collapsed="false">
      <c r="A97" s="0" t="s">
        <v>89</v>
      </c>
      <c r="B97" s="5" t="s">
        <v>90</v>
      </c>
      <c r="C97" s="0" t="s">
        <v>91</v>
      </c>
      <c r="E97" s="0"/>
      <c r="I97" s="2" t="n">
        <v>70</v>
      </c>
    </row>
    <row r="98" customFormat="false" ht="12.8" hidden="false" customHeight="false" outlineLevel="0" collapsed="false">
      <c r="A98" s="0" t="s">
        <v>92</v>
      </c>
      <c r="B98" s="5" t="s">
        <v>93</v>
      </c>
      <c r="C98" s="0" t="s">
        <v>43</v>
      </c>
      <c r="E98" s="0"/>
      <c r="I98" s="2" t="n">
        <v>50</v>
      </c>
    </row>
    <row r="99" customFormat="false" ht="12.8" hidden="false" customHeight="false" outlineLevel="0" collapsed="false">
      <c r="A99" s="0" t="s">
        <v>92</v>
      </c>
      <c r="B99" s="5" t="s">
        <v>93</v>
      </c>
      <c r="C99" s="0" t="s">
        <v>22</v>
      </c>
      <c r="E99" s="0"/>
      <c r="I99" s="2" t="n">
        <v>50</v>
      </c>
    </row>
    <row r="100" customFormat="false" ht="12.8" hidden="false" customHeight="false" outlineLevel="0" collapsed="false">
      <c r="A100" s="0" t="s">
        <v>92</v>
      </c>
      <c r="B100" s="5" t="s">
        <v>93</v>
      </c>
      <c r="C100" s="0" t="s">
        <v>26</v>
      </c>
      <c r="E100" s="0"/>
      <c r="I100" s="2" t="n">
        <v>50</v>
      </c>
    </row>
    <row r="101" customFormat="false" ht="12.8" hidden="false" customHeight="false" outlineLevel="0" collapsed="false">
      <c r="A101" s="0" t="s">
        <v>94</v>
      </c>
      <c r="B101" s="0" t="s">
        <v>95</v>
      </c>
      <c r="C101" s="0" t="s">
        <v>26</v>
      </c>
      <c r="E101" s="0"/>
      <c r="I101" s="2" t="n">
        <v>50</v>
      </c>
    </row>
    <row r="102" customFormat="false" ht="12.8" hidden="false" customHeight="false" outlineLevel="0" collapsed="false">
      <c r="A102" s="5" t="s">
        <v>96</v>
      </c>
      <c r="B102" s="5" t="s">
        <v>97</v>
      </c>
      <c r="C102" s="0" t="s">
        <v>44</v>
      </c>
      <c r="E102" s="0"/>
      <c r="I102" s="2" t="n">
        <v>50</v>
      </c>
    </row>
    <row r="103" s="5" customFormat="true" ht="12.8" hidden="false" customHeight="false" outlineLevel="0" collapsed="false">
      <c r="A103" s="5" t="s">
        <v>96</v>
      </c>
      <c r="B103" s="5" t="s">
        <v>97</v>
      </c>
      <c r="C103" s="5" t="s">
        <v>20</v>
      </c>
      <c r="E103" s="3"/>
      <c r="I103" s="4" t="n">
        <v>50</v>
      </c>
    </row>
    <row r="104" customFormat="false" ht="12.8" hidden="false" customHeight="false" outlineLevel="0" collapsed="false">
      <c r="A104" s="0" t="s">
        <v>98</v>
      </c>
      <c r="B104" s="0" t="s">
        <v>97</v>
      </c>
      <c r="C104" s="0" t="s">
        <v>44</v>
      </c>
      <c r="E104" s="0"/>
      <c r="I104" s="2" t="n">
        <v>50</v>
      </c>
    </row>
    <row r="105" customFormat="false" ht="12.8" hidden="false" customHeight="false" outlineLevel="0" collapsed="false">
      <c r="A105" s="0" t="s">
        <v>99</v>
      </c>
      <c r="B105" s="0" t="s">
        <v>100</v>
      </c>
      <c r="C105" s="0" t="s">
        <v>30</v>
      </c>
      <c r="E105" s="0"/>
      <c r="I105" s="2" t="n">
        <v>35</v>
      </c>
    </row>
    <row r="106" s="5" customFormat="true" ht="12.8" hidden="false" customHeight="false" outlineLevel="0" collapsed="false">
      <c r="A106" s="5" t="s">
        <v>99</v>
      </c>
      <c r="B106" s="5" t="s">
        <v>101</v>
      </c>
      <c r="C106" s="5" t="s">
        <v>30</v>
      </c>
      <c r="E106" s="3"/>
      <c r="I106" s="4" t="n">
        <v>35</v>
      </c>
    </row>
    <row r="107" customFormat="false" ht="12.8" hidden="false" customHeight="false" outlineLevel="0" collapsed="false">
      <c r="A107" s="0" t="s">
        <v>102</v>
      </c>
      <c r="B107" s="0" t="s">
        <v>101</v>
      </c>
      <c r="C107" s="0" t="s">
        <v>22</v>
      </c>
      <c r="E107" s="0"/>
      <c r="I107" s="2" t="n">
        <v>35</v>
      </c>
    </row>
    <row r="108" s="5" customFormat="true" ht="12.8" hidden="false" customHeight="false" outlineLevel="0" collapsed="false">
      <c r="A108" s="5" t="s">
        <v>103</v>
      </c>
      <c r="B108" s="5" t="s">
        <v>100</v>
      </c>
      <c r="C108" s="5" t="s">
        <v>22</v>
      </c>
      <c r="E108" s="3"/>
      <c r="I108" s="4" t="n">
        <v>35</v>
      </c>
    </row>
    <row r="109" s="5" customFormat="true" ht="12.8" hidden="false" customHeight="false" outlineLevel="0" collapsed="false">
      <c r="A109" s="5" t="s">
        <v>103</v>
      </c>
      <c r="B109" s="5" t="s">
        <v>101</v>
      </c>
      <c r="C109" s="5" t="s">
        <v>20</v>
      </c>
      <c r="E109" s="3"/>
      <c r="I109" s="4" t="n">
        <v>35</v>
      </c>
    </row>
    <row r="110" s="5" customFormat="true" ht="12.8" hidden="false" customHeight="false" outlineLevel="0" collapsed="false">
      <c r="A110" s="5" t="s">
        <v>103</v>
      </c>
      <c r="B110" s="5" t="s">
        <v>101</v>
      </c>
      <c r="C110" s="5" t="s">
        <v>22</v>
      </c>
      <c r="E110" s="3"/>
      <c r="I110" s="4" t="n">
        <v>35</v>
      </c>
    </row>
    <row r="111" s="5" customFormat="true" ht="12.8" hidden="false" customHeight="false" outlineLevel="0" collapsed="false">
      <c r="A111" s="5" t="s">
        <v>104</v>
      </c>
      <c r="B111" s="5" t="s">
        <v>101</v>
      </c>
      <c r="C111" s="5" t="s">
        <v>20</v>
      </c>
      <c r="E111" s="3"/>
      <c r="I111" s="4" t="n">
        <v>35</v>
      </c>
    </row>
    <row r="112" customFormat="false" ht="12.8" hidden="false" customHeight="false" outlineLevel="0" collapsed="false">
      <c r="A112" s="0" t="s">
        <v>105</v>
      </c>
      <c r="B112" s="0" t="s">
        <v>101</v>
      </c>
      <c r="C112" s="0" t="s">
        <v>17</v>
      </c>
      <c r="E112" s="0"/>
      <c r="I112" s="2" t="n">
        <v>35</v>
      </c>
    </row>
    <row r="113" s="5" customFormat="true" ht="12.8" hidden="false" customHeight="false" outlineLevel="0" collapsed="false">
      <c r="A113" s="0" t="s">
        <v>104</v>
      </c>
      <c r="B113" s="0" t="s">
        <v>105</v>
      </c>
      <c r="C113" s="0" t="s">
        <v>17</v>
      </c>
      <c r="D113" s="0"/>
      <c r="E113" s="0"/>
      <c r="F113" s="0"/>
      <c r="G113" s="0"/>
      <c r="H113" s="0"/>
      <c r="I113" s="2" t="n">
        <v>35</v>
      </c>
      <c r="J113" s="0"/>
      <c r="K113" s="0"/>
      <c r="L113" s="0"/>
    </row>
    <row r="114" customFormat="false" ht="12.8" hidden="false" customHeight="false" outlineLevel="0" collapsed="false">
      <c r="A114" s="0" t="s">
        <v>99</v>
      </c>
      <c r="B114" s="0" t="s">
        <v>106</v>
      </c>
      <c r="C114" s="0" t="s">
        <v>26</v>
      </c>
      <c r="E114" s="0"/>
      <c r="I114" s="2" t="n">
        <v>35</v>
      </c>
    </row>
    <row r="115" customFormat="false" ht="12.8" hidden="false" customHeight="false" outlineLevel="0" collapsed="false">
      <c r="A115" s="0" t="s">
        <v>99</v>
      </c>
      <c r="B115" s="0" t="s">
        <v>106</v>
      </c>
      <c r="C115" s="0" t="s">
        <v>43</v>
      </c>
      <c r="E115" s="0"/>
      <c r="I115" s="2" t="n">
        <v>35</v>
      </c>
    </row>
    <row r="116" customFormat="false" ht="12.8" hidden="false" customHeight="false" outlineLevel="0" collapsed="false">
      <c r="A116" s="0" t="s">
        <v>102</v>
      </c>
      <c r="B116" s="0" t="s">
        <v>106</v>
      </c>
      <c r="C116" s="0" t="s">
        <v>22</v>
      </c>
      <c r="E116" s="0"/>
      <c r="I116" s="2" t="n">
        <v>35</v>
      </c>
    </row>
    <row r="117" customFormat="false" ht="12.8" hidden="false" customHeight="false" outlineLevel="0" collapsed="false">
      <c r="A117" s="0" t="s">
        <v>102</v>
      </c>
      <c r="B117" s="0" t="s">
        <v>106</v>
      </c>
      <c r="C117" s="0" t="s">
        <v>40</v>
      </c>
      <c r="E117" s="0"/>
      <c r="I117" s="2" t="n">
        <v>35</v>
      </c>
    </row>
    <row r="118" customFormat="false" ht="12.8" hidden="false" customHeight="false" outlineLevel="0" collapsed="false">
      <c r="A118" s="0" t="s">
        <v>102</v>
      </c>
      <c r="B118" s="0" t="s">
        <v>106</v>
      </c>
      <c r="C118" s="0" t="s">
        <v>20</v>
      </c>
      <c r="E118" s="0"/>
      <c r="I118" s="2" t="n">
        <v>35</v>
      </c>
    </row>
    <row r="119" customFormat="false" ht="12.8" hidden="false" customHeight="false" outlineLevel="0" collapsed="false">
      <c r="A119" s="0" t="s">
        <v>103</v>
      </c>
      <c r="B119" s="0" t="s">
        <v>106</v>
      </c>
      <c r="C119" s="0" t="s">
        <v>20</v>
      </c>
      <c r="E119" s="0"/>
      <c r="I119" s="2" t="n">
        <v>35</v>
      </c>
    </row>
    <row r="120" customFormat="false" ht="12.8" hidden="false" customHeight="false" outlineLevel="0" collapsed="false">
      <c r="A120" s="0" t="s">
        <v>103</v>
      </c>
      <c r="B120" s="0" t="s">
        <v>106</v>
      </c>
      <c r="C120" s="0" t="s">
        <v>22</v>
      </c>
      <c r="E120" s="0"/>
      <c r="I120" s="2" t="n">
        <v>35</v>
      </c>
    </row>
    <row r="121" customFormat="false" ht="12.8" hidden="false" customHeight="false" outlineLevel="0" collapsed="false">
      <c r="A121" s="0" t="s">
        <v>103</v>
      </c>
      <c r="B121" s="0" t="s">
        <v>106</v>
      </c>
      <c r="C121" s="0" t="s">
        <v>40</v>
      </c>
      <c r="E121" s="0"/>
      <c r="I121" s="2" t="n">
        <v>35</v>
      </c>
    </row>
    <row r="122" customFormat="false" ht="12.8" hidden="false" customHeight="false" outlineLevel="0" collapsed="false">
      <c r="A122" s="0" t="s">
        <v>107</v>
      </c>
      <c r="B122" s="0" t="s">
        <v>106</v>
      </c>
      <c r="C122" s="0" t="s">
        <v>40</v>
      </c>
      <c r="E122" s="0"/>
      <c r="I122" s="2" t="n">
        <v>35</v>
      </c>
    </row>
    <row r="123" customFormat="false" ht="12.8" hidden="false" customHeight="false" outlineLevel="0" collapsed="false">
      <c r="A123" s="0" t="s">
        <v>107</v>
      </c>
      <c r="B123" s="0" t="s">
        <v>106</v>
      </c>
      <c r="C123" s="0" t="s">
        <v>20</v>
      </c>
      <c r="E123" s="0"/>
      <c r="I123" s="2" t="n">
        <v>35</v>
      </c>
    </row>
    <row r="124" customFormat="false" ht="12.8" hidden="false" customHeight="false" outlineLevel="0" collapsed="false">
      <c r="A124" s="0" t="s">
        <v>107</v>
      </c>
      <c r="B124" s="0" t="s">
        <v>106</v>
      </c>
      <c r="C124" s="0" t="s">
        <v>22</v>
      </c>
      <c r="E124" s="0"/>
      <c r="I124" s="2" t="n">
        <v>35</v>
      </c>
    </row>
    <row r="125" customFormat="false" ht="12.8" hidden="false" customHeight="false" outlineLevel="0" collapsed="false">
      <c r="A125" s="0" t="s">
        <v>108</v>
      </c>
      <c r="B125" s="0" t="s">
        <v>106</v>
      </c>
      <c r="C125" s="0" t="s">
        <v>43</v>
      </c>
      <c r="E125" s="0"/>
      <c r="I125" s="2" t="n">
        <v>35</v>
      </c>
    </row>
    <row r="126" s="5" customFormat="true" ht="12.8" hidden="false" customHeight="false" outlineLevel="0" collapsed="false">
      <c r="A126" s="5" t="s">
        <v>108</v>
      </c>
      <c r="B126" s="5" t="s">
        <v>106</v>
      </c>
      <c r="C126" s="5" t="s">
        <v>26</v>
      </c>
      <c r="E126" s="3"/>
      <c r="I126" s="4" t="n">
        <v>35</v>
      </c>
    </row>
    <row r="127" customFormat="false" ht="12.8" hidden="false" customHeight="false" outlineLevel="0" collapsed="false">
      <c r="A127" s="0" t="s">
        <v>109</v>
      </c>
      <c r="B127" s="5" t="s">
        <v>110</v>
      </c>
      <c r="C127" s="0" t="s">
        <v>22</v>
      </c>
      <c r="E127" s="0"/>
      <c r="I127" s="2" t="n">
        <v>25</v>
      </c>
    </row>
    <row r="128" s="5" customFormat="true" ht="12.8" hidden="false" customHeight="false" outlineLevel="0" collapsed="false">
      <c r="A128" s="5" t="s">
        <v>111</v>
      </c>
      <c r="B128" s="5" t="s">
        <v>110</v>
      </c>
      <c r="C128" s="5" t="s">
        <v>22</v>
      </c>
      <c r="E128" s="3"/>
      <c r="I128" s="4" t="n">
        <v>25</v>
      </c>
    </row>
    <row r="129" s="5" customFormat="true" ht="12.8" hidden="false" customHeight="false" outlineLevel="0" collapsed="false">
      <c r="A129" s="5" t="s">
        <v>112</v>
      </c>
      <c r="B129" s="5" t="s">
        <v>110</v>
      </c>
      <c r="C129" s="5" t="s">
        <v>30</v>
      </c>
      <c r="E129" s="3"/>
      <c r="I129" s="4" t="n">
        <v>25</v>
      </c>
    </row>
    <row r="130" customFormat="false" ht="12.8" hidden="false" customHeight="false" outlineLevel="0" collapsed="false">
      <c r="A130" s="0" t="s">
        <v>113</v>
      </c>
      <c r="B130" s="5" t="s">
        <v>114</v>
      </c>
      <c r="C130" s="5" t="s">
        <v>20</v>
      </c>
    </row>
    <row r="131" customFormat="false" ht="12.8" hidden="false" customHeight="false" outlineLevel="0" collapsed="false">
      <c r="A131" s="0" t="s">
        <v>113</v>
      </c>
      <c r="B131" s="5" t="s">
        <v>115</v>
      </c>
      <c r="C131" s="5" t="s">
        <v>20</v>
      </c>
    </row>
    <row r="132" customFormat="false" ht="12.8" hidden="false" customHeight="false" outlineLevel="0" collapsed="false">
      <c r="A132" s="0" t="s">
        <v>116</v>
      </c>
      <c r="B132" s="5" t="s">
        <v>114</v>
      </c>
      <c r="C132" s="5" t="s">
        <v>22</v>
      </c>
    </row>
    <row r="133" customFormat="false" ht="12.8" hidden="false" customHeight="false" outlineLevel="0" collapsed="false">
      <c r="A133" s="0" t="s">
        <v>116</v>
      </c>
      <c r="B133" s="5" t="s">
        <v>115</v>
      </c>
      <c r="C133" s="5" t="s">
        <v>22</v>
      </c>
    </row>
    <row r="134" customFormat="false" ht="12.8" hidden="false" customHeight="false" outlineLevel="0" collapsed="false">
      <c r="A134" s="0" t="s">
        <v>116</v>
      </c>
      <c r="B134" s="5" t="s">
        <v>117</v>
      </c>
      <c r="C134" s="5" t="s">
        <v>18</v>
      </c>
    </row>
    <row r="135" customFormat="false" ht="12.8" hidden="false" customHeight="false" outlineLevel="0" collapsed="false">
      <c r="A135" s="0" t="s">
        <v>118</v>
      </c>
      <c r="B135" s="5" t="s">
        <v>119</v>
      </c>
      <c r="C135" s="5" t="s">
        <v>30</v>
      </c>
    </row>
    <row r="136" customFormat="false" ht="12.8" hidden="false" customHeight="false" outlineLevel="0" collapsed="false">
      <c r="A136" s="0" t="s">
        <v>118</v>
      </c>
      <c r="B136" s="5" t="s">
        <v>114</v>
      </c>
      <c r="C136" s="5" t="s">
        <v>12</v>
      </c>
    </row>
    <row r="137" customFormat="false" ht="12.8" hidden="false" customHeight="false" outlineLevel="0" collapsed="false">
      <c r="A137" s="0" t="s">
        <v>118</v>
      </c>
      <c r="B137" s="5" t="s">
        <v>115</v>
      </c>
      <c r="C137" s="5" t="s">
        <v>20</v>
      </c>
    </row>
    <row r="138" customFormat="false" ht="12.8" hidden="false" customHeight="false" outlineLevel="0" collapsed="false">
      <c r="A138" s="0" t="s">
        <v>118</v>
      </c>
      <c r="B138" s="5" t="s">
        <v>115</v>
      </c>
      <c r="C138" s="5" t="s">
        <v>40</v>
      </c>
    </row>
    <row r="139" customFormat="false" ht="12.8" hidden="false" customHeight="false" outlineLevel="0" collapsed="false">
      <c r="A139" s="0" t="s">
        <v>118</v>
      </c>
      <c r="B139" s="5" t="s">
        <v>117</v>
      </c>
      <c r="C139" s="5" t="s">
        <v>18</v>
      </c>
    </row>
    <row r="140" customFormat="false" ht="12.8" hidden="false" customHeight="false" outlineLevel="0" collapsed="false">
      <c r="A140" s="0" t="s">
        <v>113</v>
      </c>
      <c r="B140" s="5" t="s">
        <v>120</v>
      </c>
      <c r="C140" s="5" t="s">
        <v>18</v>
      </c>
    </row>
    <row r="141" customFormat="false" ht="12.8" hidden="false" customHeight="false" outlineLevel="0" collapsed="false">
      <c r="A141" s="0" t="s">
        <v>116</v>
      </c>
      <c r="B141" s="5" t="s">
        <v>121</v>
      </c>
      <c r="C141" s="5" t="s">
        <v>18</v>
      </c>
    </row>
    <row r="142" customFormat="false" ht="12.8" hidden="false" customHeight="false" outlineLevel="0" collapsed="false">
      <c r="A142" s="0" t="s">
        <v>116</v>
      </c>
      <c r="B142" s="5" t="s">
        <v>122</v>
      </c>
      <c r="C142" s="5" t="s">
        <v>17</v>
      </c>
    </row>
    <row r="143" customFormat="false" ht="12.8" hidden="false" customHeight="false" outlineLevel="0" collapsed="false">
      <c r="A143" s="0" t="s">
        <v>116</v>
      </c>
      <c r="B143" s="5" t="s">
        <v>122</v>
      </c>
      <c r="C143" s="5" t="s">
        <v>18</v>
      </c>
    </row>
    <row r="144" customFormat="false" ht="12.8" hidden="false" customHeight="false" outlineLevel="0" collapsed="false">
      <c r="A144" s="0" t="s">
        <v>118</v>
      </c>
      <c r="B144" s="5" t="s">
        <v>123</v>
      </c>
      <c r="C144" s="5" t="s">
        <v>17</v>
      </c>
    </row>
    <row r="145" customFormat="false" ht="12.8" hidden="false" customHeight="false" outlineLevel="0" collapsed="false">
      <c r="A145" s="0" t="s">
        <v>118</v>
      </c>
      <c r="B145" s="5" t="s">
        <v>123</v>
      </c>
      <c r="C145" s="5" t="s">
        <v>18</v>
      </c>
    </row>
    <row r="146" customFormat="false" ht="12.8" hidden="false" customHeight="false" outlineLevel="0" collapsed="false">
      <c r="A146" s="0" t="s">
        <v>124</v>
      </c>
      <c r="B146" s="5" t="s">
        <v>119</v>
      </c>
      <c r="C146" s="5" t="s">
        <v>30</v>
      </c>
    </row>
    <row r="147" customFormat="false" ht="12.8" hidden="false" customHeight="false" outlineLevel="0" collapsed="false">
      <c r="A147" s="0" t="s">
        <v>124</v>
      </c>
      <c r="B147" s="5" t="s">
        <v>114</v>
      </c>
      <c r="C147" s="5" t="s">
        <v>12</v>
      </c>
    </row>
    <row r="148" customFormat="false" ht="12.8" hidden="false" customHeight="false" outlineLevel="0" collapsed="false">
      <c r="A148" s="0" t="s">
        <v>124</v>
      </c>
      <c r="B148" s="5" t="s">
        <v>115</v>
      </c>
      <c r="C148" s="5" t="s">
        <v>24</v>
      </c>
    </row>
    <row r="149" customFormat="false" ht="12.8" hidden="false" customHeight="false" outlineLevel="0" collapsed="false">
      <c r="A149" s="0" t="s">
        <v>124</v>
      </c>
      <c r="B149" s="5" t="s">
        <v>117</v>
      </c>
      <c r="C149" s="5" t="s">
        <v>20</v>
      </c>
    </row>
    <row r="150" customFormat="false" ht="12.8" hidden="false" customHeight="false" outlineLevel="0" collapsed="false">
      <c r="A150" s="0" t="s">
        <v>124</v>
      </c>
      <c r="B150" s="5" t="s">
        <v>117</v>
      </c>
      <c r="C150" s="5" t="s">
        <v>27</v>
      </c>
    </row>
    <row r="151" customFormat="false" ht="12.8" hidden="false" customHeight="false" outlineLevel="0" collapsed="false">
      <c r="A151" s="0" t="s">
        <v>124</v>
      </c>
      <c r="B151" s="5" t="s">
        <v>114</v>
      </c>
      <c r="C151" s="5" t="s">
        <v>12</v>
      </c>
    </row>
    <row r="152" customFormat="false" ht="12.8" hidden="false" customHeight="false" outlineLevel="0" collapsed="false">
      <c r="A152" s="0" t="s">
        <v>124</v>
      </c>
      <c r="B152" s="5" t="s">
        <v>114</v>
      </c>
      <c r="C152" s="5" t="s">
        <v>22</v>
      </c>
    </row>
    <row r="153" customFormat="false" ht="12.8" hidden="false" customHeight="false" outlineLevel="0" collapsed="false">
      <c r="A153" s="0" t="s">
        <v>124</v>
      </c>
      <c r="B153" s="5" t="s">
        <v>120</v>
      </c>
      <c r="C153" s="5" t="s">
        <v>12</v>
      </c>
    </row>
    <row r="154" customFormat="false" ht="12.8" hidden="false" customHeight="false" outlineLevel="0" collapsed="false">
      <c r="A154" s="0" t="s">
        <v>124</v>
      </c>
      <c r="B154" s="5" t="s">
        <v>120</v>
      </c>
      <c r="C154" s="5" t="s">
        <v>20</v>
      </c>
    </row>
    <row r="155" customFormat="false" ht="12.8" hidden="false" customHeight="false" outlineLevel="0" collapsed="false">
      <c r="A155" s="0" t="s">
        <v>124</v>
      </c>
      <c r="B155" s="5" t="s">
        <v>125</v>
      </c>
      <c r="C155" s="5" t="s">
        <v>18</v>
      </c>
    </row>
    <row r="156" customFormat="false" ht="12.8" hidden="false" customHeight="false" outlineLevel="0" collapsed="false">
      <c r="A156" s="0" t="s">
        <v>124</v>
      </c>
      <c r="B156" s="5" t="s">
        <v>121</v>
      </c>
      <c r="C156" s="5" t="s">
        <v>17</v>
      </c>
    </row>
    <row r="157" customFormat="false" ht="12.8" hidden="false" customHeight="false" outlineLevel="0" collapsed="false">
      <c r="A157" s="0" t="s">
        <v>124</v>
      </c>
      <c r="B157" s="5" t="s">
        <v>121</v>
      </c>
      <c r="C157" s="5" t="s">
        <v>18</v>
      </c>
    </row>
    <row r="158" customFormat="false" ht="12.8" hidden="false" customHeight="false" outlineLevel="0" collapsed="false">
      <c r="A158" s="0" t="s">
        <v>124</v>
      </c>
      <c r="B158" s="5" t="s">
        <v>123</v>
      </c>
      <c r="C158" s="5" t="s">
        <v>18</v>
      </c>
    </row>
    <row r="159" customFormat="false" ht="12.8" hidden="false" customHeight="false" outlineLevel="0" collapsed="false">
      <c r="A159" s="0" t="s">
        <v>124</v>
      </c>
      <c r="B159" s="5" t="s">
        <v>122</v>
      </c>
      <c r="C159" s="5" t="s">
        <v>18</v>
      </c>
    </row>
    <row r="160" customFormat="false" ht="12.8" hidden="false" customHeight="false" outlineLevel="0" collapsed="false">
      <c r="A160" s="0" t="s">
        <v>124</v>
      </c>
      <c r="B160" s="5" t="s">
        <v>126</v>
      </c>
      <c r="C160" s="5" t="s">
        <v>18</v>
      </c>
    </row>
    <row r="161" customFormat="false" ht="12.8" hidden="false" customHeight="false" outlineLevel="0" collapsed="false">
      <c r="A161" s="0" t="s">
        <v>127</v>
      </c>
      <c r="B161" s="5" t="s">
        <v>119</v>
      </c>
      <c r="C161" s="5" t="s">
        <v>30</v>
      </c>
    </row>
    <row r="162" customFormat="false" ht="12.8" hidden="false" customHeight="false" outlineLevel="0" collapsed="false">
      <c r="A162" s="0" t="s">
        <v>127</v>
      </c>
      <c r="B162" s="5" t="s">
        <v>114</v>
      </c>
      <c r="C162" s="5" t="s">
        <v>43</v>
      </c>
    </row>
    <row r="163" customFormat="false" ht="12.8" hidden="false" customHeight="false" outlineLevel="0" collapsed="false">
      <c r="A163" s="0" t="s">
        <v>127</v>
      </c>
      <c r="B163" s="5" t="s">
        <v>115</v>
      </c>
      <c r="C163" s="5" t="s">
        <v>27</v>
      </c>
    </row>
    <row r="164" customFormat="false" ht="12.8" hidden="false" customHeight="false" outlineLevel="0" collapsed="false">
      <c r="A164" s="0" t="s">
        <v>127</v>
      </c>
      <c r="B164" s="5" t="s">
        <v>117</v>
      </c>
      <c r="C164" s="5" t="s">
        <v>27</v>
      </c>
    </row>
    <row r="165" customFormat="false" ht="12.8" hidden="false" customHeight="false" outlineLevel="0" collapsed="false">
      <c r="A165" s="0" t="s">
        <v>128</v>
      </c>
      <c r="B165" s="5" t="s">
        <v>119</v>
      </c>
      <c r="C165" s="5" t="s">
        <v>30</v>
      </c>
    </row>
    <row r="166" customFormat="false" ht="12.8" hidden="false" customHeight="false" outlineLevel="0" collapsed="false">
      <c r="A166" s="0" t="s">
        <v>128</v>
      </c>
      <c r="B166" s="5" t="s">
        <v>114</v>
      </c>
      <c r="C166" s="5" t="s">
        <v>43</v>
      </c>
    </row>
    <row r="167" customFormat="false" ht="12.8" hidden="false" customHeight="false" outlineLevel="0" collapsed="false">
      <c r="A167" s="0" t="s">
        <v>128</v>
      </c>
      <c r="B167" s="5" t="s">
        <v>115</v>
      </c>
      <c r="C167" s="5" t="s">
        <v>27</v>
      </c>
    </row>
    <row r="168" customFormat="false" ht="12.8" hidden="false" customHeight="false" outlineLevel="0" collapsed="false">
      <c r="A168" s="0" t="s">
        <v>128</v>
      </c>
      <c r="B168" s="5" t="s">
        <v>117</v>
      </c>
      <c r="C168" s="5" t="s">
        <v>27</v>
      </c>
    </row>
    <row r="169" customFormat="false" ht="12.8" hidden="false" customHeight="false" outlineLevel="0" collapsed="false">
      <c r="A169" s="0" t="s">
        <v>127</v>
      </c>
      <c r="B169" s="5" t="s">
        <v>129</v>
      </c>
      <c r="C169" s="5" t="s">
        <v>12</v>
      </c>
    </row>
    <row r="170" customFormat="false" ht="12.8" hidden="false" customHeight="false" outlineLevel="0" collapsed="false">
      <c r="A170" s="0" t="s">
        <v>127</v>
      </c>
      <c r="B170" s="5" t="s">
        <v>129</v>
      </c>
      <c r="C170" s="5" t="s">
        <v>26</v>
      </c>
    </row>
    <row r="171" customFormat="false" ht="12.8" hidden="false" customHeight="false" outlineLevel="0" collapsed="false">
      <c r="A171" s="0" t="s">
        <v>127</v>
      </c>
      <c r="B171" s="5" t="s">
        <v>120</v>
      </c>
      <c r="C171" s="5" t="s">
        <v>24</v>
      </c>
    </row>
    <row r="172" customFormat="false" ht="12.8" hidden="false" customHeight="false" outlineLevel="0" collapsed="false">
      <c r="A172" s="0" t="s">
        <v>127</v>
      </c>
      <c r="B172" s="5" t="s">
        <v>125</v>
      </c>
      <c r="C172" s="5" t="s">
        <v>24</v>
      </c>
    </row>
    <row r="173" customFormat="false" ht="12.8" hidden="false" customHeight="false" outlineLevel="0" collapsed="false">
      <c r="A173" s="0" t="s">
        <v>127</v>
      </c>
      <c r="B173" s="5" t="s">
        <v>121</v>
      </c>
      <c r="C173" s="5" t="s">
        <v>24</v>
      </c>
    </row>
    <row r="174" customFormat="false" ht="12.8" hidden="false" customHeight="false" outlineLevel="0" collapsed="false">
      <c r="A174" s="0" t="s">
        <v>127</v>
      </c>
      <c r="B174" s="5" t="s">
        <v>120</v>
      </c>
      <c r="C174" s="5" t="s">
        <v>20</v>
      </c>
    </row>
    <row r="175" customFormat="false" ht="12.8" hidden="false" customHeight="false" outlineLevel="0" collapsed="false">
      <c r="A175" s="0" t="s">
        <v>127</v>
      </c>
      <c r="B175" s="5" t="s">
        <v>125</v>
      </c>
      <c r="C175" s="5" t="s">
        <v>20</v>
      </c>
    </row>
    <row r="176" customFormat="false" ht="12.8" hidden="false" customHeight="false" outlineLevel="0" collapsed="false">
      <c r="A176" s="0" t="s">
        <v>127</v>
      </c>
      <c r="B176" s="5" t="s">
        <v>121</v>
      </c>
      <c r="C176" s="5" t="s">
        <v>20</v>
      </c>
    </row>
    <row r="177" customFormat="false" ht="12.8" hidden="false" customHeight="false" outlineLevel="0" collapsed="false">
      <c r="A177" s="0" t="s">
        <v>128</v>
      </c>
      <c r="B177" s="5" t="s">
        <v>129</v>
      </c>
      <c r="C177" s="5" t="s">
        <v>26</v>
      </c>
    </row>
    <row r="178" customFormat="false" ht="12.8" hidden="false" customHeight="false" outlineLevel="0" collapsed="false">
      <c r="A178" s="0" t="s">
        <v>128</v>
      </c>
      <c r="B178" s="5" t="s">
        <v>120</v>
      </c>
      <c r="C178" s="5" t="s">
        <v>24</v>
      </c>
    </row>
    <row r="179" customFormat="false" ht="12.8" hidden="false" customHeight="false" outlineLevel="0" collapsed="false">
      <c r="A179" s="0" t="s">
        <v>128</v>
      </c>
      <c r="B179" s="5" t="s">
        <v>125</v>
      </c>
      <c r="C179" s="5" t="s">
        <v>24</v>
      </c>
    </row>
    <row r="180" customFormat="false" ht="12.8" hidden="false" customHeight="false" outlineLevel="0" collapsed="false">
      <c r="A180" s="0" t="s">
        <v>128</v>
      </c>
      <c r="B180" s="5" t="s">
        <v>121</v>
      </c>
      <c r="C180" s="5" t="s">
        <v>24</v>
      </c>
    </row>
    <row r="181" customFormat="false" ht="12.8" hidden="false" customHeight="false" outlineLevel="0" collapsed="false">
      <c r="A181" s="0" t="s">
        <v>128</v>
      </c>
      <c r="B181" s="5" t="s">
        <v>129</v>
      </c>
      <c r="C181" s="5" t="s">
        <v>12</v>
      </c>
    </row>
    <row r="182" customFormat="false" ht="12.8" hidden="false" customHeight="false" outlineLevel="0" collapsed="false">
      <c r="A182" s="0" t="s">
        <v>128</v>
      </c>
      <c r="B182" s="5" t="s">
        <v>120</v>
      </c>
      <c r="C182" s="5" t="s">
        <v>20</v>
      </c>
    </row>
    <row r="183" customFormat="false" ht="12.8" hidden="false" customHeight="false" outlineLevel="0" collapsed="false">
      <c r="A183" s="0" t="s">
        <v>128</v>
      </c>
      <c r="B183" s="5" t="s">
        <v>125</v>
      </c>
      <c r="C183" s="5" t="s">
        <v>20</v>
      </c>
    </row>
    <row r="184" customFormat="false" ht="12.8" hidden="false" customHeight="false" outlineLevel="0" collapsed="false">
      <c r="A184" s="0" t="s">
        <v>128</v>
      </c>
      <c r="B184" s="5" t="s">
        <v>121</v>
      </c>
      <c r="C184" s="5" t="s">
        <v>20</v>
      </c>
    </row>
    <row r="185" customFormat="false" ht="12.8" hidden="false" customHeight="false" outlineLevel="0" collapsed="false">
      <c r="A185" s="0" t="s">
        <v>127</v>
      </c>
      <c r="B185" s="5" t="s">
        <v>130</v>
      </c>
      <c r="C185" s="5" t="s">
        <v>20</v>
      </c>
    </row>
    <row r="186" customFormat="false" ht="12.8" hidden="false" customHeight="false" outlineLevel="0" collapsed="false">
      <c r="A186" s="0" t="s">
        <v>127</v>
      </c>
      <c r="B186" s="5" t="s">
        <v>130</v>
      </c>
      <c r="C186" s="5" t="s">
        <v>22</v>
      </c>
    </row>
    <row r="187" customFormat="false" ht="12.8" hidden="false" customHeight="false" outlineLevel="0" collapsed="false">
      <c r="A187" s="0" t="s">
        <v>128</v>
      </c>
      <c r="B187" s="5" t="s">
        <v>130</v>
      </c>
      <c r="C187" s="5" t="s">
        <v>22</v>
      </c>
    </row>
    <row r="188" customFormat="false" ht="12.8" hidden="false" customHeight="false" outlineLevel="0" collapsed="false">
      <c r="A188" s="0" t="s">
        <v>128</v>
      </c>
      <c r="B188" s="5" t="s">
        <v>123</v>
      </c>
      <c r="C188" s="5" t="s">
        <v>40</v>
      </c>
    </row>
    <row r="189" customFormat="false" ht="12.8" hidden="false" customHeight="false" outlineLevel="0" collapsed="false">
      <c r="A189" s="0" t="s">
        <v>128</v>
      </c>
      <c r="B189" s="5" t="s">
        <v>123</v>
      </c>
      <c r="C189" s="5" t="s">
        <v>12</v>
      </c>
    </row>
    <row r="190" customFormat="false" ht="12.8" hidden="false" customHeight="false" outlineLevel="0" collapsed="false">
      <c r="A190" s="0" t="s">
        <v>128</v>
      </c>
      <c r="B190" s="5" t="s">
        <v>126</v>
      </c>
      <c r="C190" s="5" t="s">
        <v>18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I111"/>
  <sheetViews>
    <sheetView showFormulas="false" showGridLines="true" showRowColHeaders="true" showZeros="true" rightToLeft="false" tabSelected="true" showOutlineSymbols="true" defaultGridColor="true" view="normal" topLeftCell="A64" colorId="64" zoomScale="100" zoomScaleNormal="100" zoomScalePageLayoutView="100" workbookViewId="0">
      <selection pane="topLeft" activeCell="H72" activeCellId="0" sqref="H7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21.44"/>
    <col collapsed="false" customWidth="true" hidden="false" outlineLevel="0" max="2" min="2" style="5" width="8.46"/>
    <col collapsed="false" customWidth="true" hidden="false" outlineLevel="0" max="3" min="3" style="5" width="12.69"/>
    <col collapsed="false" customWidth="true" hidden="false" outlineLevel="0" max="4" min="4" style="5" width="25.67"/>
    <col collapsed="false" customWidth="true" hidden="false" outlineLevel="0" max="5" min="5" style="5" width="10.99"/>
    <col collapsed="false" customWidth="true" hidden="false" outlineLevel="0" max="6" min="6" style="2" width="7.19"/>
    <col collapsed="false" customWidth="true" hidden="false" outlineLevel="0" max="7" min="7" style="5" width="12.69"/>
    <col collapsed="false" customWidth="true" hidden="false" outlineLevel="0" max="8" min="8" style="5" width="25.52"/>
    <col collapsed="false" customWidth="true" hidden="false" outlineLevel="0" max="9" min="9" style="5" width="14.67"/>
    <col collapsed="false" customWidth="true" hidden="false" outlineLevel="0" max="10" min="10" style="5" width="10.99"/>
    <col collapsed="false" customWidth="true" hidden="false" outlineLevel="0" max="11" min="11" style="5" width="33.28"/>
    <col collapsed="false" customWidth="true" hidden="false" outlineLevel="0" max="12" min="12" style="5" width="7.61"/>
    <col collapsed="false" customWidth="true" hidden="false" outlineLevel="0" max="13" min="13" style="5" width="9.32"/>
    <col collapsed="false" customWidth="true" hidden="false" outlineLevel="0" max="14" min="14" style="5" width="37.94"/>
    <col collapsed="false" customWidth="true" hidden="false" outlineLevel="0" max="15" min="15" style="5" width="17.06"/>
    <col collapsed="false" customWidth="false" hidden="false" outlineLevel="0" max="1023" min="16" style="5" width="11.52"/>
  </cols>
  <sheetData>
    <row r="1" customFormat="false" ht="12.8" hidden="false" customHeight="false" outlineLevel="0" collapsed="false">
      <c r="A1" s="5" t="s">
        <v>131</v>
      </c>
      <c r="B1" s="3" t="s">
        <v>132</v>
      </c>
      <c r="C1" s="3" t="s">
        <v>133</v>
      </c>
      <c r="D1" s="3" t="s">
        <v>134</v>
      </c>
      <c r="E1" s="3" t="s">
        <v>135</v>
      </c>
      <c r="F1" s="3" t="s">
        <v>136</v>
      </c>
      <c r="G1" s="3" t="s">
        <v>137</v>
      </c>
      <c r="H1" s="3" t="s">
        <v>138</v>
      </c>
      <c r="I1" s="3" t="s">
        <v>139</v>
      </c>
      <c r="J1" s="3" t="s">
        <v>140</v>
      </c>
      <c r="K1" s="3" t="s">
        <v>141</v>
      </c>
      <c r="L1" s="3" t="s">
        <v>142</v>
      </c>
      <c r="M1" s="3" t="s">
        <v>143</v>
      </c>
      <c r="N1" s="3" t="s">
        <v>144</v>
      </c>
      <c r="O1" s="5" t="s">
        <v>145</v>
      </c>
      <c r="P1" s="5" t="s">
        <v>146</v>
      </c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</row>
    <row r="2" customFormat="false" ht="12.8" hidden="false" customHeight="false" outlineLevel="0" collapsed="false">
      <c r="A2" s="5" t="s">
        <v>11</v>
      </c>
      <c r="B2" s="5" t="s">
        <v>147</v>
      </c>
      <c r="C2" s="5" t="n">
        <v>4.1</v>
      </c>
      <c r="D2" s="5" t="s">
        <v>148</v>
      </c>
      <c r="E2" s="0"/>
      <c r="F2" s="2" t="s">
        <v>149</v>
      </c>
      <c r="G2" s="5" t="n">
        <v>9</v>
      </c>
      <c r="H2" s="5" t="n">
        <v>5.9</v>
      </c>
      <c r="I2" s="5" t="n">
        <v>5.88</v>
      </c>
      <c r="J2" s="5" t="n">
        <v>5.5</v>
      </c>
      <c r="K2" s="5" t="s">
        <v>150</v>
      </c>
      <c r="L2" s="5" t="s">
        <v>151</v>
      </c>
      <c r="M2" s="5" t="s">
        <v>152</v>
      </c>
      <c r="N2" s="5" t="s">
        <v>153</v>
      </c>
      <c r="O2" s="5" t="s">
        <v>147</v>
      </c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</row>
    <row r="3" customFormat="false" ht="12.8" hidden="false" customHeight="false" outlineLevel="0" collapsed="false">
      <c r="A3" s="5" t="s">
        <v>16</v>
      </c>
      <c r="B3" s="5" t="s">
        <v>147</v>
      </c>
      <c r="C3" s="5" t="n">
        <v>4.1</v>
      </c>
      <c r="D3" s="5" t="s">
        <v>154</v>
      </c>
      <c r="E3" s="0"/>
      <c r="F3" s="2" t="s">
        <v>149</v>
      </c>
      <c r="G3" s="5" t="n">
        <v>18</v>
      </c>
      <c r="H3" s="5" t="n">
        <v>6.78</v>
      </c>
      <c r="I3" s="5" t="n">
        <v>5.52</v>
      </c>
      <c r="J3" s="5" t="n">
        <v>5.5</v>
      </c>
      <c r="K3" s="5" t="s">
        <v>150</v>
      </c>
      <c r="L3" s="5" t="s">
        <v>151</v>
      </c>
      <c r="M3" s="5" t="s">
        <v>152</v>
      </c>
      <c r="N3" s="5" t="s">
        <v>153</v>
      </c>
      <c r="O3" s="5" t="s">
        <v>147</v>
      </c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2.8" hidden="false" customHeight="false" outlineLevel="0" collapsed="false">
      <c r="A4" s="5" t="s">
        <v>15</v>
      </c>
      <c r="B4" s="5" t="s">
        <v>155</v>
      </c>
      <c r="C4" s="5" t="n">
        <v>7</v>
      </c>
      <c r="D4" s="5" t="s">
        <v>156</v>
      </c>
      <c r="E4" s="0"/>
      <c r="F4" s="2" t="s">
        <v>149</v>
      </c>
      <c r="G4" s="5" t="n">
        <v>9</v>
      </c>
      <c r="H4" s="5" t="n">
        <v>8.8</v>
      </c>
      <c r="I4" s="5" t="n">
        <v>4.56</v>
      </c>
      <c r="J4" s="5" t="n">
        <v>4.5</v>
      </c>
      <c r="K4" s="5" t="s">
        <v>150</v>
      </c>
      <c r="L4" s="5" t="s">
        <v>151</v>
      </c>
      <c r="M4" s="5" t="s">
        <v>152</v>
      </c>
      <c r="N4" s="6" t="s">
        <v>153</v>
      </c>
      <c r="O4" s="5" t="s">
        <v>155</v>
      </c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2.8" hidden="false" customHeight="false" outlineLevel="0" collapsed="false">
      <c r="A5" s="5" t="s">
        <v>10</v>
      </c>
      <c r="B5" s="5" t="s">
        <v>155</v>
      </c>
      <c r="C5" s="5" t="n">
        <v>7</v>
      </c>
      <c r="D5" s="5" t="s">
        <v>157</v>
      </c>
      <c r="E5" s="0"/>
      <c r="F5" s="2" t="s">
        <v>149</v>
      </c>
      <c r="G5" s="5" t="n">
        <v>18</v>
      </c>
      <c r="H5" s="5" t="n">
        <v>9.5</v>
      </c>
      <c r="I5" s="5" t="n">
        <v>4.4</v>
      </c>
      <c r="J5" s="5" t="n">
        <v>4.5</v>
      </c>
      <c r="K5" s="5" t="s">
        <v>150</v>
      </c>
      <c r="L5" s="5" t="s">
        <v>151</v>
      </c>
      <c r="M5" s="5" t="s">
        <v>152</v>
      </c>
      <c r="N5" s="6" t="s">
        <v>153</v>
      </c>
      <c r="O5" s="5" t="s">
        <v>155</v>
      </c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2.8" hidden="false" customHeight="false" outlineLevel="0" collapsed="false">
      <c r="A6" s="5" t="s">
        <v>21</v>
      </c>
      <c r="B6" s="5" t="s">
        <v>158</v>
      </c>
      <c r="C6" s="5" t="n">
        <v>10.2</v>
      </c>
      <c r="D6" s="5" t="s">
        <v>156</v>
      </c>
      <c r="E6" s="0"/>
      <c r="F6" s="2" t="s">
        <v>149</v>
      </c>
      <c r="G6" s="5" t="n">
        <v>9</v>
      </c>
      <c r="H6" s="5" t="n">
        <v>12</v>
      </c>
      <c r="I6" s="5" t="n">
        <v>4.49</v>
      </c>
      <c r="J6" s="5" t="n">
        <v>4.5</v>
      </c>
      <c r="K6" s="5" t="s">
        <v>150</v>
      </c>
      <c r="L6" s="5" t="s">
        <v>151</v>
      </c>
      <c r="M6" s="5" t="s">
        <v>152</v>
      </c>
      <c r="N6" s="6" t="s">
        <v>153</v>
      </c>
      <c r="O6" s="5" t="s">
        <v>159</v>
      </c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2.8" hidden="false" customHeight="false" outlineLevel="0" collapsed="false">
      <c r="A7" s="5" t="s">
        <v>25</v>
      </c>
      <c r="B7" s="5" t="s">
        <v>158</v>
      </c>
      <c r="C7" s="5" t="n">
        <v>10.2</v>
      </c>
      <c r="D7" s="5" t="s">
        <v>157</v>
      </c>
      <c r="E7" s="0"/>
      <c r="F7" s="2" t="s">
        <v>149</v>
      </c>
      <c r="G7" s="5" t="n">
        <v>18</v>
      </c>
      <c r="H7" s="5" t="n">
        <v>13.2</v>
      </c>
      <c r="I7" s="5" t="n">
        <v>4.37</v>
      </c>
      <c r="J7" s="5" t="n">
        <v>4.5</v>
      </c>
      <c r="K7" s="5" t="s">
        <v>150</v>
      </c>
      <c r="L7" s="5" t="s">
        <v>151</v>
      </c>
      <c r="M7" s="5" t="s">
        <v>152</v>
      </c>
      <c r="N7" s="6" t="s">
        <v>153</v>
      </c>
      <c r="O7" s="5" t="s">
        <v>159</v>
      </c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2.8" hidden="false" customHeight="false" outlineLevel="0" collapsed="false">
      <c r="A8" s="5" t="s">
        <v>32</v>
      </c>
      <c r="B8" s="5" t="s">
        <v>160</v>
      </c>
      <c r="C8" s="5" t="n">
        <v>3</v>
      </c>
      <c r="D8" s="5" t="s">
        <v>161</v>
      </c>
      <c r="E8" s="0"/>
      <c r="F8" s="2" t="s">
        <v>149</v>
      </c>
      <c r="G8" s="5" t="n">
        <v>12</v>
      </c>
      <c r="H8" s="5" t="n">
        <f aca="false">SUM(C8+2*0.85)</f>
        <v>4.7</v>
      </c>
      <c r="I8" s="0"/>
      <c r="J8" s="5" t="n">
        <v>4.5</v>
      </c>
      <c r="K8" s="5" t="s">
        <v>162</v>
      </c>
      <c r="L8" s="5" t="s">
        <v>163</v>
      </c>
      <c r="M8" s="5" t="s">
        <v>164</v>
      </c>
      <c r="N8" s="6" t="s">
        <v>165</v>
      </c>
      <c r="O8" s="5" t="s">
        <v>160</v>
      </c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2.8" hidden="false" customHeight="false" outlineLevel="0" collapsed="false">
      <c r="A9" s="5" t="s">
        <v>35</v>
      </c>
      <c r="B9" s="5" t="s">
        <v>166</v>
      </c>
      <c r="C9" s="5" t="n">
        <v>3.4</v>
      </c>
      <c r="D9" s="5" t="s">
        <v>161</v>
      </c>
      <c r="E9" s="0"/>
      <c r="F9" s="2" t="s">
        <v>149</v>
      </c>
      <c r="G9" s="5" t="n">
        <v>12</v>
      </c>
      <c r="H9" s="5" t="n">
        <f aca="false">SUM(C9+2*0.85)</f>
        <v>5.1</v>
      </c>
      <c r="I9" s="0"/>
      <c r="J9" s="5" t="n">
        <v>4.5</v>
      </c>
      <c r="K9" s="5" t="s">
        <v>162</v>
      </c>
      <c r="L9" s="5" t="s">
        <v>163</v>
      </c>
      <c r="M9" s="5" t="s">
        <v>164</v>
      </c>
      <c r="N9" s="6" t="s">
        <v>165</v>
      </c>
      <c r="O9" s="5" t="s">
        <v>166</v>
      </c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2.8" hidden="false" customHeight="false" outlineLevel="0" collapsed="false">
      <c r="A10" s="5" t="s">
        <v>39</v>
      </c>
      <c r="B10" s="5" t="s">
        <v>166</v>
      </c>
      <c r="C10" s="5" t="n">
        <v>3.6</v>
      </c>
      <c r="D10" s="5" t="s">
        <v>161</v>
      </c>
      <c r="E10" s="0"/>
      <c r="F10" s="2" t="s">
        <v>149</v>
      </c>
      <c r="G10" s="5" t="n">
        <v>12</v>
      </c>
      <c r="H10" s="5" t="n">
        <f aca="false">SUM(C10+2*0.85)</f>
        <v>5.3</v>
      </c>
      <c r="I10" s="0"/>
      <c r="J10" s="5" t="n">
        <v>4.5</v>
      </c>
      <c r="K10" s="5" t="s">
        <v>162</v>
      </c>
      <c r="L10" s="5" t="s">
        <v>163</v>
      </c>
      <c r="M10" s="5" t="s">
        <v>164</v>
      </c>
      <c r="N10" s="6" t="s">
        <v>165</v>
      </c>
      <c r="O10" s="5" t="s">
        <v>166</v>
      </c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2.8" hidden="false" customHeight="false" outlineLevel="0" collapsed="false">
      <c r="A11" s="5" t="s">
        <v>42</v>
      </c>
      <c r="B11" s="5" t="s">
        <v>166</v>
      </c>
      <c r="C11" s="5" t="n">
        <v>4.6</v>
      </c>
      <c r="D11" s="5" t="s">
        <v>161</v>
      </c>
      <c r="E11" s="0"/>
      <c r="F11" s="2" t="s">
        <v>149</v>
      </c>
      <c r="G11" s="5" t="n">
        <v>12</v>
      </c>
      <c r="H11" s="5" t="n">
        <f aca="false">SUM(C11+2*0.85)</f>
        <v>6.3</v>
      </c>
      <c r="I11" s="0"/>
      <c r="J11" s="5" t="n">
        <v>4.5</v>
      </c>
      <c r="K11" s="5" t="s">
        <v>162</v>
      </c>
      <c r="L11" s="5" t="s">
        <v>163</v>
      </c>
      <c r="M11" s="5" t="s">
        <v>164</v>
      </c>
      <c r="N11" s="6" t="s">
        <v>165</v>
      </c>
      <c r="O11" s="5" t="s">
        <v>166</v>
      </c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2.8" hidden="false" customHeight="false" outlineLevel="0" collapsed="false">
      <c r="A12" s="5" t="s">
        <v>29</v>
      </c>
      <c r="B12" s="5" t="s">
        <v>147</v>
      </c>
      <c r="C12" s="5" t="n">
        <v>5</v>
      </c>
      <c r="D12" s="5" t="s">
        <v>161</v>
      </c>
      <c r="E12" s="0"/>
      <c r="F12" s="2" t="s">
        <v>149</v>
      </c>
      <c r="G12" s="5" t="n">
        <v>12</v>
      </c>
      <c r="H12" s="5" t="n">
        <f aca="false">SUM(C12+2*0.75)</f>
        <v>6.5</v>
      </c>
      <c r="I12" s="0"/>
      <c r="J12" s="5" t="n">
        <v>4</v>
      </c>
      <c r="K12" s="5" t="s">
        <v>162</v>
      </c>
      <c r="L12" s="5" t="s">
        <v>163</v>
      </c>
      <c r="M12" s="5" t="s">
        <v>164</v>
      </c>
      <c r="N12" s="6" t="s">
        <v>165</v>
      </c>
      <c r="O12" s="5" t="s">
        <v>147</v>
      </c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2.8" hidden="false" customHeight="false" outlineLevel="0" collapsed="false">
      <c r="A13" s="5" t="s">
        <v>33</v>
      </c>
      <c r="B13" s="5" t="s">
        <v>167</v>
      </c>
      <c r="C13" s="5" t="n">
        <v>5.8</v>
      </c>
      <c r="D13" s="5" t="s">
        <v>168</v>
      </c>
      <c r="E13" s="5" t="n">
        <v>9</v>
      </c>
      <c r="F13" s="2" t="s">
        <v>149</v>
      </c>
      <c r="G13" s="5" t="n">
        <v>18</v>
      </c>
      <c r="H13" s="5" t="n">
        <f aca="false">SUM(C13+2*0.9)</f>
        <v>7.6</v>
      </c>
      <c r="I13" s="0"/>
      <c r="J13" s="5" t="n">
        <v>3</v>
      </c>
      <c r="K13" s="5" t="s">
        <v>162</v>
      </c>
      <c r="L13" s="5" t="s">
        <v>163</v>
      </c>
      <c r="M13" s="5" t="s">
        <v>164</v>
      </c>
      <c r="N13" s="6" t="s">
        <v>165</v>
      </c>
      <c r="O13" s="5" t="s">
        <v>167</v>
      </c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2.8" hidden="false" customHeight="false" outlineLevel="0" collapsed="false">
      <c r="A14" s="5" t="s">
        <v>37</v>
      </c>
      <c r="B14" s="5" t="s">
        <v>167</v>
      </c>
      <c r="C14" s="5" t="n">
        <v>6.2</v>
      </c>
      <c r="D14" s="5" t="s">
        <v>168</v>
      </c>
      <c r="E14" s="5" t="n">
        <v>9</v>
      </c>
      <c r="F14" s="2" t="s">
        <v>149</v>
      </c>
      <c r="G14" s="5" t="n">
        <v>18</v>
      </c>
      <c r="H14" s="5" t="n">
        <f aca="false">SUM(C14+2*0.85)</f>
        <v>7.9</v>
      </c>
      <c r="I14" s="0"/>
      <c r="J14" s="5" t="n">
        <v>3</v>
      </c>
      <c r="K14" s="5" t="s">
        <v>162</v>
      </c>
      <c r="L14" s="5" t="s">
        <v>163</v>
      </c>
      <c r="M14" s="5" t="s">
        <v>164</v>
      </c>
      <c r="N14" s="6" t="s">
        <v>165</v>
      </c>
      <c r="O14" s="5" t="s">
        <v>167</v>
      </c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</row>
    <row r="15" customFormat="false" ht="12.8" hidden="false" customHeight="false" outlineLevel="0" collapsed="false">
      <c r="A15" s="5" t="s">
        <v>31</v>
      </c>
      <c r="B15" s="5" t="s">
        <v>167</v>
      </c>
      <c r="C15" s="5" t="n">
        <v>7.2</v>
      </c>
      <c r="D15" s="5" t="s">
        <v>168</v>
      </c>
      <c r="E15" s="5" t="n">
        <v>9</v>
      </c>
      <c r="F15" s="2" t="s">
        <v>149</v>
      </c>
      <c r="G15" s="5" t="n">
        <v>18</v>
      </c>
      <c r="H15" s="5" t="n">
        <f aca="false">SUM(C15+2*0.85)</f>
        <v>8.9</v>
      </c>
      <c r="I15" s="0"/>
      <c r="J15" s="5" t="n">
        <v>3</v>
      </c>
      <c r="K15" s="5" t="s">
        <v>162</v>
      </c>
      <c r="L15" s="5" t="s">
        <v>163</v>
      </c>
      <c r="M15" s="5" t="s">
        <v>164</v>
      </c>
      <c r="N15" s="6" t="s">
        <v>165</v>
      </c>
      <c r="O15" s="5" t="s">
        <v>167</v>
      </c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</row>
    <row r="16" customFormat="false" ht="12.8" hidden="false" customHeight="false" outlineLevel="0" collapsed="false">
      <c r="A16" s="5" t="s">
        <v>34</v>
      </c>
      <c r="B16" s="5" t="s">
        <v>167</v>
      </c>
      <c r="C16" s="5" t="n">
        <v>7.6</v>
      </c>
      <c r="D16" s="5" t="s">
        <v>168</v>
      </c>
      <c r="E16" s="5" t="n">
        <v>9</v>
      </c>
      <c r="F16" s="2" t="s">
        <v>149</v>
      </c>
      <c r="G16" s="5" t="n">
        <v>18</v>
      </c>
      <c r="H16" s="5" t="n">
        <f aca="false">SUM(C16+2*0.85)</f>
        <v>9.3</v>
      </c>
      <c r="I16" s="0"/>
      <c r="J16" s="5" t="n">
        <v>3</v>
      </c>
      <c r="K16" s="5" t="s">
        <v>162</v>
      </c>
      <c r="L16" s="5" t="s">
        <v>163</v>
      </c>
      <c r="M16" s="5" t="s">
        <v>164</v>
      </c>
      <c r="N16" s="6" t="s">
        <v>165</v>
      </c>
      <c r="O16" s="5" t="s">
        <v>167</v>
      </c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</row>
    <row r="17" customFormat="false" ht="12.8" hidden="false" customHeight="false" outlineLevel="0" collapsed="false">
      <c r="A17" s="5" t="s">
        <v>38</v>
      </c>
      <c r="B17" s="5" t="s">
        <v>169</v>
      </c>
      <c r="C17" s="5" t="n">
        <v>6.2</v>
      </c>
      <c r="D17" s="5" t="s">
        <v>170</v>
      </c>
      <c r="E17" s="0"/>
      <c r="F17" s="2" t="n">
        <v>1</v>
      </c>
      <c r="G17" s="5" t="n">
        <v>16</v>
      </c>
      <c r="H17" s="5" t="n">
        <f aca="false">SUM(C17+2*1)</f>
        <v>8.2</v>
      </c>
      <c r="I17" s="0"/>
      <c r="J17" s="5" t="n">
        <v>4</v>
      </c>
      <c r="K17" s="5" t="s">
        <v>162</v>
      </c>
      <c r="L17" s="5" t="s">
        <v>163</v>
      </c>
      <c r="M17" s="5" t="s">
        <v>164</v>
      </c>
      <c r="N17" s="6" t="s">
        <v>165</v>
      </c>
      <c r="O17" s="5" t="s">
        <v>171</v>
      </c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</row>
    <row r="18" customFormat="false" ht="12.8" hidden="false" customHeight="false" outlineLevel="0" collapsed="false">
      <c r="A18" s="5" t="s">
        <v>172</v>
      </c>
      <c r="B18" s="5" t="s">
        <v>169</v>
      </c>
      <c r="C18" s="5" t="n">
        <v>6.2</v>
      </c>
      <c r="D18" s="5" t="s">
        <v>173</v>
      </c>
      <c r="E18" s="7" t="s">
        <v>174</v>
      </c>
      <c r="F18" s="4" t="s">
        <v>149</v>
      </c>
      <c r="G18" s="5" t="n">
        <v>11</v>
      </c>
      <c r="H18" s="5" t="n">
        <f aca="false">SUM(C18+2*1)</f>
        <v>8.2</v>
      </c>
      <c r="I18" s="0"/>
      <c r="J18" s="0"/>
      <c r="K18" s="5" t="s">
        <v>162</v>
      </c>
      <c r="L18" s="5" t="s">
        <v>163</v>
      </c>
      <c r="M18" s="5" t="s">
        <v>164</v>
      </c>
      <c r="N18" s="6" t="s">
        <v>165</v>
      </c>
      <c r="O18" s="5" t="s">
        <v>171</v>
      </c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</row>
    <row r="19" customFormat="false" ht="12.8" hidden="false" customHeight="false" outlineLevel="0" collapsed="false">
      <c r="A19" s="5" t="s">
        <v>36</v>
      </c>
      <c r="B19" s="5" t="s">
        <v>155</v>
      </c>
      <c r="C19" s="5" t="n">
        <v>6.7</v>
      </c>
      <c r="D19" s="5" t="s">
        <v>168</v>
      </c>
      <c r="E19" s="5" t="n">
        <v>9</v>
      </c>
      <c r="F19" s="2" t="s">
        <v>149</v>
      </c>
      <c r="G19" s="5" t="n">
        <v>18</v>
      </c>
      <c r="H19" s="5" t="n">
        <f aca="false">SUM(C19+2*0.85)</f>
        <v>8.4</v>
      </c>
      <c r="I19" s="0"/>
      <c r="J19" s="5" t="n">
        <v>3</v>
      </c>
      <c r="K19" s="5" t="s">
        <v>162</v>
      </c>
      <c r="L19" s="5" t="s">
        <v>163</v>
      </c>
      <c r="M19" s="5" t="s">
        <v>164</v>
      </c>
      <c r="N19" s="6" t="s">
        <v>165</v>
      </c>
      <c r="O19" s="5" t="s">
        <v>155</v>
      </c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</row>
    <row r="20" customFormat="false" ht="12.8" hidden="false" customHeight="false" outlineLevel="0" collapsed="false">
      <c r="A20" s="5" t="s">
        <v>28</v>
      </c>
      <c r="B20" s="5" t="s">
        <v>158</v>
      </c>
      <c r="C20" s="5" t="n">
        <v>13.4</v>
      </c>
      <c r="D20" s="5" t="s">
        <v>168</v>
      </c>
      <c r="E20" s="5" t="n">
        <v>9</v>
      </c>
      <c r="F20" s="2" t="s">
        <v>149</v>
      </c>
      <c r="G20" s="5" t="n">
        <v>18</v>
      </c>
      <c r="H20" s="5" t="n">
        <f aca="false">SUM(C20+2*0.9)</f>
        <v>15.2</v>
      </c>
      <c r="I20" s="0"/>
      <c r="J20" s="5" t="n">
        <v>3</v>
      </c>
      <c r="K20" s="5" t="s">
        <v>162</v>
      </c>
      <c r="L20" s="5" t="s">
        <v>163</v>
      </c>
      <c r="M20" s="5" t="s">
        <v>164</v>
      </c>
      <c r="N20" s="6" t="s">
        <v>165</v>
      </c>
      <c r="O20" s="5" t="s">
        <v>159</v>
      </c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</row>
    <row r="21" customFormat="false" ht="12.8" hidden="false" customHeight="false" outlineLevel="0" collapsed="false">
      <c r="A21" s="5" t="s">
        <v>45</v>
      </c>
      <c r="B21" s="5" t="s">
        <v>175</v>
      </c>
      <c r="C21" s="5" t="n">
        <v>8</v>
      </c>
      <c r="D21" s="5" t="s">
        <v>176</v>
      </c>
      <c r="E21" s="0"/>
      <c r="F21" s="2" t="s">
        <v>149</v>
      </c>
      <c r="G21" s="0"/>
      <c r="H21" s="5" t="n">
        <f aca="false">SUM(C21+2*1.1)</f>
        <v>10.2</v>
      </c>
      <c r="I21" s="0"/>
      <c r="J21" s="0"/>
      <c r="K21" s="5" t="s">
        <v>177</v>
      </c>
      <c r="L21" s="5" t="s">
        <v>178</v>
      </c>
      <c r="M21" s="5" t="s">
        <v>179</v>
      </c>
      <c r="N21" s="6" t="s">
        <v>180</v>
      </c>
      <c r="O21" s="5" t="s">
        <v>175</v>
      </c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</row>
    <row r="22" customFormat="false" ht="12.8" hidden="false" customHeight="false" outlineLevel="0" collapsed="false">
      <c r="A22" s="5" t="s">
        <v>49</v>
      </c>
      <c r="B22" s="5" t="s">
        <v>167</v>
      </c>
      <c r="C22" s="5" t="n">
        <v>7.7</v>
      </c>
      <c r="D22" s="5" t="s">
        <v>181</v>
      </c>
      <c r="E22" s="5" t="n">
        <v>9</v>
      </c>
      <c r="F22" s="2" t="s">
        <v>149</v>
      </c>
      <c r="G22" s="5" t="n">
        <v>18</v>
      </c>
      <c r="H22" s="5" t="n">
        <f aca="false">SUM(C22+2*0.95)</f>
        <v>9.6</v>
      </c>
      <c r="I22" s="0"/>
      <c r="J22" s="5" t="n">
        <v>3</v>
      </c>
      <c r="K22" s="5" t="s">
        <v>177</v>
      </c>
      <c r="L22" s="5" t="s">
        <v>178</v>
      </c>
      <c r="M22" s="5" t="s">
        <v>179</v>
      </c>
      <c r="N22" s="6" t="s">
        <v>165</v>
      </c>
      <c r="O22" s="5" t="s">
        <v>167</v>
      </c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</row>
    <row r="23" customFormat="false" ht="12.8" hidden="false" customHeight="false" outlineLevel="0" collapsed="false">
      <c r="A23" s="5" t="s">
        <v>46</v>
      </c>
      <c r="B23" s="5" t="s">
        <v>155</v>
      </c>
      <c r="C23" s="5" t="n">
        <v>3.1</v>
      </c>
      <c r="D23" s="5" t="s">
        <v>181</v>
      </c>
      <c r="E23" s="5" t="n">
        <v>9</v>
      </c>
      <c r="F23" s="2" t="s">
        <v>149</v>
      </c>
      <c r="G23" s="5" t="n">
        <v>18</v>
      </c>
      <c r="H23" s="5" t="n">
        <f aca="false">SUM(C23+2*0.85)</f>
        <v>4.8</v>
      </c>
      <c r="I23" s="0"/>
      <c r="J23" s="5" t="n">
        <v>3</v>
      </c>
      <c r="K23" s="5" t="s">
        <v>177</v>
      </c>
      <c r="L23" s="5" t="s">
        <v>178</v>
      </c>
      <c r="M23" s="5" t="s">
        <v>179</v>
      </c>
      <c r="N23" s="6" t="s">
        <v>165</v>
      </c>
      <c r="O23" s="5" t="s">
        <v>155</v>
      </c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</row>
    <row r="24" customFormat="false" ht="12.8" hidden="false" customHeight="false" outlineLevel="0" collapsed="false">
      <c r="A24" s="5" t="s">
        <v>50</v>
      </c>
      <c r="B24" s="5" t="s">
        <v>160</v>
      </c>
      <c r="C24" s="5" t="n">
        <v>3.4</v>
      </c>
      <c r="D24" s="5" t="s">
        <v>161</v>
      </c>
      <c r="E24" s="0"/>
      <c r="F24" s="2" t="s">
        <v>149</v>
      </c>
      <c r="G24" s="5" t="n">
        <v>12</v>
      </c>
      <c r="H24" s="5" t="n">
        <f aca="false">SUM(C24+2*0.85)</f>
        <v>5.1</v>
      </c>
      <c r="I24" s="0"/>
      <c r="J24" s="5" t="n">
        <v>5</v>
      </c>
      <c r="K24" s="5" t="s">
        <v>177</v>
      </c>
      <c r="L24" s="5" t="s">
        <v>178</v>
      </c>
      <c r="M24" s="5" t="s">
        <v>179</v>
      </c>
      <c r="N24" s="6" t="s">
        <v>165</v>
      </c>
      <c r="O24" s="5" t="s">
        <v>160</v>
      </c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</row>
    <row r="25" customFormat="false" ht="12.8" hidden="false" customHeight="false" outlineLevel="0" collapsed="false">
      <c r="A25" s="5" t="s">
        <v>54</v>
      </c>
      <c r="B25" s="5" t="s">
        <v>160</v>
      </c>
      <c r="C25" s="5" t="n">
        <v>4.9</v>
      </c>
      <c r="D25" s="5" t="s">
        <v>161</v>
      </c>
      <c r="E25" s="0"/>
      <c r="F25" s="2" t="s">
        <v>149</v>
      </c>
      <c r="G25" s="5" t="n">
        <v>12</v>
      </c>
      <c r="H25" s="5" t="n">
        <f aca="false">SUM(C25+2*1.1)</f>
        <v>7.1</v>
      </c>
      <c r="I25" s="0"/>
      <c r="J25" s="5" t="n">
        <v>5</v>
      </c>
      <c r="K25" s="5" t="s">
        <v>177</v>
      </c>
      <c r="L25" s="5" t="s">
        <v>178</v>
      </c>
      <c r="M25" s="5" t="s">
        <v>179</v>
      </c>
      <c r="N25" s="6" t="s">
        <v>182</v>
      </c>
      <c r="O25" s="5" t="s">
        <v>160</v>
      </c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</row>
    <row r="26" customFormat="false" ht="12.8" hidden="false" customHeight="false" outlineLevel="0" collapsed="false">
      <c r="A26" s="5" t="s">
        <v>61</v>
      </c>
      <c r="B26" s="5" t="s">
        <v>175</v>
      </c>
      <c r="C26" s="0"/>
      <c r="D26" s="5" t="s">
        <v>176</v>
      </c>
      <c r="E26" s="0"/>
      <c r="F26" s="2" t="s">
        <v>149</v>
      </c>
      <c r="G26" s="5" t="n">
        <v>18</v>
      </c>
      <c r="H26" s="5" t="n">
        <v>5.8</v>
      </c>
      <c r="I26" s="0"/>
      <c r="J26" s="0"/>
      <c r="K26" s="5" t="s">
        <v>183</v>
      </c>
      <c r="L26" s="5" t="s">
        <v>184</v>
      </c>
      <c r="M26" s="5" t="s">
        <v>185</v>
      </c>
      <c r="N26" s="5" t="s">
        <v>186</v>
      </c>
      <c r="O26" s="5" t="s">
        <v>175</v>
      </c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</row>
    <row r="27" customFormat="false" ht="12.8" hidden="false" customHeight="false" outlineLevel="0" collapsed="false">
      <c r="A27" s="5" t="s">
        <v>60</v>
      </c>
      <c r="B27" s="5" t="s">
        <v>167</v>
      </c>
      <c r="C27" s="0"/>
      <c r="D27" s="0" t="s">
        <v>181</v>
      </c>
      <c r="E27" s="5" t="n">
        <v>9</v>
      </c>
      <c r="F27" s="2" t="s">
        <v>149</v>
      </c>
      <c r="G27" s="5" t="n">
        <v>18</v>
      </c>
      <c r="H27" s="5" t="n">
        <v>11</v>
      </c>
      <c r="I27" s="0"/>
      <c r="J27" s="0"/>
      <c r="K27" s="5" t="s">
        <v>183</v>
      </c>
      <c r="L27" s="5" t="s">
        <v>184</v>
      </c>
      <c r="M27" s="5" t="s">
        <v>185</v>
      </c>
      <c r="N27" s="6" t="s">
        <v>186</v>
      </c>
      <c r="O27" s="5" t="s">
        <v>167</v>
      </c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</row>
    <row r="28" customFormat="false" ht="12.8" hidden="false" customHeight="false" outlineLevel="0" collapsed="false">
      <c r="A28" s="5" t="s">
        <v>62</v>
      </c>
      <c r="B28" s="5" t="s">
        <v>167</v>
      </c>
      <c r="C28" s="0"/>
      <c r="D28" s="0" t="s">
        <v>181</v>
      </c>
      <c r="E28" s="5" t="n">
        <v>9</v>
      </c>
      <c r="F28" s="2" t="s">
        <v>149</v>
      </c>
      <c r="G28" s="5" t="n">
        <v>18</v>
      </c>
      <c r="H28" s="5" t="n">
        <v>10.3</v>
      </c>
      <c r="I28" s="0"/>
      <c r="J28" s="0"/>
      <c r="K28" s="5" t="s">
        <v>183</v>
      </c>
      <c r="L28" s="5" t="s">
        <v>184</v>
      </c>
      <c r="M28" s="5" t="s">
        <v>185</v>
      </c>
      <c r="N28" s="6" t="s">
        <v>186</v>
      </c>
      <c r="O28" s="5" t="s">
        <v>167</v>
      </c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</row>
    <row r="29" customFormat="false" ht="12.8" hidden="false" customHeight="false" outlineLevel="0" collapsed="false">
      <c r="A29" s="5" t="s">
        <v>63</v>
      </c>
      <c r="B29" s="5" t="s">
        <v>167</v>
      </c>
      <c r="C29" s="0"/>
      <c r="D29" s="0" t="s">
        <v>181</v>
      </c>
      <c r="E29" s="5" t="n">
        <v>9</v>
      </c>
      <c r="F29" s="2" t="s">
        <v>149</v>
      </c>
      <c r="G29" s="5" t="n">
        <v>18</v>
      </c>
      <c r="H29" s="5" t="n">
        <v>9.8</v>
      </c>
      <c r="I29" s="0"/>
      <c r="J29" s="0"/>
      <c r="K29" s="5" t="s">
        <v>183</v>
      </c>
      <c r="L29" s="5" t="s">
        <v>184</v>
      </c>
      <c r="M29" s="5" t="s">
        <v>185</v>
      </c>
      <c r="N29" s="6" t="s">
        <v>186</v>
      </c>
      <c r="O29" s="5" t="s">
        <v>167</v>
      </c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</row>
    <row r="30" customFormat="false" ht="12.8" hidden="false" customHeight="false" outlineLevel="0" collapsed="false">
      <c r="A30" s="5" t="s">
        <v>75</v>
      </c>
      <c r="B30" s="5" t="s">
        <v>167</v>
      </c>
      <c r="C30" s="0"/>
      <c r="D30" s="0" t="s">
        <v>181</v>
      </c>
      <c r="E30" s="5" t="n">
        <v>9</v>
      </c>
      <c r="F30" s="2" t="s">
        <v>149</v>
      </c>
      <c r="G30" s="5" t="n">
        <v>18</v>
      </c>
      <c r="H30" s="5" t="n">
        <v>9.49</v>
      </c>
      <c r="I30" s="0"/>
      <c r="J30" s="0"/>
      <c r="K30" s="5" t="s">
        <v>183</v>
      </c>
      <c r="L30" s="5" t="s">
        <v>184</v>
      </c>
      <c r="M30" s="5" t="s">
        <v>185</v>
      </c>
      <c r="N30" s="6" t="s">
        <v>186</v>
      </c>
      <c r="O30" s="5" t="s">
        <v>167</v>
      </c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</row>
    <row r="31" customFormat="false" ht="12.8" hidden="false" customHeight="false" outlineLevel="0" collapsed="false">
      <c r="A31" s="5" t="s">
        <v>64</v>
      </c>
      <c r="B31" s="5" t="s">
        <v>167</v>
      </c>
      <c r="C31" s="0"/>
      <c r="D31" s="0" t="s">
        <v>181</v>
      </c>
      <c r="E31" s="5" t="n">
        <v>9</v>
      </c>
      <c r="F31" s="2" t="s">
        <v>149</v>
      </c>
      <c r="G31" s="5" t="n">
        <v>18</v>
      </c>
      <c r="H31" s="5" t="n">
        <v>9.61</v>
      </c>
      <c r="I31" s="0"/>
      <c r="J31" s="0"/>
      <c r="K31" s="5" t="s">
        <v>183</v>
      </c>
      <c r="L31" s="5" t="s">
        <v>184</v>
      </c>
      <c r="M31" s="5" t="s">
        <v>185</v>
      </c>
      <c r="N31" s="6" t="s">
        <v>186</v>
      </c>
      <c r="O31" s="5" t="s">
        <v>167</v>
      </c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</row>
    <row r="32" customFormat="false" ht="12.8" hidden="false" customHeight="false" outlineLevel="0" collapsed="false">
      <c r="A32" s="5" t="s">
        <v>65</v>
      </c>
      <c r="B32" s="5" t="s">
        <v>167</v>
      </c>
      <c r="C32" s="0"/>
      <c r="D32" s="0" t="s">
        <v>181</v>
      </c>
      <c r="E32" s="5" t="n">
        <v>9</v>
      </c>
      <c r="F32" s="2" t="s">
        <v>149</v>
      </c>
      <c r="G32" s="5" t="n">
        <v>18</v>
      </c>
      <c r="H32" s="5" t="n">
        <v>9.43</v>
      </c>
      <c r="I32" s="0"/>
      <c r="J32" s="0"/>
      <c r="K32" s="5" t="s">
        <v>183</v>
      </c>
      <c r="L32" s="5" t="s">
        <v>184</v>
      </c>
      <c r="M32" s="5" t="s">
        <v>185</v>
      </c>
      <c r="N32" s="6" t="s">
        <v>186</v>
      </c>
      <c r="O32" s="5" t="s">
        <v>167</v>
      </c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</row>
    <row r="33" customFormat="false" ht="12.8" hidden="false" customHeight="false" outlineLevel="0" collapsed="false">
      <c r="A33" s="5" t="s">
        <v>66</v>
      </c>
      <c r="B33" s="5" t="s">
        <v>167</v>
      </c>
      <c r="C33" s="0"/>
      <c r="D33" s="0" t="s">
        <v>181</v>
      </c>
      <c r="E33" s="5" t="n">
        <v>9</v>
      </c>
      <c r="F33" s="2" t="s">
        <v>149</v>
      </c>
      <c r="G33" s="5" t="n">
        <v>18</v>
      </c>
      <c r="H33" s="5" t="n">
        <v>8.88</v>
      </c>
      <c r="I33" s="0"/>
      <c r="J33" s="0"/>
      <c r="K33" s="5" t="s">
        <v>183</v>
      </c>
      <c r="L33" s="5" t="s">
        <v>184</v>
      </c>
      <c r="M33" s="5" t="s">
        <v>185</v>
      </c>
      <c r="N33" s="6" t="s">
        <v>186</v>
      </c>
      <c r="O33" s="5" t="s">
        <v>167</v>
      </c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</row>
    <row r="34" customFormat="false" ht="12.8" hidden="false" customHeight="false" outlineLevel="0" collapsed="false">
      <c r="A34" s="5" t="s">
        <v>67</v>
      </c>
      <c r="B34" s="5" t="s">
        <v>167</v>
      </c>
      <c r="C34" s="0"/>
      <c r="D34" s="0" t="s">
        <v>181</v>
      </c>
      <c r="E34" s="5" t="n">
        <v>9</v>
      </c>
      <c r="F34" s="2" t="s">
        <v>149</v>
      </c>
      <c r="G34" s="5" t="n">
        <v>18</v>
      </c>
      <c r="H34" s="5" t="n">
        <v>8.09</v>
      </c>
      <c r="I34" s="0"/>
      <c r="J34" s="0"/>
      <c r="K34" s="5" t="s">
        <v>183</v>
      </c>
      <c r="L34" s="5" t="s">
        <v>184</v>
      </c>
      <c r="M34" s="5" t="s">
        <v>185</v>
      </c>
      <c r="N34" s="6" t="s">
        <v>186</v>
      </c>
      <c r="O34" s="5" t="s">
        <v>167</v>
      </c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</row>
    <row r="35" customFormat="false" ht="12.8" hidden="false" customHeight="false" outlineLevel="0" collapsed="false">
      <c r="A35" s="5" t="s">
        <v>68</v>
      </c>
      <c r="B35" s="5" t="s">
        <v>167</v>
      </c>
      <c r="C35" s="0"/>
      <c r="D35" s="0" t="s">
        <v>181</v>
      </c>
      <c r="E35" s="5" t="n">
        <v>9</v>
      </c>
      <c r="F35" s="2" t="s">
        <v>149</v>
      </c>
      <c r="G35" s="5" t="n">
        <v>18</v>
      </c>
      <c r="H35" s="5" t="n">
        <v>8</v>
      </c>
      <c r="I35" s="0"/>
      <c r="J35" s="0"/>
      <c r="K35" s="5" t="s">
        <v>183</v>
      </c>
      <c r="L35" s="5" t="s">
        <v>184</v>
      </c>
      <c r="M35" s="5" t="s">
        <v>185</v>
      </c>
      <c r="N35" s="6" t="s">
        <v>186</v>
      </c>
      <c r="O35" s="5" t="s">
        <v>167</v>
      </c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</row>
    <row r="36" customFormat="false" ht="12.8" hidden="false" customHeight="false" outlineLevel="0" collapsed="false">
      <c r="A36" s="5" t="s">
        <v>69</v>
      </c>
      <c r="B36" s="5" t="s">
        <v>167</v>
      </c>
      <c r="C36" s="0"/>
      <c r="D36" s="0" t="s">
        <v>181</v>
      </c>
      <c r="E36" s="5" t="n">
        <v>9</v>
      </c>
      <c r="F36" s="2" t="s">
        <v>149</v>
      </c>
      <c r="G36" s="5" t="n">
        <v>18</v>
      </c>
      <c r="H36" s="5" t="n">
        <v>7.76</v>
      </c>
      <c r="I36" s="0"/>
      <c r="J36" s="0"/>
      <c r="K36" s="5" t="s">
        <v>183</v>
      </c>
      <c r="L36" s="5" t="s">
        <v>184</v>
      </c>
      <c r="M36" s="5" t="s">
        <v>185</v>
      </c>
      <c r="N36" s="6" t="s">
        <v>186</v>
      </c>
      <c r="O36" s="5" t="s">
        <v>167</v>
      </c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</row>
    <row r="37" customFormat="false" ht="12.8" hidden="false" customHeight="false" outlineLevel="0" collapsed="false">
      <c r="A37" s="5" t="s">
        <v>71</v>
      </c>
      <c r="B37" s="5" t="s">
        <v>167</v>
      </c>
      <c r="C37" s="0"/>
      <c r="D37" s="0" t="s">
        <v>181</v>
      </c>
      <c r="E37" s="5" t="n">
        <v>9</v>
      </c>
      <c r="F37" s="2" t="s">
        <v>149</v>
      </c>
      <c r="G37" s="5" t="n">
        <v>18</v>
      </c>
      <c r="H37" s="5" t="n">
        <v>7.23</v>
      </c>
      <c r="I37" s="0"/>
      <c r="J37" s="0"/>
      <c r="K37" s="5" t="s">
        <v>183</v>
      </c>
      <c r="L37" s="5" t="s">
        <v>184</v>
      </c>
      <c r="M37" s="5" t="s">
        <v>185</v>
      </c>
      <c r="N37" s="6" t="s">
        <v>186</v>
      </c>
      <c r="O37" s="5" t="s">
        <v>167</v>
      </c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</row>
    <row r="38" customFormat="false" ht="12.8" hidden="false" customHeight="false" outlineLevel="0" collapsed="false">
      <c r="A38" s="5" t="s">
        <v>70</v>
      </c>
      <c r="B38" s="5" t="s">
        <v>167</v>
      </c>
      <c r="C38" s="0"/>
      <c r="D38" s="0" t="s">
        <v>181</v>
      </c>
      <c r="E38" s="5" t="n">
        <v>9</v>
      </c>
      <c r="F38" s="2" t="s">
        <v>149</v>
      </c>
      <c r="G38" s="5" t="n">
        <v>18</v>
      </c>
      <c r="H38" s="5" t="n">
        <v>7.37</v>
      </c>
      <c r="I38" s="0"/>
      <c r="J38" s="0"/>
      <c r="K38" s="5" t="s">
        <v>183</v>
      </c>
      <c r="L38" s="5" t="s">
        <v>184</v>
      </c>
      <c r="M38" s="5" t="s">
        <v>185</v>
      </c>
      <c r="N38" s="6" t="s">
        <v>186</v>
      </c>
      <c r="O38" s="5" t="s">
        <v>167</v>
      </c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</row>
    <row r="39" customFormat="false" ht="12.8" hidden="false" customHeight="false" outlineLevel="0" collapsed="false">
      <c r="A39" s="5" t="s">
        <v>79</v>
      </c>
      <c r="B39" s="5" t="s">
        <v>167</v>
      </c>
      <c r="C39" s="0"/>
      <c r="D39" s="0" t="s">
        <v>181</v>
      </c>
      <c r="E39" s="5" t="n">
        <v>9</v>
      </c>
      <c r="F39" s="2" t="s">
        <v>149</v>
      </c>
      <c r="G39" s="5" t="n">
        <v>18</v>
      </c>
      <c r="H39" s="5" t="n">
        <v>6.98</v>
      </c>
      <c r="I39" s="0"/>
      <c r="J39" s="0"/>
      <c r="K39" s="5" t="s">
        <v>183</v>
      </c>
      <c r="L39" s="5" t="s">
        <v>184</v>
      </c>
      <c r="M39" s="5" t="s">
        <v>185</v>
      </c>
      <c r="N39" s="6" t="s">
        <v>186</v>
      </c>
      <c r="O39" s="5" t="s">
        <v>167</v>
      </c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</row>
    <row r="40" customFormat="false" ht="12.8" hidden="false" customHeight="false" outlineLevel="0" collapsed="false">
      <c r="A40" s="5" t="s">
        <v>72</v>
      </c>
      <c r="B40" s="5" t="s">
        <v>147</v>
      </c>
      <c r="C40" s="0"/>
      <c r="D40" s="0" t="s">
        <v>161</v>
      </c>
      <c r="E40" s="0"/>
      <c r="F40" s="2" t="s">
        <v>149</v>
      </c>
      <c r="G40" s="5" t="n">
        <v>12</v>
      </c>
      <c r="H40" s="5" t="n">
        <v>5.2</v>
      </c>
      <c r="I40" s="0"/>
      <c r="J40" s="0"/>
      <c r="K40" s="5" t="s">
        <v>183</v>
      </c>
      <c r="L40" s="5" t="s">
        <v>184</v>
      </c>
      <c r="M40" s="5" t="s">
        <v>185</v>
      </c>
      <c r="N40" s="6" t="s">
        <v>186</v>
      </c>
      <c r="O40" s="5" t="s">
        <v>147</v>
      </c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</row>
    <row r="41" customFormat="false" ht="12.8" hidden="false" customHeight="false" outlineLevel="0" collapsed="false">
      <c r="A41" s="5" t="s">
        <v>73</v>
      </c>
      <c r="B41" s="5" t="s">
        <v>147</v>
      </c>
      <c r="C41" s="0"/>
      <c r="D41" s="0" t="s">
        <v>161</v>
      </c>
      <c r="E41" s="0"/>
      <c r="F41" s="2" t="s">
        <v>149</v>
      </c>
      <c r="G41" s="5" t="n">
        <v>12</v>
      </c>
      <c r="H41" s="5" t="n">
        <v>5.58</v>
      </c>
      <c r="I41" s="0"/>
      <c r="J41" s="0"/>
      <c r="K41" s="5" t="s">
        <v>183</v>
      </c>
      <c r="L41" s="5" t="s">
        <v>184</v>
      </c>
      <c r="M41" s="5" t="s">
        <v>185</v>
      </c>
      <c r="N41" s="6" t="s">
        <v>186</v>
      </c>
      <c r="O41" s="5" t="s">
        <v>147</v>
      </c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</row>
    <row r="42" customFormat="false" ht="12.8" hidden="false" customHeight="false" outlineLevel="0" collapsed="false">
      <c r="A42" s="5" t="s">
        <v>74</v>
      </c>
      <c r="B42" s="5" t="s">
        <v>147</v>
      </c>
      <c r="C42" s="0"/>
      <c r="D42" s="0" t="s">
        <v>161</v>
      </c>
      <c r="E42" s="0"/>
      <c r="F42" s="2" t="s">
        <v>149</v>
      </c>
      <c r="G42" s="5" t="n">
        <v>12</v>
      </c>
      <c r="H42" s="5" t="n">
        <v>6.59</v>
      </c>
      <c r="I42" s="0"/>
      <c r="J42" s="0"/>
      <c r="K42" s="5" t="s">
        <v>183</v>
      </c>
      <c r="L42" s="5" t="s">
        <v>184</v>
      </c>
      <c r="M42" s="5" t="s">
        <v>185</v>
      </c>
      <c r="N42" s="6" t="s">
        <v>186</v>
      </c>
      <c r="O42" s="5" t="s">
        <v>147</v>
      </c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</row>
    <row r="43" customFormat="false" ht="12.8" hidden="false" customHeight="false" outlineLevel="0" collapsed="false">
      <c r="A43" s="5" t="s">
        <v>76</v>
      </c>
      <c r="B43" s="5" t="s">
        <v>147</v>
      </c>
      <c r="C43" s="0"/>
      <c r="D43" s="0" t="s">
        <v>161</v>
      </c>
      <c r="E43" s="0"/>
      <c r="F43" s="2" t="s">
        <v>149</v>
      </c>
      <c r="G43" s="5" t="n">
        <v>12</v>
      </c>
      <c r="H43" s="5" t="n">
        <v>5.8</v>
      </c>
      <c r="I43" s="0"/>
      <c r="J43" s="0"/>
      <c r="K43" s="5" t="s">
        <v>183</v>
      </c>
      <c r="L43" s="5" t="s">
        <v>184</v>
      </c>
      <c r="M43" s="5" t="s">
        <v>185</v>
      </c>
      <c r="N43" s="6" t="s">
        <v>186</v>
      </c>
      <c r="O43" s="5" t="s">
        <v>147</v>
      </c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</row>
    <row r="44" customFormat="false" ht="12.8" hidden="false" customHeight="false" outlineLevel="0" collapsed="false">
      <c r="A44" s="5" t="s">
        <v>77</v>
      </c>
      <c r="B44" s="5" t="s">
        <v>147</v>
      </c>
      <c r="C44" s="0"/>
      <c r="D44" s="0" t="s">
        <v>161</v>
      </c>
      <c r="E44" s="0"/>
      <c r="F44" s="2" t="s">
        <v>149</v>
      </c>
      <c r="G44" s="5" t="n">
        <v>12</v>
      </c>
      <c r="H44" s="5" t="n">
        <v>6.29</v>
      </c>
      <c r="I44" s="0"/>
      <c r="J44" s="0"/>
      <c r="K44" s="5" t="s">
        <v>183</v>
      </c>
      <c r="L44" s="5" t="s">
        <v>184</v>
      </c>
      <c r="M44" s="5" t="s">
        <v>185</v>
      </c>
      <c r="N44" s="6" t="s">
        <v>186</v>
      </c>
      <c r="O44" s="5" t="s">
        <v>147</v>
      </c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</row>
    <row r="45" customFormat="false" ht="12.8" hidden="false" customHeight="false" outlineLevel="0" collapsed="false">
      <c r="A45" s="5" t="s">
        <v>78</v>
      </c>
      <c r="B45" s="5" t="s">
        <v>147</v>
      </c>
      <c r="C45" s="0"/>
      <c r="D45" s="0" t="s">
        <v>161</v>
      </c>
      <c r="E45" s="0"/>
      <c r="F45" s="2" t="s">
        <v>149</v>
      </c>
      <c r="G45" s="5" t="n">
        <v>12</v>
      </c>
      <c r="H45" s="5" t="n">
        <v>7.51</v>
      </c>
      <c r="I45" s="0"/>
      <c r="J45" s="0"/>
      <c r="K45" s="5" t="s">
        <v>183</v>
      </c>
      <c r="L45" s="5" t="s">
        <v>184</v>
      </c>
      <c r="M45" s="5" t="s">
        <v>185</v>
      </c>
      <c r="N45" s="6" t="s">
        <v>186</v>
      </c>
      <c r="O45" s="5" t="s">
        <v>147</v>
      </c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</row>
    <row r="46" customFormat="false" ht="12.8" hidden="false" customHeight="false" outlineLevel="0" collapsed="false">
      <c r="A46" s="5" t="s">
        <v>80</v>
      </c>
      <c r="B46" s="5" t="s">
        <v>147</v>
      </c>
      <c r="C46" s="0"/>
      <c r="D46" s="0" t="s">
        <v>161</v>
      </c>
      <c r="E46" s="0"/>
      <c r="F46" s="2" t="s">
        <v>149</v>
      </c>
      <c r="G46" s="5" t="n">
        <v>12</v>
      </c>
      <c r="H46" s="5" t="n">
        <v>8.1</v>
      </c>
      <c r="I46" s="0"/>
      <c r="J46" s="0"/>
      <c r="K46" s="5" t="s">
        <v>183</v>
      </c>
      <c r="L46" s="5" t="s">
        <v>184</v>
      </c>
      <c r="M46" s="5" t="s">
        <v>185</v>
      </c>
      <c r="N46" s="6" t="s">
        <v>186</v>
      </c>
      <c r="O46" s="5" t="s">
        <v>147</v>
      </c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</row>
    <row r="47" customFormat="false" ht="12.8" hidden="false" customHeight="false" outlineLevel="0" collapsed="false">
      <c r="A47" s="5" t="s">
        <v>82</v>
      </c>
      <c r="B47" s="5" t="s">
        <v>147</v>
      </c>
      <c r="C47" s="5" t="n">
        <v>4.6</v>
      </c>
      <c r="D47" s="5" t="s">
        <v>161</v>
      </c>
      <c r="E47" s="0"/>
      <c r="F47" s="2" t="s">
        <v>149</v>
      </c>
      <c r="G47" s="5" t="n">
        <v>12</v>
      </c>
      <c r="H47" s="5" t="n">
        <v>6.3</v>
      </c>
      <c r="I47" s="0"/>
      <c r="J47" s="5" t="n">
        <v>4</v>
      </c>
      <c r="K47" s="5" t="s">
        <v>187</v>
      </c>
      <c r="L47" s="5" t="s">
        <v>188</v>
      </c>
      <c r="M47" s="5" t="s">
        <v>189</v>
      </c>
      <c r="N47" s="6" t="s">
        <v>190</v>
      </c>
      <c r="O47" s="5" t="s">
        <v>147</v>
      </c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</row>
    <row r="48" customFormat="false" ht="12.8" hidden="false" customHeight="false" outlineLevel="0" collapsed="false">
      <c r="A48" s="5" t="s">
        <v>83</v>
      </c>
      <c r="B48" s="5" t="s">
        <v>147</v>
      </c>
      <c r="C48" s="5" t="n">
        <v>5.8</v>
      </c>
      <c r="D48" s="5" t="s">
        <v>161</v>
      </c>
      <c r="E48" s="0"/>
      <c r="F48" s="2" t="s">
        <v>149</v>
      </c>
      <c r="G48" s="5" t="n">
        <v>12</v>
      </c>
      <c r="H48" s="5" t="n">
        <v>7.5</v>
      </c>
      <c r="I48" s="0"/>
      <c r="J48" s="5" t="n">
        <v>4</v>
      </c>
      <c r="K48" s="5" t="s">
        <v>187</v>
      </c>
      <c r="L48" s="5" t="s">
        <v>188</v>
      </c>
      <c r="M48" s="5" t="s">
        <v>189</v>
      </c>
      <c r="N48" s="5" t="s">
        <v>190</v>
      </c>
      <c r="O48" s="5" t="s">
        <v>147</v>
      </c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</row>
    <row r="49" customFormat="false" ht="12.8" hidden="false" customHeight="false" outlineLevel="0" collapsed="false">
      <c r="A49" s="5" t="s">
        <v>81</v>
      </c>
      <c r="B49" s="5" t="s">
        <v>191</v>
      </c>
      <c r="C49" s="5" t="n">
        <v>14</v>
      </c>
      <c r="D49" s="5" t="s">
        <v>181</v>
      </c>
      <c r="E49" s="0"/>
      <c r="F49" s="2" t="s">
        <v>149</v>
      </c>
      <c r="G49" s="5" t="n">
        <v>18</v>
      </c>
      <c r="H49" s="5" t="n">
        <v>15.7</v>
      </c>
      <c r="I49" s="0"/>
      <c r="J49" s="5" t="n">
        <v>3</v>
      </c>
      <c r="K49" s="5" t="s">
        <v>187</v>
      </c>
      <c r="L49" s="5" t="s">
        <v>188</v>
      </c>
      <c r="M49" s="5" t="s">
        <v>189</v>
      </c>
      <c r="N49" s="6" t="s">
        <v>192</v>
      </c>
      <c r="O49" s="5" t="s">
        <v>193</v>
      </c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</row>
    <row r="50" customFormat="false" ht="12.8" hidden="false" customHeight="false" outlineLevel="0" collapsed="false">
      <c r="A50" s="5" t="s">
        <v>85</v>
      </c>
      <c r="B50" s="5" t="s">
        <v>175</v>
      </c>
      <c r="C50" s="5" t="n">
        <v>4.4</v>
      </c>
      <c r="D50" s="5" t="s">
        <v>176</v>
      </c>
      <c r="E50" s="0"/>
      <c r="F50" s="2" t="s">
        <v>149</v>
      </c>
      <c r="G50" s="0"/>
      <c r="H50" s="5" t="n">
        <f aca="false">SUM(C50+2*0.85)</f>
        <v>6.1</v>
      </c>
      <c r="I50" s="0"/>
      <c r="J50" s="0"/>
      <c r="K50" s="5" t="s">
        <v>194</v>
      </c>
      <c r="L50" s="8" t="s">
        <v>195</v>
      </c>
      <c r="M50" s="5" t="s">
        <v>196</v>
      </c>
      <c r="N50" s="6" t="s">
        <v>197</v>
      </c>
      <c r="O50" s="5" t="s">
        <v>175</v>
      </c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</row>
    <row r="51" customFormat="false" ht="12.8" hidden="false" customHeight="false" outlineLevel="0" collapsed="false">
      <c r="A51" s="5" t="s">
        <v>84</v>
      </c>
      <c r="B51" s="5" t="s">
        <v>198</v>
      </c>
      <c r="C51" s="5" t="n">
        <v>9.1</v>
      </c>
      <c r="D51" s="5" t="s">
        <v>176</v>
      </c>
      <c r="E51" s="0"/>
      <c r="F51" s="2" t="s">
        <v>149</v>
      </c>
      <c r="G51" s="0"/>
      <c r="H51" s="5" t="n">
        <f aca="false">SUM(C51+2*0.8)</f>
        <v>10.7</v>
      </c>
      <c r="I51" s="0"/>
      <c r="J51" s="0"/>
      <c r="K51" s="5" t="s">
        <v>194</v>
      </c>
      <c r="L51" s="8" t="s">
        <v>195</v>
      </c>
      <c r="M51" s="5" t="s">
        <v>196</v>
      </c>
      <c r="N51" s="6" t="s">
        <v>197</v>
      </c>
      <c r="O51" s="5" t="s">
        <v>198</v>
      </c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</row>
    <row r="52" customFormat="false" ht="12.8" hidden="false" customHeight="false" outlineLevel="0" collapsed="false">
      <c r="A52" s="5" t="s">
        <v>86</v>
      </c>
      <c r="B52" s="5" t="s">
        <v>198</v>
      </c>
      <c r="C52" s="5" t="n">
        <v>8.1</v>
      </c>
      <c r="D52" s="5" t="s">
        <v>176</v>
      </c>
      <c r="E52" s="0"/>
      <c r="F52" s="2" t="s">
        <v>149</v>
      </c>
      <c r="G52" s="0"/>
      <c r="H52" s="5" t="n">
        <f aca="false">SUM(C52+2*0.8)</f>
        <v>9.7</v>
      </c>
      <c r="I52" s="0"/>
      <c r="J52" s="0"/>
      <c r="K52" s="5" t="s">
        <v>194</v>
      </c>
      <c r="L52" s="8" t="s">
        <v>195</v>
      </c>
      <c r="M52" s="5" t="s">
        <v>196</v>
      </c>
      <c r="N52" s="6" t="s">
        <v>197</v>
      </c>
      <c r="O52" s="5" t="s">
        <v>198</v>
      </c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</row>
    <row r="53" customFormat="false" ht="12.8" hidden="false" customHeight="false" outlineLevel="0" collapsed="false">
      <c r="A53" s="5" t="s">
        <v>87</v>
      </c>
      <c r="B53" s="5" t="s">
        <v>198</v>
      </c>
      <c r="C53" s="5" t="n">
        <v>7</v>
      </c>
      <c r="D53" s="5" t="s">
        <v>176</v>
      </c>
      <c r="E53" s="0"/>
      <c r="F53" s="2" t="s">
        <v>149</v>
      </c>
      <c r="G53" s="0"/>
      <c r="H53" s="5" t="n">
        <f aca="false">SUM(C53+2*0.8)</f>
        <v>8.6</v>
      </c>
      <c r="I53" s="0"/>
      <c r="J53" s="0"/>
      <c r="K53" s="5" t="s">
        <v>194</v>
      </c>
      <c r="L53" s="8" t="s">
        <v>195</v>
      </c>
      <c r="M53" s="5" t="s">
        <v>196</v>
      </c>
      <c r="N53" s="6" t="s">
        <v>197</v>
      </c>
      <c r="O53" s="5" t="s">
        <v>198</v>
      </c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</row>
    <row r="54" customFormat="false" ht="12.8" hidden="false" customHeight="false" outlineLevel="0" collapsed="false">
      <c r="A54" s="5" t="s">
        <v>88</v>
      </c>
      <c r="B54" s="5" t="s">
        <v>198</v>
      </c>
      <c r="C54" s="5" t="n">
        <v>5.9</v>
      </c>
      <c r="D54" s="5" t="s">
        <v>176</v>
      </c>
      <c r="E54" s="0"/>
      <c r="F54" s="2" t="s">
        <v>149</v>
      </c>
      <c r="G54" s="0"/>
      <c r="H54" s="5" t="n">
        <f aca="false">SUM(C54+2*0.8)</f>
        <v>7.5</v>
      </c>
      <c r="I54" s="0"/>
      <c r="J54" s="0"/>
      <c r="K54" s="5" t="s">
        <v>194</v>
      </c>
      <c r="L54" s="8" t="s">
        <v>195</v>
      </c>
      <c r="M54" s="5" t="s">
        <v>196</v>
      </c>
      <c r="N54" s="6" t="s">
        <v>197</v>
      </c>
      <c r="O54" s="5" t="s">
        <v>198</v>
      </c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</row>
    <row r="55" customFormat="false" ht="12.8" hidden="false" customHeight="false" outlineLevel="0" collapsed="false">
      <c r="A55" s="5" t="s">
        <v>89</v>
      </c>
      <c r="B55" s="5" t="s">
        <v>167</v>
      </c>
      <c r="C55" s="5" t="n">
        <v>6.5</v>
      </c>
      <c r="D55" s="5" t="s">
        <v>181</v>
      </c>
      <c r="E55" s="0"/>
      <c r="F55" s="2" t="s">
        <v>149</v>
      </c>
      <c r="G55" s="5" t="n">
        <v>18</v>
      </c>
      <c r="H55" s="5" t="n">
        <v>9.4</v>
      </c>
      <c r="I55" s="0"/>
      <c r="J55" s="5" t="n">
        <v>4.5</v>
      </c>
      <c r="K55" s="5" t="s">
        <v>199</v>
      </c>
      <c r="L55" s="5" t="s">
        <v>200</v>
      </c>
      <c r="M55" s="5" t="s">
        <v>201</v>
      </c>
      <c r="N55" s="6" t="s">
        <v>202</v>
      </c>
      <c r="O55" s="5" t="s">
        <v>167</v>
      </c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</row>
    <row r="56" customFormat="false" ht="12.8" hidden="false" customHeight="false" outlineLevel="0" collapsed="false">
      <c r="A56" s="5" t="s">
        <v>90</v>
      </c>
      <c r="B56" s="5" t="s">
        <v>175</v>
      </c>
      <c r="C56" s="5" t="n">
        <v>3.4</v>
      </c>
      <c r="D56" s="5" t="s">
        <v>203</v>
      </c>
      <c r="E56" s="0"/>
      <c r="F56" s="2" t="s">
        <v>149</v>
      </c>
      <c r="G56" s="0"/>
      <c r="H56" s="5" t="n">
        <v>5.8</v>
      </c>
      <c r="I56" s="0"/>
      <c r="J56" s="0"/>
      <c r="K56" s="5" t="s">
        <v>199</v>
      </c>
      <c r="L56" s="5" t="s">
        <v>200</v>
      </c>
      <c r="M56" s="5" t="s">
        <v>201</v>
      </c>
      <c r="N56" s="6" t="s">
        <v>202</v>
      </c>
      <c r="O56" s="5" t="s">
        <v>175</v>
      </c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</row>
    <row r="57" customFormat="false" ht="12.8" hidden="false" customHeight="false" outlineLevel="0" collapsed="false">
      <c r="A57" s="5" t="s">
        <v>92</v>
      </c>
      <c r="B57" s="5" t="s">
        <v>158</v>
      </c>
      <c r="C57" s="5" t="n">
        <v>13.4</v>
      </c>
      <c r="D57" s="5" t="s">
        <v>181</v>
      </c>
      <c r="E57" s="0"/>
      <c r="F57" s="2" t="s">
        <v>149</v>
      </c>
      <c r="G57" s="5" t="n">
        <v>18</v>
      </c>
      <c r="H57" s="5" t="n">
        <f aca="false">SUM(C57+2*0.9)</f>
        <v>15.2</v>
      </c>
      <c r="I57" s="0"/>
      <c r="J57" s="5" t="n">
        <v>3</v>
      </c>
      <c r="K57" s="5" t="s">
        <v>204</v>
      </c>
      <c r="L57" s="5" t="s">
        <v>205</v>
      </c>
      <c r="M57" s="5" t="s">
        <v>206</v>
      </c>
      <c r="N57" s="6" t="s">
        <v>207</v>
      </c>
      <c r="O57" s="5" t="s">
        <v>159</v>
      </c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</row>
    <row r="58" customFormat="false" ht="12.8" hidden="false" customHeight="false" outlineLevel="0" collapsed="false">
      <c r="A58" s="5" t="s">
        <v>93</v>
      </c>
      <c r="B58" s="5" t="s">
        <v>147</v>
      </c>
      <c r="C58" s="5" t="n">
        <v>5</v>
      </c>
      <c r="D58" s="5" t="s">
        <v>161</v>
      </c>
      <c r="E58" s="0"/>
      <c r="F58" s="2" t="s">
        <v>149</v>
      </c>
      <c r="G58" s="5" t="n">
        <v>18</v>
      </c>
      <c r="H58" s="5" t="n">
        <f aca="false">SUM(C58+2*0.85)</f>
        <v>6.7</v>
      </c>
      <c r="I58" s="0"/>
      <c r="J58" s="5" t="n">
        <v>3</v>
      </c>
      <c r="K58" s="5" t="s">
        <v>204</v>
      </c>
      <c r="L58" s="5" t="s">
        <v>205</v>
      </c>
      <c r="M58" s="5" t="s">
        <v>206</v>
      </c>
      <c r="N58" s="6" t="s">
        <v>207</v>
      </c>
      <c r="O58" s="5" t="s">
        <v>147</v>
      </c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</row>
    <row r="59" customFormat="false" ht="12.8" hidden="false" customHeight="false" outlineLevel="0" collapsed="false">
      <c r="A59" s="5" t="s">
        <v>94</v>
      </c>
      <c r="B59" s="5" t="s">
        <v>155</v>
      </c>
      <c r="C59" s="5" t="n">
        <v>9</v>
      </c>
      <c r="D59" s="5" t="s">
        <v>181</v>
      </c>
      <c r="E59" s="0"/>
      <c r="F59" s="2" t="s">
        <v>149</v>
      </c>
      <c r="G59" s="5" t="n">
        <v>18</v>
      </c>
      <c r="H59" s="5" t="n">
        <f aca="false">SUM(C59+2*0.85)</f>
        <v>10.7</v>
      </c>
      <c r="I59" s="0"/>
      <c r="J59" s="5" t="n">
        <v>3</v>
      </c>
      <c r="K59" s="5" t="s">
        <v>204</v>
      </c>
      <c r="L59" s="5" t="s">
        <v>205</v>
      </c>
      <c r="M59" s="5" t="s">
        <v>206</v>
      </c>
      <c r="N59" s="6" t="s">
        <v>207</v>
      </c>
      <c r="O59" s="5" t="s">
        <v>155</v>
      </c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</row>
    <row r="60" customFormat="false" ht="12.8" hidden="false" customHeight="false" outlineLevel="0" collapsed="false">
      <c r="A60" s="5" t="s">
        <v>95</v>
      </c>
      <c r="B60" s="5" t="s">
        <v>160</v>
      </c>
      <c r="C60" s="5" t="n">
        <v>3</v>
      </c>
      <c r="D60" s="5" t="s">
        <v>161</v>
      </c>
      <c r="E60" s="0"/>
      <c r="F60" s="2" t="s">
        <v>149</v>
      </c>
      <c r="G60" s="5" t="n">
        <v>12</v>
      </c>
      <c r="H60" s="5" t="n">
        <f aca="false">SUM(C60+2*0.85)</f>
        <v>4.7</v>
      </c>
      <c r="I60" s="0"/>
      <c r="J60" s="5" t="n">
        <v>4.5</v>
      </c>
      <c r="K60" s="5" t="s">
        <v>204</v>
      </c>
      <c r="L60" s="5" t="s">
        <v>205</v>
      </c>
      <c r="M60" s="5" t="s">
        <v>206</v>
      </c>
      <c r="N60" s="6" t="s">
        <v>207</v>
      </c>
      <c r="O60" s="5" t="s">
        <v>160</v>
      </c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</row>
    <row r="61" customFormat="false" ht="12.8" hidden="false" customHeight="false" outlineLevel="0" collapsed="false">
      <c r="A61" s="5" t="s">
        <v>96</v>
      </c>
      <c r="B61" s="5" t="s">
        <v>167</v>
      </c>
      <c r="C61" s="5" t="n">
        <v>5.8</v>
      </c>
      <c r="D61" s="5" t="s">
        <v>181</v>
      </c>
      <c r="E61" s="0"/>
      <c r="F61" s="2" t="s">
        <v>149</v>
      </c>
      <c r="G61" s="5" t="n">
        <v>12</v>
      </c>
      <c r="H61" s="5" t="n">
        <f aca="false">SUM(C61+2*0.85)</f>
        <v>7.5</v>
      </c>
      <c r="I61" s="0"/>
      <c r="J61" s="5" t="n">
        <v>3</v>
      </c>
      <c r="K61" s="5" t="s">
        <v>208</v>
      </c>
      <c r="L61" s="5" t="s">
        <v>209</v>
      </c>
      <c r="M61" s="5" t="s">
        <v>210</v>
      </c>
      <c r="N61" s="6" t="s">
        <v>211</v>
      </c>
      <c r="O61" s="5" t="s">
        <v>167</v>
      </c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</row>
    <row r="62" customFormat="false" ht="12.8" hidden="false" customHeight="false" outlineLevel="0" collapsed="false">
      <c r="A62" s="5" t="s">
        <v>98</v>
      </c>
      <c r="B62" s="5" t="s">
        <v>167</v>
      </c>
      <c r="C62" s="5" t="n">
        <v>6.2</v>
      </c>
      <c r="D62" s="5" t="s">
        <v>181</v>
      </c>
      <c r="E62" s="0"/>
      <c r="F62" s="2" t="s">
        <v>149</v>
      </c>
      <c r="G62" s="5" t="n">
        <v>12</v>
      </c>
      <c r="H62" s="5" t="n">
        <f aca="false">SUM(C62+2*0.85)</f>
        <v>7.9</v>
      </c>
      <c r="I62" s="9"/>
      <c r="J62" s="5" t="n">
        <v>3</v>
      </c>
      <c r="K62" s="5" t="s">
        <v>208</v>
      </c>
      <c r="L62" s="5" t="s">
        <v>209</v>
      </c>
      <c r="M62" s="5" t="s">
        <v>210</v>
      </c>
      <c r="N62" s="6" t="s">
        <v>211</v>
      </c>
      <c r="O62" s="5" t="s">
        <v>167</v>
      </c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</row>
    <row r="63" customFormat="false" ht="12.8" hidden="false" customHeight="false" outlineLevel="0" collapsed="false">
      <c r="A63" s="5" t="s">
        <v>97</v>
      </c>
      <c r="B63" s="5" t="s">
        <v>160</v>
      </c>
      <c r="C63" s="5" t="n">
        <v>3</v>
      </c>
      <c r="D63" s="5" t="s">
        <v>181</v>
      </c>
      <c r="E63" s="0"/>
      <c r="F63" s="2" t="s">
        <v>149</v>
      </c>
      <c r="G63" s="5" t="n">
        <v>12</v>
      </c>
      <c r="H63" s="5" t="n">
        <f aca="false">SUM(C63+2*0.85)</f>
        <v>4.7</v>
      </c>
      <c r="I63" s="0"/>
      <c r="J63" s="5" t="n">
        <v>4.5</v>
      </c>
      <c r="K63" s="5" t="s">
        <v>208</v>
      </c>
      <c r="L63" s="5" t="s">
        <v>209</v>
      </c>
      <c r="M63" s="5" t="s">
        <v>210</v>
      </c>
      <c r="N63" s="6" t="s">
        <v>211</v>
      </c>
      <c r="O63" s="5" t="s">
        <v>160</v>
      </c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</row>
    <row r="64" customFormat="false" ht="12.8" hidden="false" customHeight="false" outlineLevel="0" collapsed="false">
      <c r="A64" s="5" t="s">
        <v>100</v>
      </c>
      <c r="B64" s="5" t="s">
        <v>166</v>
      </c>
      <c r="C64" s="5" t="n">
        <v>2.9</v>
      </c>
      <c r="D64" s="5" t="s">
        <v>212</v>
      </c>
      <c r="E64" s="0"/>
      <c r="F64" s="2" t="n">
        <v>1</v>
      </c>
      <c r="G64" s="5" t="n">
        <v>18</v>
      </c>
      <c r="H64" s="5" t="n">
        <v>5.9</v>
      </c>
      <c r="I64" s="0"/>
      <c r="J64" s="5" t="n">
        <v>6.5</v>
      </c>
      <c r="K64" s="5" t="s">
        <v>213</v>
      </c>
      <c r="L64" s="5" t="s">
        <v>214</v>
      </c>
      <c r="M64" s="5" t="s">
        <v>215</v>
      </c>
      <c r="N64" s="6" t="s">
        <v>216</v>
      </c>
      <c r="O64" s="5" t="s">
        <v>166</v>
      </c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</row>
    <row r="65" customFormat="false" ht="12.8" hidden="false" customHeight="false" outlineLevel="0" collapsed="false">
      <c r="A65" s="5" t="s">
        <v>101</v>
      </c>
      <c r="B65" s="5" t="s">
        <v>166</v>
      </c>
      <c r="C65" s="5" t="n">
        <v>3.7</v>
      </c>
      <c r="D65" s="5" t="s">
        <v>212</v>
      </c>
      <c r="E65" s="0"/>
      <c r="F65" s="2" t="n">
        <v>1</v>
      </c>
      <c r="G65" s="5" t="n">
        <v>18</v>
      </c>
      <c r="H65" s="5" t="n">
        <v>6.3</v>
      </c>
      <c r="I65" s="0"/>
      <c r="J65" s="5" t="n">
        <v>5</v>
      </c>
      <c r="K65" s="5" t="s">
        <v>213</v>
      </c>
      <c r="L65" s="5" t="s">
        <v>214</v>
      </c>
      <c r="M65" s="5" t="s">
        <v>215</v>
      </c>
      <c r="N65" s="6" t="s">
        <v>216</v>
      </c>
      <c r="O65" s="5" t="s">
        <v>166</v>
      </c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</row>
    <row r="66" customFormat="false" ht="12.8" hidden="false" customHeight="false" outlineLevel="0" collapsed="false">
      <c r="A66" s="5" t="s">
        <v>105</v>
      </c>
      <c r="B66" s="5" t="s">
        <v>166</v>
      </c>
      <c r="C66" s="5" t="n">
        <v>5.5</v>
      </c>
      <c r="D66" s="5" t="s">
        <v>212</v>
      </c>
      <c r="E66" s="0"/>
      <c r="F66" s="2" t="n">
        <v>1</v>
      </c>
      <c r="G66" s="5" t="n">
        <v>18</v>
      </c>
      <c r="H66" s="5" t="n">
        <v>8</v>
      </c>
      <c r="I66" s="0"/>
      <c r="J66" s="5" t="n">
        <v>4</v>
      </c>
      <c r="K66" s="5" t="s">
        <v>213</v>
      </c>
      <c r="L66" s="5" t="s">
        <v>214</v>
      </c>
      <c r="M66" s="5" t="s">
        <v>215</v>
      </c>
      <c r="N66" s="6" t="s">
        <v>216</v>
      </c>
      <c r="O66" s="5" t="s">
        <v>166</v>
      </c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</row>
    <row r="67" customFormat="false" ht="12.8" hidden="false" customHeight="false" outlineLevel="0" collapsed="false">
      <c r="A67" s="5" t="s">
        <v>104</v>
      </c>
      <c r="B67" s="5" t="s">
        <v>166</v>
      </c>
      <c r="C67" s="5" t="n">
        <v>7.5</v>
      </c>
      <c r="D67" s="5" t="s">
        <v>212</v>
      </c>
      <c r="E67" s="0"/>
      <c r="F67" s="2" t="n">
        <v>1</v>
      </c>
      <c r="G67" s="5" t="n">
        <v>18</v>
      </c>
      <c r="H67" s="5" t="n">
        <v>9.9</v>
      </c>
      <c r="I67" s="0"/>
      <c r="J67" s="5" t="n">
        <v>4</v>
      </c>
      <c r="K67" s="5" t="s">
        <v>213</v>
      </c>
      <c r="L67" s="5" t="s">
        <v>214</v>
      </c>
      <c r="M67" s="5" t="s">
        <v>215</v>
      </c>
      <c r="N67" s="6" t="s">
        <v>216</v>
      </c>
      <c r="O67" s="5" t="s">
        <v>166</v>
      </c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</row>
    <row r="68" customFormat="false" ht="12.8" hidden="false" customHeight="false" outlineLevel="0" collapsed="false">
      <c r="A68" s="5" t="s">
        <v>107</v>
      </c>
      <c r="B68" s="5" t="s">
        <v>166</v>
      </c>
      <c r="C68" s="5" t="n">
        <v>7.4</v>
      </c>
      <c r="D68" s="5" t="s">
        <v>212</v>
      </c>
      <c r="E68" s="0"/>
      <c r="F68" s="2" t="n">
        <v>1</v>
      </c>
      <c r="G68" s="5" t="n">
        <v>18</v>
      </c>
      <c r="H68" s="5" t="n">
        <v>9.7</v>
      </c>
      <c r="I68" s="0"/>
      <c r="J68" s="5" t="n">
        <v>4</v>
      </c>
      <c r="K68" s="5" t="s">
        <v>213</v>
      </c>
      <c r="L68" s="5" t="s">
        <v>214</v>
      </c>
      <c r="M68" s="5" t="s">
        <v>215</v>
      </c>
      <c r="N68" s="6" t="s">
        <v>216</v>
      </c>
      <c r="O68" s="5" t="s">
        <v>166</v>
      </c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</row>
    <row r="69" customFormat="false" ht="12.8" hidden="false" customHeight="false" outlineLevel="0" collapsed="false">
      <c r="A69" s="5" t="s">
        <v>103</v>
      </c>
      <c r="B69" s="5" t="s">
        <v>166</v>
      </c>
      <c r="C69" s="5" t="n">
        <v>8.2</v>
      </c>
      <c r="D69" s="5" t="s">
        <v>212</v>
      </c>
      <c r="E69" s="0"/>
      <c r="F69" s="2" t="n">
        <v>1</v>
      </c>
      <c r="G69" s="5" t="n">
        <v>18</v>
      </c>
      <c r="H69" s="5" t="n">
        <v>10.8</v>
      </c>
      <c r="I69" s="0"/>
      <c r="J69" s="5" t="n">
        <v>4</v>
      </c>
      <c r="K69" s="5" t="s">
        <v>213</v>
      </c>
      <c r="L69" s="5" t="s">
        <v>214</v>
      </c>
      <c r="M69" s="5" t="s">
        <v>215</v>
      </c>
      <c r="N69" s="6" t="s">
        <v>216</v>
      </c>
      <c r="O69" s="5" t="s">
        <v>166</v>
      </c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</row>
    <row r="70" customFormat="false" ht="12.8" hidden="false" customHeight="false" outlineLevel="0" collapsed="false">
      <c r="A70" s="5" t="s">
        <v>102</v>
      </c>
      <c r="B70" s="5" t="s">
        <v>166</v>
      </c>
      <c r="C70" s="5" t="n">
        <v>9.6</v>
      </c>
      <c r="D70" s="5" t="s">
        <v>212</v>
      </c>
      <c r="E70" s="0"/>
      <c r="F70" s="2" t="n">
        <v>1</v>
      </c>
      <c r="G70" s="5" t="n">
        <v>18</v>
      </c>
      <c r="H70" s="5" t="n">
        <v>12.1</v>
      </c>
      <c r="I70" s="0"/>
      <c r="J70" s="5" t="n">
        <v>4</v>
      </c>
      <c r="K70" s="5" t="s">
        <v>213</v>
      </c>
      <c r="L70" s="5" t="s">
        <v>214</v>
      </c>
      <c r="M70" s="5" t="s">
        <v>215</v>
      </c>
      <c r="N70" s="6" t="s">
        <v>216</v>
      </c>
      <c r="O70" s="5" t="s">
        <v>166</v>
      </c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</row>
    <row r="71" customFormat="false" ht="12.8" hidden="false" customHeight="false" outlineLevel="0" collapsed="false">
      <c r="A71" s="5" t="s">
        <v>99</v>
      </c>
      <c r="B71" s="5" t="s">
        <v>166</v>
      </c>
      <c r="C71" s="5" t="n">
        <v>11.9</v>
      </c>
      <c r="D71" s="5" t="s">
        <v>212</v>
      </c>
      <c r="E71" s="0"/>
      <c r="F71" s="2" t="n">
        <v>1</v>
      </c>
      <c r="G71" s="5" t="n">
        <v>18</v>
      </c>
      <c r="H71" s="5" t="n">
        <v>14.3</v>
      </c>
      <c r="I71" s="0"/>
      <c r="J71" s="5" t="n">
        <v>4</v>
      </c>
      <c r="K71" s="5" t="s">
        <v>213</v>
      </c>
      <c r="L71" s="5" t="s">
        <v>214</v>
      </c>
      <c r="M71" s="5" t="s">
        <v>215</v>
      </c>
      <c r="N71" s="6" t="s">
        <v>216</v>
      </c>
      <c r="O71" s="5" t="s">
        <v>166</v>
      </c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</row>
    <row r="72" customFormat="false" ht="12.8" hidden="false" customHeight="false" outlineLevel="0" collapsed="false">
      <c r="A72" s="5" t="s">
        <v>106</v>
      </c>
      <c r="B72" s="5" t="s">
        <v>166</v>
      </c>
      <c r="C72" s="5" t="n">
        <v>4</v>
      </c>
      <c r="D72" s="5" t="s">
        <v>161</v>
      </c>
      <c r="E72" s="0"/>
      <c r="F72" s="2" t="s">
        <v>149</v>
      </c>
      <c r="G72" s="5" t="n">
        <v>18</v>
      </c>
      <c r="H72" s="5" t="n">
        <f aca="false">C72*(1+3*0.12*(G72+1)/C72)^(1/3)</f>
        <v>5.57677455624474</v>
      </c>
      <c r="I72" s="0"/>
      <c r="J72" s="5" t="n">
        <v>4</v>
      </c>
      <c r="K72" s="5" t="s">
        <v>213</v>
      </c>
      <c r="L72" s="5" t="s">
        <v>214</v>
      </c>
      <c r="M72" s="5" t="s">
        <v>215</v>
      </c>
      <c r="N72" s="5" t="s">
        <v>216</v>
      </c>
      <c r="O72" s="5" t="s">
        <v>166</v>
      </c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</row>
    <row r="73" customFormat="false" ht="12.8" hidden="false" customHeight="false" outlineLevel="0" collapsed="false">
      <c r="A73" s="5" t="s">
        <v>108</v>
      </c>
      <c r="B73" s="5" t="s">
        <v>217</v>
      </c>
      <c r="C73" s="5" t="n">
        <v>12</v>
      </c>
      <c r="D73" s="5" t="s">
        <v>181</v>
      </c>
      <c r="E73" s="0"/>
      <c r="F73" s="2" t="s">
        <v>149</v>
      </c>
      <c r="G73" s="5" t="n">
        <v>18</v>
      </c>
      <c r="H73" s="5" t="n">
        <v>14</v>
      </c>
      <c r="I73" s="0"/>
      <c r="J73" s="5" t="n">
        <v>3</v>
      </c>
      <c r="K73" s="5" t="s">
        <v>213</v>
      </c>
      <c r="L73" s="5" t="s">
        <v>214</v>
      </c>
      <c r="M73" s="5" t="s">
        <v>215</v>
      </c>
      <c r="N73" s="6" t="s">
        <v>216</v>
      </c>
      <c r="O73" s="5" t="s">
        <v>218</v>
      </c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</row>
    <row r="74" customFormat="false" ht="12.8" hidden="false" customHeight="false" outlineLevel="0" collapsed="false">
      <c r="A74" s="5" t="s">
        <v>110</v>
      </c>
      <c r="B74" s="5" t="s">
        <v>166</v>
      </c>
      <c r="C74" s="5" t="n">
        <v>4</v>
      </c>
      <c r="D74" s="5" t="s">
        <v>161</v>
      </c>
      <c r="E74" s="0"/>
      <c r="F74" s="2" t="s">
        <v>149</v>
      </c>
      <c r="G74" s="5" t="n">
        <v>12</v>
      </c>
      <c r="H74" s="5" t="n">
        <v>6</v>
      </c>
      <c r="I74" s="0"/>
      <c r="J74" s="5" t="n">
        <v>5</v>
      </c>
      <c r="K74" s="5" t="s">
        <v>219</v>
      </c>
      <c r="L74" s="5" t="s">
        <v>220</v>
      </c>
      <c r="M74" s="5" t="s">
        <v>221</v>
      </c>
      <c r="N74" s="6" t="s">
        <v>222</v>
      </c>
      <c r="O74" s="5" t="s">
        <v>166</v>
      </c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</row>
    <row r="75" customFormat="false" ht="12.8" hidden="false" customHeight="false" outlineLevel="0" collapsed="false">
      <c r="A75" s="5" t="s">
        <v>111</v>
      </c>
      <c r="B75" s="5" t="s">
        <v>223</v>
      </c>
      <c r="C75" s="5" t="n">
        <v>7.2</v>
      </c>
      <c r="D75" s="5" t="s">
        <v>181</v>
      </c>
      <c r="E75" s="0"/>
      <c r="F75" s="2" t="s">
        <v>149</v>
      </c>
      <c r="G75" s="5" t="n">
        <v>18</v>
      </c>
      <c r="H75" s="5" t="n">
        <v>10.2</v>
      </c>
      <c r="I75" s="0"/>
      <c r="J75" s="5" t="n">
        <v>4</v>
      </c>
      <c r="K75" s="5" t="s">
        <v>219</v>
      </c>
      <c r="L75" s="5" t="s">
        <v>220</v>
      </c>
      <c r="M75" s="5" t="s">
        <v>221</v>
      </c>
      <c r="N75" s="6" t="s">
        <v>222</v>
      </c>
      <c r="O75" s="5" t="s">
        <v>223</v>
      </c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</row>
    <row r="76" customFormat="false" ht="12.8" hidden="false" customHeight="false" outlineLevel="0" collapsed="false">
      <c r="A76" s="5" t="s">
        <v>112</v>
      </c>
      <c r="B76" s="5" t="s">
        <v>223</v>
      </c>
      <c r="C76" s="5" t="n">
        <v>9.2</v>
      </c>
      <c r="D76" s="5" t="s">
        <v>181</v>
      </c>
      <c r="E76" s="0"/>
      <c r="F76" s="2" t="s">
        <v>149</v>
      </c>
      <c r="G76" s="5" t="n">
        <v>18</v>
      </c>
      <c r="H76" s="5" t="n">
        <v>12.2</v>
      </c>
      <c r="I76" s="0"/>
      <c r="J76" s="5" t="n">
        <v>4</v>
      </c>
      <c r="K76" s="5" t="s">
        <v>219</v>
      </c>
      <c r="L76" s="5" t="s">
        <v>220</v>
      </c>
      <c r="M76" s="5" t="s">
        <v>221</v>
      </c>
      <c r="N76" s="6" t="s">
        <v>222</v>
      </c>
      <c r="O76" s="5" t="s">
        <v>223</v>
      </c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</row>
    <row r="77" customFormat="false" ht="12.8" hidden="false" customHeight="false" outlineLevel="0" collapsed="false">
      <c r="A77" s="5" t="s">
        <v>109</v>
      </c>
      <c r="B77" s="5" t="s">
        <v>223</v>
      </c>
      <c r="C77" s="5" t="n">
        <v>7.1</v>
      </c>
      <c r="D77" s="5" t="s">
        <v>181</v>
      </c>
      <c r="E77" s="0"/>
      <c r="F77" s="2" t="s">
        <v>149</v>
      </c>
      <c r="G77" s="5" t="n">
        <v>18</v>
      </c>
      <c r="H77" s="5" t="n">
        <v>10.3</v>
      </c>
      <c r="I77" s="0"/>
      <c r="J77" s="5" t="n">
        <v>5</v>
      </c>
      <c r="K77" s="5" t="s">
        <v>219</v>
      </c>
      <c r="L77" s="5" t="s">
        <v>220</v>
      </c>
      <c r="M77" s="5" t="s">
        <v>221</v>
      </c>
      <c r="N77" s="6" t="s">
        <v>222</v>
      </c>
      <c r="O77" s="5" t="s">
        <v>223</v>
      </c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</row>
    <row r="78" customFormat="false" ht="12.8" hidden="false" customHeight="false" outlineLevel="0" collapsed="false">
      <c r="A78" s="5" t="s">
        <v>224</v>
      </c>
      <c r="B78" s="5" t="s">
        <v>223</v>
      </c>
      <c r="C78" s="5" t="n">
        <v>9.3</v>
      </c>
      <c r="D78" s="5" t="s">
        <v>181</v>
      </c>
      <c r="E78" s="0"/>
      <c r="F78" s="2" t="s">
        <v>149</v>
      </c>
      <c r="G78" s="5" t="n">
        <v>18</v>
      </c>
      <c r="H78" s="5" t="n">
        <v>12.1</v>
      </c>
      <c r="I78" s="0"/>
      <c r="J78" s="5" t="n">
        <v>4</v>
      </c>
      <c r="K78" s="5" t="s">
        <v>219</v>
      </c>
      <c r="L78" s="5" t="s">
        <v>220</v>
      </c>
      <c r="M78" s="5" t="s">
        <v>221</v>
      </c>
      <c r="N78" s="6" t="s">
        <v>222</v>
      </c>
      <c r="O78" s="5" t="s">
        <v>223</v>
      </c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</row>
    <row r="79" customFormat="false" ht="12.8" hidden="false" customHeight="false" outlineLevel="0" collapsed="false">
      <c r="A79" s="5" t="s">
        <v>225</v>
      </c>
      <c r="B79" s="5" t="s">
        <v>147</v>
      </c>
      <c r="C79" s="5" t="n">
        <v>3.8</v>
      </c>
      <c r="D79" s="5" t="s">
        <v>226</v>
      </c>
      <c r="F79" s="2" t="n">
        <v>0</v>
      </c>
      <c r="G79" s="5" t="n">
        <v>1100</v>
      </c>
      <c r="H79" s="5" t="n">
        <v>7.87</v>
      </c>
      <c r="I79" s="5" t="n">
        <v>2.61</v>
      </c>
      <c r="J79" s="5" t="n">
        <v>2.5</v>
      </c>
      <c r="K79" s="5" t="s">
        <v>227</v>
      </c>
      <c r="L79" s="5" t="s">
        <v>228</v>
      </c>
      <c r="M79" s="5" t="s">
        <v>229</v>
      </c>
      <c r="N79" s="5" t="s">
        <v>230</v>
      </c>
      <c r="O79" s="5" t="s">
        <v>147</v>
      </c>
    </row>
    <row r="80" customFormat="false" ht="12.8" hidden="false" customHeight="false" outlineLevel="0" collapsed="false">
      <c r="A80" s="5" t="s">
        <v>231</v>
      </c>
      <c r="B80" s="5" t="s">
        <v>147</v>
      </c>
      <c r="C80" s="5" t="n">
        <v>3.8</v>
      </c>
      <c r="D80" s="5" t="s">
        <v>226</v>
      </c>
      <c r="F80" s="2" t="n">
        <v>0</v>
      </c>
      <c r="G80" s="5" t="n">
        <v>3000</v>
      </c>
      <c r="H80" s="5" t="n">
        <v>9.81</v>
      </c>
      <c r="I80" s="5" t="n">
        <v>2.27</v>
      </c>
      <c r="J80" s="5" t="n">
        <v>2.5</v>
      </c>
      <c r="K80" s="5" t="s">
        <v>227</v>
      </c>
      <c r="L80" s="5" t="s">
        <v>228</v>
      </c>
      <c r="M80" s="5" t="s">
        <v>229</v>
      </c>
      <c r="N80" s="5" t="s">
        <v>230</v>
      </c>
      <c r="O80" s="5" t="s">
        <v>147</v>
      </c>
    </row>
    <row r="81" customFormat="false" ht="12.8" hidden="false" customHeight="false" outlineLevel="0" collapsed="false">
      <c r="A81" s="5" t="s">
        <v>232</v>
      </c>
      <c r="B81" s="5" t="s">
        <v>147</v>
      </c>
      <c r="C81" s="5" t="n">
        <v>3.8</v>
      </c>
      <c r="D81" s="5" t="s">
        <v>226</v>
      </c>
      <c r="F81" s="2" t="n">
        <v>0</v>
      </c>
      <c r="G81" s="5" t="n">
        <v>5000</v>
      </c>
      <c r="H81" s="5" t="n">
        <v>10.78</v>
      </c>
      <c r="I81" s="5" t="n">
        <v>1.715</v>
      </c>
      <c r="J81" s="5" t="n">
        <v>1.5</v>
      </c>
      <c r="K81" s="5" t="s">
        <v>227</v>
      </c>
      <c r="L81" s="5" t="s">
        <v>228</v>
      </c>
      <c r="M81" s="5" t="s">
        <v>229</v>
      </c>
      <c r="N81" s="5" t="s">
        <v>230</v>
      </c>
      <c r="O81" s="5" t="s">
        <v>147</v>
      </c>
    </row>
    <row r="82" customFormat="false" ht="12.8" hidden="false" customHeight="false" outlineLevel="0" collapsed="false">
      <c r="A82" s="5" t="s">
        <v>233</v>
      </c>
      <c r="B82" s="5" t="s">
        <v>147</v>
      </c>
      <c r="C82" s="5" t="n">
        <v>4.5</v>
      </c>
      <c r="D82" s="5" t="s">
        <v>226</v>
      </c>
      <c r="F82" s="2" t="n">
        <v>0</v>
      </c>
      <c r="G82" s="5" t="n">
        <v>1100</v>
      </c>
      <c r="H82" s="5" t="n">
        <v>8.06</v>
      </c>
      <c r="I82" s="5" t="n">
        <v>2.15</v>
      </c>
      <c r="J82" s="5" t="n">
        <v>2</v>
      </c>
      <c r="K82" s="5" t="s">
        <v>227</v>
      </c>
      <c r="L82" s="5" t="s">
        <v>228</v>
      </c>
      <c r="M82" s="5" t="s">
        <v>229</v>
      </c>
      <c r="N82" s="5" t="s">
        <v>230</v>
      </c>
      <c r="O82" s="5" t="s">
        <v>147</v>
      </c>
    </row>
    <row r="83" customFormat="false" ht="12.8" hidden="false" customHeight="false" outlineLevel="0" collapsed="false">
      <c r="A83" s="5" t="s">
        <v>234</v>
      </c>
      <c r="B83" s="5" t="s">
        <v>147</v>
      </c>
      <c r="C83" s="5" t="n">
        <v>4.5</v>
      </c>
      <c r="D83" s="5" t="s">
        <v>226</v>
      </c>
      <c r="F83" s="2" t="n">
        <v>0</v>
      </c>
      <c r="G83" s="5" t="n">
        <v>3000</v>
      </c>
      <c r="H83" s="5" t="n">
        <v>10.7</v>
      </c>
      <c r="I83" s="5" t="n">
        <v>2.27</v>
      </c>
      <c r="J83" s="5" t="n">
        <v>2.5</v>
      </c>
      <c r="K83" s="5" t="s">
        <v>227</v>
      </c>
      <c r="L83" s="5" t="s">
        <v>228</v>
      </c>
      <c r="M83" s="5" t="s">
        <v>229</v>
      </c>
      <c r="N83" s="5" t="s">
        <v>230</v>
      </c>
      <c r="O83" s="5" t="s">
        <v>147</v>
      </c>
    </row>
    <row r="84" customFormat="false" ht="12.8" hidden="false" customHeight="false" outlineLevel="0" collapsed="false">
      <c r="A84" s="5" t="s">
        <v>235</v>
      </c>
      <c r="B84" s="5" t="s">
        <v>147</v>
      </c>
      <c r="C84" s="5" t="n">
        <v>4.5</v>
      </c>
      <c r="D84" s="5" t="s">
        <v>226</v>
      </c>
      <c r="F84" s="2" t="n">
        <v>0</v>
      </c>
      <c r="G84" s="5" t="n">
        <v>5000</v>
      </c>
      <c r="H84" s="5" t="n">
        <v>10.78</v>
      </c>
      <c r="I84" s="5" t="n">
        <v>1.9</v>
      </c>
      <c r="J84" s="5" t="n">
        <v>2</v>
      </c>
      <c r="K84" s="5" t="s">
        <v>227</v>
      </c>
      <c r="L84" s="5" t="s">
        <v>228</v>
      </c>
      <c r="M84" s="5" t="s">
        <v>229</v>
      </c>
      <c r="N84" s="5" t="s">
        <v>230</v>
      </c>
      <c r="O84" s="5" t="s">
        <v>147</v>
      </c>
    </row>
    <row r="85" customFormat="false" ht="12.8" hidden="false" customHeight="false" outlineLevel="0" collapsed="false">
      <c r="A85" s="5" t="s">
        <v>236</v>
      </c>
      <c r="B85" s="5" t="s">
        <v>147</v>
      </c>
      <c r="C85" s="5" t="n">
        <v>7.6</v>
      </c>
      <c r="D85" s="5" t="s">
        <v>226</v>
      </c>
      <c r="F85" s="2" t="n">
        <v>0</v>
      </c>
      <c r="G85" s="5" t="n">
        <v>1100</v>
      </c>
      <c r="H85" s="0" t="n">
        <v>0</v>
      </c>
      <c r="I85" s="5" t="n">
        <v>2.61</v>
      </c>
      <c r="J85" s="5" t="n">
        <v>2.5</v>
      </c>
      <c r="K85" s="5" t="s">
        <v>227</v>
      </c>
      <c r="L85" s="5" t="s">
        <v>228</v>
      </c>
      <c r="M85" s="5" t="s">
        <v>229</v>
      </c>
      <c r="N85" s="5" t="s">
        <v>230</v>
      </c>
      <c r="O85" s="5" t="s">
        <v>147</v>
      </c>
    </row>
    <row r="86" customFormat="false" ht="12.8" hidden="false" customHeight="false" outlineLevel="0" collapsed="false">
      <c r="A86" s="5" t="s">
        <v>237</v>
      </c>
      <c r="B86" s="5" t="s">
        <v>147</v>
      </c>
      <c r="C86" s="5" t="n">
        <v>7.6</v>
      </c>
      <c r="D86" s="5" t="s">
        <v>226</v>
      </c>
      <c r="F86" s="2" t="n">
        <v>0</v>
      </c>
      <c r="G86" s="5" t="n">
        <v>1500</v>
      </c>
      <c r="H86" s="5" t="n">
        <v>11.46</v>
      </c>
      <c r="I86" s="5" t="n">
        <v>2.4</v>
      </c>
      <c r="J86" s="5" t="n">
        <v>2.5</v>
      </c>
      <c r="K86" s="5" t="s">
        <v>227</v>
      </c>
      <c r="L86" s="5" t="s">
        <v>228</v>
      </c>
      <c r="M86" s="5" t="s">
        <v>229</v>
      </c>
      <c r="N86" s="5" t="s">
        <v>230</v>
      </c>
      <c r="O86" s="5" t="s">
        <v>147</v>
      </c>
    </row>
    <row r="87" customFormat="false" ht="12.8" hidden="false" customHeight="false" outlineLevel="0" collapsed="false">
      <c r="A87" s="5" t="s">
        <v>238</v>
      </c>
      <c r="B87" s="5" t="s">
        <v>147</v>
      </c>
      <c r="C87" s="5" t="n">
        <v>7.6</v>
      </c>
      <c r="D87" s="5" t="s">
        <v>226</v>
      </c>
      <c r="F87" s="2" t="n">
        <v>0</v>
      </c>
      <c r="G87" s="5" t="n">
        <v>3000</v>
      </c>
      <c r="H87" s="5" t="n">
        <v>13.45</v>
      </c>
      <c r="I87" s="5" t="n">
        <v>1.8</v>
      </c>
      <c r="J87" s="5" t="n">
        <v>2</v>
      </c>
      <c r="K87" s="5" t="s">
        <v>227</v>
      </c>
      <c r="L87" s="5" t="s">
        <v>228</v>
      </c>
      <c r="M87" s="5" t="s">
        <v>229</v>
      </c>
      <c r="N87" s="5" t="s">
        <v>230</v>
      </c>
      <c r="O87" s="5" t="s">
        <v>147</v>
      </c>
    </row>
    <row r="88" customFormat="false" ht="12.8" hidden="false" customHeight="false" outlineLevel="0" collapsed="false">
      <c r="A88" s="5" t="s">
        <v>239</v>
      </c>
      <c r="B88" s="5" t="s">
        <v>147</v>
      </c>
      <c r="C88" s="5" t="n">
        <v>7.6</v>
      </c>
      <c r="D88" s="5" t="s">
        <v>226</v>
      </c>
      <c r="F88" s="2" t="n">
        <v>0</v>
      </c>
      <c r="G88" s="5" t="n">
        <v>5000</v>
      </c>
      <c r="H88" s="5" t="n">
        <v>14.27</v>
      </c>
      <c r="I88" s="5" t="n">
        <v>1.26</v>
      </c>
      <c r="J88" s="5" t="n">
        <v>1.5</v>
      </c>
      <c r="K88" s="5" t="s">
        <v>227</v>
      </c>
      <c r="L88" s="5" t="s">
        <v>228</v>
      </c>
      <c r="M88" s="5" t="s">
        <v>229</v>
      </c>
      <c r="N88" s="5" t="s">
        <v>230</v>
      </c>
      <c r="O88" s="5" t="s">
        <v>147</v>
      </c>
    </row>
    <row r="89" customFormat="false" ht="12.8" hidden="false" customHeight="false" outlineLevel="0" collapsed="false">
      <c r="A89" s="5" t="s">
        <v>240</v>
      </c>
      <c r="B89" s="5" t="s">
        <v>147</v>
      </c>
      <c r="C89" s="5" t="n">
        <v>7.6</v>
      </c>
      <c r="D89" s="5" t="s">
        <v>226</v>
      </c>
      <c r="F89" s="2" t="n">
        <v>0</v>
      </c>
      <c r="G89" s="5" t="n">
        <v>11500</v>
      </c>
      <c r="H89" s="5" t="n">
        <v>18.34</v>
      </c>
      <c r="I89" s="5" t="n">
        <v>0.95</v>
      </c>
      <c r="J89" s="5" t="n">
        <v>1</v>
      </c>
      <c r="K89" s="5" t="s">
        <v>227</v>
      </c>
      <c r="L89" s="5" t="s">
        <v>228</v>
      </c>
      <c r="M89" s="5" t="s">
        <v>229</v>
      </c>
      <c r="N89" s="5" t="s">
        <v>230</v>
      </c>
      <c r="O89" s="5" t="s">
        <v>147</v>
      </c>
    </row>
    <row r="90" customFormat="false" ht="12.8" hidden="false" customHeight="false" outlineLevel="0" collapsed="false">
      <c r="A90" s="5" t="s">
        <v>241</v>
      </c>
      <c r="B90" s="5" t="s">
        <v>147</v>
      </c>
      <c r="C90" s="5" t="n">
        <v>7.6</v>
      </c>
      <c r="D90" s="5" t="s">
        <v>226</v>
      </c>
      <c r="F90" s="2" t="n">
        <v>0</v>
      </c>
      <c r="G90" s="5" t="n">
        <v>20000</v>
      </c>
      <c r="H90" s="0" t="n">
        <v>0</v>
      </c>
      <c r="I90" s="5" t="n">
        <v>0.83</v>
      </c>
      <c r="J90" s="5" t="n">
        <v>1</v>
      </c>
      <c r="K90" s="5" t="s">
        <v>227</v>
      </c>
      <c r="L90" s="5" t="s">
        <v>228</v>
      </c>
      <c r="M90" s="5" t="s">
        <v>229</v>
      </c>
      <c r="N90" s="5" t="s">
        <v>230</v>
      </c>
      <c r="O90" s="5" t="s">
        <v>147</v>
      </c>
    </row>
    <row r="91" customFormat="false" ht="12.8" hidden="false" customHeight="false" outlineLevel="0" collapsed="false">
      <c r="A91" s="5" t="s">
        <v>242</v>
      </c>
      <c r="B91" s="5" t="s">
        <v>191</v>
      </c>
      <c r="C91" s="5" t="n">
        <v>13.4</v>
      </c>
      <c r="D91" s="5" t="s">
        <v>226</v>
      </c>
      <c r="F91" s="2" t="n">
        <v>0</v>
      </c>
      <c r="G91" s="5" t="n">
        <v>5300</v>
      </c>
      <c r="H91" s="5" t="n">
        <f aca="false">13.4+2*(3.3)</f>
        <v>20</v>
      </c>
      <c r="J91" s="5" t="n">
        <v>1</v>
      </c>
      <c r="K91" s="5" t="s">
        <v>227</v>
      </c>
      <c r="L91" s="5" t="s">
        <v>228</v>
      </c>
      <c r="M91" s="5" t="s">
        <v>229</v>
      </c>
      <c r="N91" s="5" t="s">
        <v>230</v>
      </c>
      <c r="O91" s="5" t="s">
        <v>147</v>
      </c>
    </row>
    <row r="92" customFormat="false" ht="12.8" hidden="false" customHeight="false" outlineLevel="0" collapsed="false">
      <c r="A92" s="5" t="s">
        <v>243</v>
      </c>
      <c r="B92" s="5" t="s">
        <v>147</v>
      </c>
      <c r="C92" s="5" t="n">
        <v>4.2</v>
      </c>
      <c r="D92" s="5" t="s">
        <v>226</v>
      </c>
      <c r="F92" s="2" t="n">
        <v>0</v>
      </c>
      <c r="G92" s="5" t="n">
        <v>1100</v>
      </c>
      <c r="H92" s="5" t="n">
        <v>8.09</v>
      </c>
      <c r="J92" s="5" t="n">
        <v>2.5</v>
      </c>
      <c r="K92" s="5" t="s">
        <v>227</v>
      </c>
      <c r="L92" s="5" t="s">
        <v>228</v>
      </c>
      <c r="M92" s="5" t="s">
        <v>229</v>
      </c>
      <c r="N92" s="5" t="s">
        <v>230</v>
      </c>
      <c r="O92" s="5" t="s">
        <v>147</v>
      </c>
    </row>
    <row r="93" customFormat="false" ht="12.8" hidden="false" customHeight="false" outlineLevel="0" collapsed="false">
      <c r="A93" s="5" t="s">
        <v>244</v>
      </c>
      <c r="B93" s="5" t="s">
        <v>147</v>
      </c>
      <c r="C93" s="5" t="n">
        <v>6.1</v>
      </c>
      <c r="D93" s="5" t="s">
        <v>226</v>
      </c>
      <c r="F93" s="2" t="n">
        <v>0</v>
      </c>
      <c r="G93" s="5" t="n">
        <v>5300</v>
      </c>
      <c r="H93" s="5" t="n">
        <v>12.72</v>
      </c>
      <c r="J93" s="5" t="n">
        <v>2</v>
      </c>
      <c r="K93" s="5" t="s">
        <v>227</v>
      </c>
      <c r="L93" s="5" t="s">
        <v>228</v>
      </c>
      <c r="M93" s="5" t="s">
        <v>229</v>
      </c>
      <c r="N93" s="5" t="s">
        <v>230</v>
      </c>
      <c r="O93" s="5" t="s">
        <v>147</v>
      </c>
    </row>
    <row r="94" customFormat="false" ht="12.8" hidden="false" customHeight="false" outlineLevel="0" collapsed="false">
      <c r="A94" s="5" t="s">
        <v>119</v>
      </c>
      <c r="B94" s="5" t="s">
        <v>147</v>
      </c>
      <c r="C94" s="5" t="n">
        <v>3.1</v>
      </c>
      <c r="D94" s="5" t="s">
        <v>245</v>
      </c>
      <c r="F94" s="2" t="n">
        <v>0</v>
      </c>
      <c r="G94" s="5" t="n">
        <v>6</v>
      </c>
      <c r="H94" s="5" t="n">
        <f aca="false">C94*(1+3*0.12*(G94+1)/C94)^(1/3)</f>
        <v>3.77995446134588</v>
      </c>
      <c r="I94" s="5" t="n">
        <v>5.9</v>
      </c>
      <c r="J94" s="5" t="n">
        <v>5.5</v>
      </c>
      <c r="K94" s="5" t="s">
        <v>246</v>
      </c>
      <c r="L94" s="5" t="s">
        <v>247</v>
      </c>
      <c r="M94" s="5" t="s">
        <v>248</v>
      </c>
      <c r="N94" s="6" t="s">
        <v>249</v>
      </c>
      <c r="O94" s="5" t="s">
        <v>147</v>
      </c>
    </row>
    <row r="95" customFormat="false" ht="12.8" hidden="false" customHeight="false" outlineLevel="0" collapsed="false">
      <c r="A95" s="5" t="s">
        <v>114</v>
      </c>
      <c r="B95" s="5" t="s">
        <v>147</v>
      </c>
      <c r="C95" s="5" t="n">
        <v>3.1</v>
      </c>
      <c r="D95" s="5" t="s">
        <v>148</v>
      </c>
      <c r="F95" s="2" t="n">
        <v>0</v>
      </c>
      <c r="G95" s="5" t="n">
        <v>9</v>
      </c>
      <c r="H95" s="5" t="n">
        <f aca="false">C95*(1+3*0.12*(G95+1)/C95)^(1/3)</f>
        <v>4.00804630339746</v>
      </c>
      <c r="I95" s="5" t="n">
        <v>5.9</v>
      </c>
      <c r="J95" s="5" t="n">
        <v>5.5</v>
      </c>
      <c r="K95" s="5" t="s">
        <v>246</v>
      </c>
      <c r="L95" s="5" t="s">
        <v>247</v>
      </c>
      <c r="M95" s="5" t="s">
        <v>248</v>
      </c>
      <c r="N95" s="6" t="s">
        <v>249</v>
      </c>
      <c r="O95" s="5" t="s">
        <v>147</v>
      </c>
    </row>
    <row r="96" customFormat="false" ht="12.8" hidden="false" customHeight="false" outlineLevel="0" collapsed="false">
      <c r="A96" s="5" t="s">
        <v>115</v>
      </c>
      <c r="B96" s="5" t="s">
        <v>147</v>
      </c>
      <c r="C96" s="5" t="n">
        <v>3.1</v>
      </c>
      <c r="D96" s="5" t="s">
        <v>161</v>
      </c>
      <c r="F96" s="2" t="n">
        <v>0</v>
      </c>
      <c r="G96" s="5" t="n">
        <v>12</v>
      </c>
      <c r="H96" s="5" t="n">
        <f aca="false">C96*(1+3*0.12*(G96+1)/C96)^(1/3)</f>
        <v>4.21276915103225</v>
      </c>
      <c r="I96" s="5" t="n">
        <v>5.9</v>
      </c>
      <c r="J96" s="5" t="n">
        <v>5.5</v>
      </c>
      <c r="K96" s="5" t="s">
        <v>246</v>
      </c>
      <c r="L96" s="5" t="s">
        <v>247</v>
      </c>
      <c r="M96" s="5" t="s">
        <v>248</v>
      </c>
      <c r="N96" s="6" t="s">
        <v>249</v>
      </c>
      <c r="O96" s="5" t="s">
        <v>147</v>
      </c>
    </row>
    <row r="97" customFormat="false" ht="12.8" hidden="false" customHeight="false" outlineLevel="0" collapsed="false">
      <c r="A97" s="5" t="s">
        <v>117</v>
      </c>
      <c r="B97" s="5" t="s">
        <v>147</v>
      </c>
      <c r="C97" s="5" t="n">
        <v>3.1</v>
      </c>
      <c r="D97" s="5" t="s">
        <v>154</v>
      </c>
      <c r="F97" s="2" t="n">
        <v>0</v>
      </c>
      <c r="G97" s="5" t="n">
        <v>18</v>
      </c>
      <c r="H97" s="5" t="n">
        <f aca="false">C97*(1+3*0.12*(G97+1)/C97)^(1/3)</f>
        <v>4.57126702368108</v>
      </c>
      <c r="I97" s="5" t="n">
        <v>5.9</v>
      </c>
      <c r="J97" s="5" t="n">
        <v>5.5</v>
      </c>
      <c r="K97" s="5" t="s">
        <v>246</v>
      </c>
      <c r="L97" s="5" t="s">
        <v>247</v>
      </c>
      <c r="M97" s="5" t="s">
        <v>248</v>
      </c>
      <c r="N97" s="6" t="s">
        <v>249</v>
      </c>
      <c r="O97" s="5" t="s">
        <v>147</v>
      </c>
    </row>
    <row r="98" customFormat="false" ht="12.8" hidden="false" customHeight="false" outlineLevel="0" collapsed="false">
      <c r="A98" s="5" t="s">
        <v>129</v>
      </c>
      <c r="B98" s="5" t="s">
        <v>147</v>
      </c>
      <c r="C98" s="5" t="n">
        <v>4.3</v>
      </c>
      <c r="D98" s="5" t="s">
        <v>148</v>
      </c>
      <c r="F98" s="2" t="n">
        <v>0</v>
      </c>
      <c r="G98" s="5" t="n">
        <v>9</v>
      </c>
      <c r="H98" s="5" t="n">
        <f aca="false">C98*(1+3*0.12*(G98+1)/C98)^(1/3)</f>
        <v>5.26649085207749</v>
      </c>
      <c r="I98" s="5" t="n">
        <v>5.9</v>
      </c>
      <c r="J98" s="5" t="n">
        <v>5.5</v>
      </c>
      <c r="K98" s="5" t="s">
        <v>246</v>
      </c>
      <c r="L98" s="5" t="s">
        <v>247</v>
      </c>
      <c r="M98" s="5" t="s">
        <v>248</v>
      </c>
      <c r="N98" s="6" t="s">
        <v>249</v>
      </c>
      <c r="O98" s="5" t="s">
        <v>147</v>
      </c>
    </row>
    <row r="99" customFormat="false" ht="12.8" hidden="false" customHeight="false" outlineLevel="0" collapsed="false">
      <c r="A99" s="5" t="s">
        <v>120</v>
      </c>
      <c r="B99" s="5" t="s">
        <v>147</v>
      </c>
      <c r="C99" s="5" t="n">
        <v>4.3</v>
      </c>
      <c r="D99" s="5" t="s">
        <v>161</v>
      </c>
      <c r="F99" s="2" t="n">
        <v>0</v>
      </c>
      <c r="G99" s="5" t="n">
        <v>12</v>
      </c>
      <c r="H99" s="5" t="n">
        <f aca="false">C99*(1+3*0.12*(G99+1)/C99)^(1/3)</f>
        <v>5.49630826637478</v>
      </c>
      <c r="I99" s="5" t="n">
        <v>5.9</v>
      </c>
      <c r="J99" s="5" t="n">
        <v>5.5</v>
      </c>
      <c r="K99" s="5" t="s">
        <v>246</v>
      </c>
      <c r="L99" s="5" t="s">
        <v>247</v>
      </c>
      <c r="M99" s="5" t="s">
        <v>248</v>
      </c>
      <c r="N99" s="6" t="s">
        <v>249</v>
      </c>
      <c r="O99" s="5" t="s">
        <v>147</v>
      </c>
    </row>
    <row r="100" customFormat="false" ht="12.8" hidden="false" customHeight="false" outlineLevel="0" collapsed="false">
      <c r="A100" s="5" t="s">
        <v>125</v>
      </c>
      <c r="B100" s="5" t="s">
        <v>147</v>
      </c>
      <c r="C100" s="5" t="n">
        <v>4.3</v>
      </c>
      <c r="D100" s="5" t="s">
        <v>250</v>
      </c>
      <c r="F100" s="2" t="n">
        <v>0</v>
      </c>
      <c r="G100" s="5" t="n">
        <v>15</v>
      </c>
      <c r="H100" s="5" t="n">
        <f aca="false">C100*(1+3*0.12*(G100+1)/C100)^(1/3)</f>
        <v>5.70836363254322</v>
      </c>
      <c r="I100" s="5" t="n">
        <v>5.9</v>
      </c>
      <c r="J100" s="5" t="n">
        <v>5.5</v>
      </c>
      <c r="K100" s="5" t="s">
        <v>246</v>
      </c>
      <c r="L100" s="5" t="s">
        <v>247</v>
      </c>
      <c r="M100" s="5" t="s">
        <v>248</v>
      </c>
      <c r="N100" s="6" t="s">
        <v>249</v>
      </c>
      <c r="O100" s="5" t="s">
        <v>147</v>
      </c>
    </row>
    <row r="101" customFormat="false" ht="12.8" hidden="false" customHeight="false" outlineLevel="0" collapsed="false">
      <c r="A101" s="5" t="s">
        <v>121</v>
      </c>
      <c r="B101" s="5" t="s">
        <v>147</v>
      </c>
      <c r="C101" s="5" t="n">
        <v>4.3</v>
      </c>
      <c r="D101" s="5" t="s">
        <v>154</v>
      </c>
      <c r="F101" s="2" t="n">
        <v>0</v>
      </c>
      <c r="G101" s="5" t="n">
        <v>18</v>
      </c>
      <c r="H101" s="5" t="n">
        <f aca="false">C101*(1+3*0.12*(G101+1)/C101)^(1/3)</f>
        <v>5.9057360666257</v>
      </c>
      <c r="I101" s="5" t="n">
        <v>5.9</v>
      </c>
      <c r="J101" s="5" t="n">
        <v>5.5</v>
      </c>
      <c r="K101" s="5" t="s">
        <v>246</v>
      </c>
      <c r="L101" s="5" t="s">
        <v>247</v>
      </c>
      <c r="M101" s="5" t="s">
        <v>248</v>
      </c>
      <c r="N101" s="6" t="s">
        <v>249</v>
      </c>
      <c r="O101" s="5" t="s">
        <v>147</v>
      </c>
    </row>
    <row r="102" customFormat="false" ht="12.8" hidden="false" customHeight="false" outlineLevel="0" collapsed="false">
      <c r="A102" s="5" t="s">
        <v>130</v>
      </c>
      <c r="B102" s="5" t="s">
        <v>147</v>
      </c>
      <c r="C102" s="5" t="n">
        <v>5.1</v>
      </c>
      <c r="D102" s="5" t="s">
        <v>148</v>
      </c>
      <c r="F102" s="2" t="n">
        <v>0</v>
      </c>
      <c r="G102" s="5" t="n">
        <v>9</v>
      </c>
      <c r="H102" s="5" t="n">
        <f aca="false">C102*(1+3*0.12*(G102+1)/C102)^(1/3)</f>
        <v>6.09377668627367</v>
      </c>
      <c r="I102" s="5" t="n">
        <v>5.9</v>
      </c>
      <c r="J102" s="5" t="n">
        <v>5.5</v>
      </c>
      <c r="K102" s="5" t="s">
        <v>246</v>
      </c>
      <c r="L102" s="5" t="s">
        <v>247</v>
      </c>
      <c r="M102" s="5" t="s">
        <v>248</v>
      </c>
      <c r="N102" s="6" t="s">
        <v>249</v>
      </c>
      <c r="O102" s="5" t="s">
        <v>147</v>
      </c>
    </row>
    <row r="103" customFormat="false" ht="12.8" hidden="false" customHeight="false" outlineLevel="0" collapsed="false">
      <c r="A103" s="5" t="s">
        <v>123</v>
      </c>
      <c r="B103" s="5" t="s">
        <v>147</v>
      </c>
      <c r="C103" s="5" t="n">
        <v>5.1</v>
      </c>
      <c r="D103" s="5" t="s">
        <v>161</v>
      </c>
      <c r="F103" s="2" t="n">
        <v>0</v>
      </c>
      <c r="G103" s="5" t="n">
        <v>12</v>
      </c>
      <c r="H103" s="5" t="n">
        <f aca="false">C103*(1+3*0.12*(G103+1)/C103)^(1/3)</f>
        <v>6.33616389325824</v>
      </c>
      <c r="I103" s="5" t="n">
        <v>5.9</v>
      </c>
      <c r="J103" s="5" t="n">
        <v>5.5</v>
      </c>
      <c r="K103" s="5" t="s">
        <v>246</v>
      </c>
      <c r="L103" s="5" t="s">
        <v>247</v>
      </c>
      <c r="M103" s="5" t="s">
        <v>248</v>
      </c>
      <c r="N103" s="6" t="s">
        <v>249</v>
      </c>
      <c r="O103" s="5" t="s">
        <v>147</v>
      </c>
    </row>
    <row r="104" customFormat="false" ht="12.8" hidden="false" customHeight="false" outlineLevel="0" collapsed="false">
      <c r="A104" s="5" t="s">
        <v>122</v>
      </c>
      <c r="B104" s="5" t="s">
        <v>147</v>
      </c>
      <c r="C104" s="5" t="n">
        <v>5.1</v>
      </c>
      <c r="D104" s="5" t="s">
        <v>250</v>
      </c>
      <c r="F104" s="2" t="n">
        <v>0</v>
      </c>
      <c r="G104" s="5" t="n">
        <v>15</v>
      </c>
      <c r="H104" s="5" t="n">
        <f aca="false">C104*(1+3*0.12*(G104+1)/C104)^(1/3)</f>
        <v>6.56130247536662</v>
      </c>
      <c r="I104" s="5" t="n">
        <v>5.9</v>
      </c>
      <c r="J104" s="5" t="n">
        <v>5.5</v>
      </c>
      <c r="K104" s="5" t="s">
        <v>246</v>
      </c>
      <c r="L104" s="5" t="s">
        <v>247</v>
      </c>
      <c r="M104" s="5" t="s">
        <v>248</v>
      </c>
      <c r="N104" s="6" t="s">
        <v>249</v>
      </c>
      <c r="O104" s="5" t="s">
        <v>147</v>
      </c>
    </row>
    <row r="105" customFormat="false" ht="12.8" hidden="false" customHeight="false" outlineLevel="0" collapsed="false">
      <c r="A105" s="5" t="s">
        <v>126</v>
      </c>
      <c r="B105" s="5" t="s">
        <v>147</v>
      </c>
      <c r="C105" s="5" t="n">
        <v>5.1</v>
      </c>
      <c r="D105" s="5" t="s">
        <v>154</v>
      </c>
      <c r="F105" s="2" t="n">
        <v>0</v>
      </c>
      <c r="G105" s="5" t="n">
        <v>18</v>
      </c>
      <c r="H105" s="5" t="n">
        <f aca="false">C105*(1+3*0.12*(G105+1)/C105)^(1/3)</f>
        <v>6.77196793378086</v>
      </c>
      <c r="I105" s="5" t="n">
        <v>5.9</v>
      </c>
      <c r="J105" s="5" t="n">
        <v>5.5</v>
      </c>
      <c r="K105" s="5" t="s">
        <v>246</v>
      </c>
      <c r="L105" s="5" t="s">
        <v>247</v>
      </c>
      <c r="M105" s="5" t="s">
        <v>248</v>
      </c>
      <c r="N105" s="6" t="s">
        <v>249</v>
      </c>
      <c r="O105" s="5" t="s">
        <v>147</v>
      </c>
    </row>
    <row r="106" customFormat="false" ht="12.8" hidden="false" customHeight="false" outlineLevel="0" collapsed="false">
      <c r="A106" s="5" t="s">
        <v>113</v>
      </c>
      <c r="B106" s="5" t="s">
        <v>155</v>
      </c>
      <c r="C106" s="5" t="n">
        <v>6.3</v>
      </c>
      <c r="D106" s="5" t="s">
        <v>156</v>
      </c>
      <c r="F106" s="2" t="n">
        <v>0</v>
      </c>
      <c r="G106" s="5" t="n">
        <v>9</v>
      </c>
      <c r="H106" s="5" t="n">
        <f aca="false">C106*(1+3*0.12*(G106+1)/C106)^(1/3)</f>
        <v>7.32440073995793</v>
      </c>
      <c r="I106" s="5" t="n">
        <v>4.6</v>
      </c>
      <c r="J106" s="5" t="n">
        <v>4.5</v>
      </c>
      <c r="K106" s="5" t="s">
        <v>246</v>
      </c>
      <c r="L106" s="5" t="s">
        <v>247</v>
      </c>
      <c r="M106" s="5" t="s">
        <v>248</v>
      </c>
      <c r="N106" s="6" t="s">
        <v>249</v>
      </c>
      <c r="O106" s="5" t="s">
        <v>155</v>
      </c>
    </row>
    <row r="107" customFormat="false" ht="12.8" hidden="false" customHeight="false" outlineLevel="0" collapsed="false">
      <c r="A107" s="5" t="s">
        <v>116</v>
      </c>
      <c r="B107" s="5" t="s">
        <v>155</v>
      </c>
      <c r="C107" s="5" t="n">
        <v>6.3</v>
      </c>
      <c r="D107" s="5" t="s">
        <v>251</v>
      </c>
      <c r="F107" s="2" t="n">
        <v>0</v>
      </c>
      <c r="G107" s="5" t="n">
        <v>14</v>
      </c>
      <c r="H107" s="5" t="n">
        <f aca="false">C107*(1+3*0.12*(G107+1)/C107)^(1/3)</f>
        <v>7.74382720405648</v>
      </c>
      <c r="I107" s="5" t="n">
        <v>4.6</v>
      </c>
      <c r="J107" s="5" t="n">
        <v>4.5</v>
      </c>
      <c r="K107" s="5" t="s">
        <v>246</v>
      </c>
      <c r="L107" s="5" t="s">
        <v>247</v>
      </c>
      <c r="M107" s="5" t="s">
        <v>248</v>
      </c>
      <c r="N107" s="6" t="s">
        <v>249</v>
      </c>
      <c r="O107" s="5" t="s">
        <v>155</v>
      </c>
    </row>
    <row r="108" customFormat="false" ht="12.8" hidden="false" customHeight="false" outlineLevel="0" collapsed="false">
      <c r="A108" s="5" t="s">
        <v>118</v>
      </c>
      <c r="B108" s="5" t="s">
        <v>155</v>
      </c>
      <c r="C108" s="5" t="n">
        <v>6.3</v>
      </c>
      <c r="D108" s="5" t="s">
        <v>157</v>
      </c>
      <c r="F108" s="2" t="n">
        <v>0</v>
      </c>
      <c r="G108" s="5" t="n">
        <v>18</v>
      </c>
      <c r="H108" s="5" t="n">
        <f aca="false">C108*(1+3*0.12*(G108+1)/C108)^(1/3)</f>
        <v>8.04931311089311</v>
      </c>
      <c r="I108" s="5" t="n">
        <v>4.6</v>
      </c>
      <c r="J108" s="5" t="n">
        <v>4.5</v>
      </c>
      <c r="K108" s="5" t="s">
        <v>246</v>
      </c>
      <c r="L108" s="5" t="s">
        <v>247</v>
      </c>
      <c r="M108" s="5" t="s">
        <v>248</v>
      </c>
      <c r="N108" s="6" t="s">
        <v>249</v>
      </c>
      <c r="O108" s="5" t="s">
        <v>155</v>
      </c>
    </row>
    <row r="109" customFormat="false" ht="12.8" hidden="false" customHeight="false" outlineLevel="0" collapsed="false">
      <c r="A109" s="5" t="s">
        <v>124</v>
      </c>
      <c r="B109" s="5" t="s">
        <v>155</v>
      </c>
      <c r="C109" s="5" t="n">
        <v>7.5</v>
      </c>
      <c r="D109" s="5" t="s">
        <v>157</v>
      </c>
      <c r="F109" s="2" t="n">
        <v>0</v>
      </c>
      <c r="G109" s="5" t="n">
        <v>18</v>
      </c>
      <c r="H109" s="5" t="n">
        <f aca="false">C109*(1+3*0.12*(G109+1)/C109)^(1/3)</f>
        <v>9.30873269234363</v>
      </c>
      <c r="I109" s="5" t="n">
        <v>4.6</v>
      </c>
      <c r="J109" s="5" t="n">
        <v>4.5</v>
      </c>
      <c r="K109" s="5" t="s">
        <v>246</v>
      </c>
      <c r="L109" s="5" t="s">
        <v>247</v>
      </c>
      <c r="M109" s="5" t="s">
        <v>248</v>
      </c>
      <c r="N109" s="6" t="s">
        <v>249</v>
      </c>
      <c r="O109" s="5" t="s">
        <v>155</v>
      </c>
    </row>
    <row r="110" customFormat="false" ht="12.8" hidden="false" customHeight="false" outlineLevel="0" collapsed="false">
      <c r="A110" s="5" t="s">
        <v>127</v>
      </c>
      <c r="B110" s="5" t="s">
        <v>155</v>
      </c>
      <c r="C110" s="5" t="n">
        <v>9.3</v>
      </c>
      <c r="D110" s="5" t="s">
        <v>252</v>
      </c>
      <c r="F110" s="2" t="n">
        <v>0</v>
      </c>
      <c r="G110" s="5" t="n">
        <v>11</v>
      </c>
      <c r="H110" s="5" t="n">
        <f aca="false">C110*(1+3*0.12*(G110+1)/C110)^(1/3)</f>
        <v>10.5612259682023</v>
      </c>
      <c r="I110" s="5" t="n">
        <v>4.6</v>
      </c>
      <c r="J110" s="5" t="n">
        <v>4.5</v>
      </c>
      <c r="K110" s="5" t="s">
        <v>246</v>
      </c>
      <c r="L110" s="5" t="s">
        <v>247</v>
      </c>
      <c r="M110" s="5" t="s">
        <v>248</v>
      </c>
      <c r="N110" s="6" t="s">
        <v>249</v>
      </c>
      <c r="O110" s="5" t="s">
        <v>155</v>
      </c>
    </row>
    <row r="111" customFormat="false" ht="12.8" hidden="false" customHeight="false" outlineLevel="0" collapsed="false">
      <c r="A111" s="5" t="s">
        <v>128</v>
      </c>
      <c r="B111" s="5" t="s">
        <v>155</v>
      </c>
      <c r="C111" s="5" t="n">
        <v>9.3</v>
      </c>
      <c r="D111" s="5" t="s">
        <v>157</v>
      </c>
      <c r="F111" s="2" t="n">
        <v>0</v>
      </c>
      <c r="G111" s="5" t="n">
        <v>18</v>
      </c>
      <c r="H111" s="5" t="n">
        <f aca="false">C111*(1+3*0.12*(G111+1)/C111)^(1/3)</f>
        <v>11.17608790814</v>
      </c>
      <c r="I111" s="5" t="n">
        <v>4.6</v>
      </c>
      <c r="J111" s="5" t="n">
        <v>4.5</v>
      </c>
      <c r="K111" s="5" t="s">
        <v>246</v>
      </c>
      <c r="L111" s="5" t="s">
        <v>247</v>
      </c>
      <c r="M111" s="5" t="s">
        <v>248</v>
      </c>
      <c r="N111" s="6" t="s">
        <v>249</v>
      </c>
      <c r="O111" s="5" t="s">
        <v>155</v>
      </c>
    </row>
  </sheetData>
  <hyperlinks>
    <hyperlink ref="N4" r:id="rId1" display="http://dx.doi.org/10.1021/jacs.5b00839"/>
    <hyperlink ref="N5" r:id="rId2" display="http://dx.doi.org/10.1021/jacs.5b00839"/>
    <hyperlink ref="N6" r:id="rId3" display="http://dx.doi.org/10.1021/jacs.5b00839"/>
    <hyperlink ref="N7" r:id="rId4" display="http://dx.doi.org/10.1021/jacs.5b00839"/>
    <hyperlink ref="N8" r:id="rId5" display="http://dx.doi.org/10.1021/ja0564261"/>
    <hyperlink ref="N9" r:id="rId6" display="http://dx.doi.org/10.1021/ja0564261"/>
    <hyperlink ref="N10" r:id="rId7" display="http://dx.doi.org/10.1021/ja0564261"/>
    <hyperlink ref="N11" r:id="rId8" display="http://dx.doi.org/10.1021/ja0564261"/>
    <hyperlink ref="N12" r:id="rId9" display="http://dx.doi.org/10.1021/ja0564261"/>
    <hyperlink ref="N13" r:id="rId10" display="http://dx.doi.org/10.1021/ja0564261"/>
    <hyperlink ref="N14" r:id="rId11" display="http://dx.doi.org/10.1021/ja0564261"/>
    <hyperlink ref="N15" r:id="rId12" display="http://dx.doi.org/10.1021/ja0564261"/>
    <hyperlink ref="N16" r:id="rId13" display="http://dx.doi.org/10.1021/ja0564261"/>
    <hyperlink ref="N17" r:id="rId14" display="http://dx.doi.org/10.1021/ja0564261"/>
    <hyperlink ref="N18" r:id="rId15" display="http://dx.doi.org/10.1021/ja0564261"/>
    <hyperlink ref="N19" r:id="rId16" display="http://dx.doi.org/10.1021/ja0564261"/>
    <hyperlink ref="N20" r:id="rId17" display="http://dx.doi.org/10.1021/ja0564261"/>
    <hyperlink ref="N21" r:id="rId18" display="http://dx.doi.org/10.1021/ja103083q"/>
    <hyperlink ref="N22" r:id="rId19" display="http://dx.doi.org/10.1021/ja0564261"/>
    <hyperlink ref="N23" r:id="rId20" display="http://dx.doi.org/10.1021/ja0564261"/>
    <hyperlink ref="N24" r:id="rId21" display="http://dx.doi.org/10.1021/ja0564261"/>
    <hyperlink ref="N25" r:id="rId22" display="Http://dx.doi.org/10.1021/ja0564261"/>
    <hyperlink ref="N27" r:id="rId23" display="http://dx.doi.org/10.1021/nl102705p"/>
    <hyperlink ref="N28" r:id="rId24" display="http://dx.doi.org/10.1021/nl102705p"/>
    <hyperlink ref="N29" r:id="rId25" display="http://dx.doi.org/10.1021/nl102705p"/>
    <hyperlink ref="N30" r:id="rId26" display="http://dx.doi.org/10.1021/nl102705p"/>
    <hyperlink ref="N31" r:id="rId27" display="http://dx.doi.org/10.1021/nl102705p"/>
    <hyperlink ref="N32" r:id="rId28" display="http://dx.doi.org/10.1021/nl102705p"/>
    <hyperlink ref="N33" r:id="rId29" display="http://dx.doi.org/10.1021/nl102705p"/>
    <hyperlink ref="N34" r:id="rId30" display="http://dx.doi.org/10.1021/nl102705p"/>
    <hyperlink ref="N35" r:id="rId31" display="http://dx.doi.org/10.1021/nl102705p"/>
    <hyperlink ref="N36" r:id="rId32" display="http://dx.doi.org/10.1021/nl102705p"/>
    <hyperlink ref="N37" r:id="rId33" display="http://dx.doi.org/10.1021/nl102705p"/>
    <hyperlink ref="N38" r:id="rId34" display="http://dx.doi.org/10.1021/nl102705p"/>
    <hyperlink ref="N39" r:id="rId35" display="http://dx.doi.org/10.1021/nl102705p"/>
    <hyperlink ref="N40" r:id="rId36" display="http://dx.doi.org/10.1021/nl102705p"/>
    <hyperlink ref="N41" r:id="rId37" display="http://dx.doi.org/10.1021/nl102705p"/>
    <hyperlink ref="N42" r:id="rId38" display="http://dx.doi.org/10.1021/nl102705p"/>
    <hyperlink ref="N43" r:id="rId39" display="http://dx.doi.org/10.1021/nl102705p"/>
    <hyperlink ref="N44" r:id="rId40" display="http://dx.doi.org/10.1021/nl102705p"/>
    <hyperlink ref="N45" r:id="rId41" display="http://dx.doi.org/10.1021/nl102705p"/>
    <hyperlink ref="N46" r:id="rId42" display="http://dx.doi.org/10.1021/nl102705p"/>
    <hyperlink ref="N47" r:id="rId43" display="http://pubs.acs.org/doi/abs/10.1021/ja108708v"/>
    <hyperlink ref="N49" r:id="rId44" display="http://pubs.acs.org/doi/abs/10.1021/ja108708vFe$_3$O$_4$"/>
    <hyperlink ref="N50" r:id="rId45" display="http://dx.doi.org/10.1021/nn800129s"/>
    <hyperlink ref="N51" r:id="rId46" display="http://dx.doi.org/10.1021/nn800129s"/>
    <hyperlink ref="N52" r:id="rId47" display="http://dx.doi.org/10.1021/nn800129s"/>
    <hyperlink ref="N53" r:id="rId48" display="http://dx.doi.org/10.1021/nn800129s"/>
    <hyperlink ref="N54" r:id="rId49" display="http://dx.doi.org/10.1021/nn800129s"/>
    <hyperlink ref="N55" r:id="rId50" display="http://dx.doi.org/10.1021/nl400100c"/>
    <hyperlink ref="N56" r:id="rId51" display="http://dx.doi.org/10.1021/nl400100c"/>
    <hyperlink ref="N57" r:id="rId52" display="http://dx.doi.org/10.1038/nature08439"/>
    <hyperlink ref="N58" r:id="rId53" display="http://dx.doi.org/10.1038/nature08439"/>
    <hyperlink ref="N59" r:id="rId54" display="http://dx.doi.org/10.1038/nature08439"/>
    <hyperlink ref="N60" r:id="rId55" display="http://dx.doi.org/10.1038/nature08439"/>
    <hyperlink ref="N61" r:id="rId56" display="http://dx.doi.org/10.1021/ja050510z"/>
    <hyperlink ref="N62" r:id="rId57" display="http://dx.doi.org/10.1021/ja050510z"/>
    <hyperlink ref="N63" r:id="rId58" display="http://dx.doi.org/10.1021/ja050510z"/>
    <hyperlink ref="N64" r:id="rId59" display="http://dx.doi.org/10.1021/jacs.5b09959"/>
    <hyperlink ref="N65" r:id="rId60" display="http://dx.doi.org/10.1021/jacs.5b09959"/>
    <hyperlink ref="N66" r:id="rId61" display="http://dx.doi.org/10.1021/jacs.5b09959"/>
    <hyperlink ref="N67" r:id="rId62" display="http://dx.doi.org/10.1021/jacs.5b09959"/>
    <hyperlink ref="N68" r:id="rId63" display="http://dx.doi.org/10.1021/jacs.5b09959"/>
    <hyperlink ref="N69" r:id="rId64" display="http://dx.doi.org/10.1021/jacs.5b09959"/>
    <hyperlink ref="N70" r:id="rId65" display="http://dx.doi.org/10.1021/jacs.5b09959"/>
    <hyperlink ref="N71" r:id="rId66" display="http://dx.doi.org/10.1021/jacs.5b09959"/>
    <hyperlink ref="N73" r:id="rId67" display="http://dx.doi.org/10.1021/jacs.5b09959"/>
    <hyperlink ref="N74" r:id="rId68" display="http://dx.doi.org/10.1021/jacs.5b00332"/>
    <hyperlink ref="N75" r:id="rId69" display="http://dx.doi.org/10.1021/jacs.5b00332"/>
    <hyperlink ref="N76" r:id="rId70" display="http://dx.doi.org/10.1021/jacs.5b00332"/>
    <hyperlink ref="N77" r:id="rId71" display="http://dx.doi.org/10.1021/jacs.5b00332"/>
    <hyperlink ref="N78" r:id="rId72" display="http://dx.doi.org/10.1021/jacs.5b00332"/>
    <hyperlink ref="N94" r:id="rId73" display="http://dx.doi.org/1021/jacs.8b12539"/>
    <hyperlink ref="N95" r:id="rId74" display="http://dx.doi.org/1021/jacs.8b12539"/>
    <hyperlink ref="N96" r:id="rId75" display="http://dx.doi.org/1021/jacs.8b12539"/>
    <hyperlink ref="N97" r:id="rId76" display="http://dx.doi.org/1021/jacs.8b12539"/>
    <hyperlink ref="N98" r:id="rId77" display="http://dx.doi.org/1021/jacs.8b12539"/>
    <hyperlink ref="N99" r:id="rId78" display="http://dx.doi.org/1021/jacs.8b12539"/>
    <hyperlink ref="N100" r:id="rId79" display="http://dx.doi.org/1021/jacs.8b12539"/>
    <hyperlink ref="N101" r:id="rId80" display="http://dx.doi.org/1021/jacs.8b12539"/>
    <hyperlink ref="N102" r:id="rId81" display="http://dx.doi.org/1021/jacs.8b12539"/>
    <hyperlink ref="N103" r:id="rId82" display="http://dx.doi.org/1021/jacs.8b12539"/>
    <hyperlink ref="N104" r:id="rId83" display="http://dx.doi.org/1021/jacs.8b12539"/>
    <hyperlink ref="N105" r:id="rId84" display="http://dx.doi.org/1021/jacs.8b12539"/>
    <hyperlink ref="N106" r:id="rId85" display="http://dx.doi.org/1021/jacs.8b12539"/>
    <hyperlink ref="N107" r:id="rId86" display="http://dx.doi.org/1021/jacs.8b12539"/>
    <hyperlink ref="N108" r:id="rId87" display="http://dx.doi.org/1021/jacs.8b12539"/>
    <hyperlink ref="N109" r:id="rId88" display="http://dx.doi.org/1021/jacs.8b12539"/>
    <hyperlink ref="N110" r:id="rId89" display="http://dx.doi.org/1021/jacs.8b12539"/>
    <hyperlink ref="N111" r:id="rId90" display="http://dx.doi.org/1021/jacs.8b12539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I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4.12"/>
    <col collapsed="false" customWidth="true" hidden="false" outlineLevel="0" max="2" min="2" style="0" width="22.7"/>
  </cols>
  <sheetData>
    <row r="1" s="5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  <c r="O1" s="0"/>
      <c r="V1" s="0"/>
      <c r="W1" s="0"/>
      <c r="X1" s="0"/>
      <c r="Z1" s="0"/>
      <c r="AG1" s="0"/>
      <c r="AH1" s="0"/>
      <c r="AI1" s="0"/>
      <c r="AK1" s="0"/>
      <c r="AR1" s="0"/>
      <c r="AS1" s="0"/>
      <c r="AT1" s="0"/>
      <c r="AV1" s="0"/>
      <c r="BC1" s="0"/>
      <c r="BD1" s="0"/>
      <c r="BE1" s="0"/>
      <c r="BG1" s="0"/>
      <c r="BN1" s="0"/>
      <c r="BO1" s="0"/>
      <c r="BP1" s="0"/>
      <c r="BR1" s="0"/>
      <c r="BY1" s="0"/>
      <c r="BZ1" s="0"/>
      <c r="CA1" s="0"/>
      <c r="CC1" s="0"/>
      <c r="CJ1" s="0"/>
      <c r="CK1" s="0"/>
      <c r="CL1" s="0"/>
      <c r="CN1" s="0"/>
      <c r="CU1" s="0"/>
      <c r="CV1" s="0"/>
      <c r="CW1" s="0"/>
      <c r="CY1" s="0"/>
      <c r="DF1" s="0"/>
      <c r="DG1" s="0"/>
      <c r="DH1" s="0"/>
      <c r="DJ1" s="0"/>
      <c r="DQ1" s="0"/>
      <c r="DR1" s="0"/>
      <c r="DS1" s="0"/>
      <c r="DU1" s="0"/>
      <c r="EB1" s="0"/>
      <c r="EC1" s="0"/>
      <c r="ED1" s="0"/>
      <c r="EF1" s="0"/>
      <c r="EM1" s="0"/>
      <c r="EN1" s="0"/>
      <c r="EO1" s="0"/>
      <c r="EQ1" s="0"/>
      <c r="EX1" s="0"/>
      <c r="EY1" s="0"/>
      <c r="EZ1" s="0"/>
      <c r="FB1" s="0"/>
      <c r="FI1" s="0"/>
      <c r="FJ1" s="0"/>
      <c r="FK1" s="0"/>
      <c r="FM1" s="0"/>
      <c r="FT1" s="0"/>
      <c r="FU1" s="0"/>
      <c r="FV1" s="0"/>
      <c r="FX1" s="0"/>
      <c r="GE1" s="0"/>
      <c r="GF1" s="0"/>
      <c r="GG1" s="0"/>
      <c r="GI1" s="0"/>
      <c r="GP1" s="0"/>
      <c r="GQ1" s="0"/>
      <c r="GR1" s="0"/>
      <c r="GT1" s="0"/>
      <c r="HA1" s="0"/>
      <c r="HB1" s="0"/>
      <c r="HC1" s="0"/>
      <c r="HE1" s="0"/>
      <c r="HL1" s="0"/>
      <c r="HM1" s="0"/>
      <c r="HN1" s="0"/>
      <c r="HP1" s="0"/>
      <c r="HW1" s="0"/>
      <c r="HX1" s="0"/>
      <c r="HY1" s="0"/>
      <c r="IA1" s="0"/>
      <c r="IH1" s="0"/>
      <c r="II1" s="0"/>
      <c r="IJ1" s="0"/>
      <c r="IL1" s="0"/>
      <c r="IS1" s="0"/>
      <c r="IT1" s="0"/>
      <c r="IU1" s="0"/>
      <c r="IW1" s="0"/>
      <c r="JD1" s="0"/>
      <c r="JE1" s="0"/>
      <c r="JF1" s="0"/>
      <c r="JH1" s="0"/>
      <c r="JO1" s="0"/>
      <c r="JP1" s="0"/>
      <c r="JQ1" s="0"/>
      <c r="JS1" s="0"/>
      <c r="JZ1" s="0"/>
      <c r="KA1" s="0"/>
      <c r="KB1" s="0"/>
      <c r="KD1" s="0"/>
      <c r="KK1" s="0"/>
      <c r="KL1" s="0"/>
      <c r="KM1" s="0"/>
      <c r="KO1" s="0"/>
      <c r="KV1" s="0"/>
      <c r="KW1" s="0"/>
      <c r="KX1" s="0"/>
      <c r="KZ1" s="0"/>
      <c r="LG1" s="0"/>
      <c r="LH1" s="0"/>
      <c r="LI1" s="0"/>
      <c r="LK1" s="0"/>
      <c r="LR1" s="0"/>
      <c r="LS1" s="0"/>
      <c r="LT1" s="0"/>
      <c r="LV1" s="0"/>
      <c r="MC1" s="0"/>
      <c r="MD1" s="0"/>
      <c r="ME1" s="0"/>
      <c r="MG1" s="0"/>
      <c r="MN1" s="0"/>
      <c r="MO1" s="0"/>
      <c r="MP1" s="0"/>
      <c r="MR1" s="0"/>
      <c r="MY1" s="0"/>
      <c r="MZ1" s="0"/>
      <c r="NA1" s="0"/>
      <c r="NC1" s="0"/>
      <c r="NJ1" s="0"/>
      <c r="NK1" s="0"/>
      <c r="NL1" s="0"/>
      <c r="NN1" s="0"/>
      <c r="NU1" s="0"/>
      <c r="NV1" s="0"/>
      <c r="NW1" s="0"/>
      <c r="NY1" s="0"/>
      <c r="OF1" s="0"/>
      <c r="OG1" s="0"/>
      <c r="OH1" s="0"/>
      <c r="OJ1" s="0"/>
      <c r="OQ1" s="0"/>
      <c r="OR1" s="0"/>
      <c r="OS1" s="0"/>
      <c r="OU1" s="0"/>
      <c r="PB1" s="0"/>
      <c r="PC1" s="0"/>
      <c r="PD1" s="0"/>
      <c r="PF1" s="0"/>
      <c r="PM1" s="0"/>
      <c r="PN1" s="0"/>
      <c r="PO1" s="0"/>
      <c r="PQ1" s="0"/>
      <c r="PX1" s="0"/>
      <c r="PY1" s="0"/>
      <c r="PZ1" s="0"/>
      <c r="QB1" s="0"/>
      <c r="QI1" s="0"/>
      <c r="QJ1" s="0"/>
      <c r="QK1" s="0"/>
      <c r="QM1" s="0"/>
      <c r="QT1" s="0"/>
      <c r="QU1" s="0"/>
      <c r="QV1" s="0"/>
      <c r="QX1" s="0"/>
      <c r="RE1" s="0"/>
      <c r="RF1" s="0"/>
      <c r="RG1" s="0"/>
      <c r="RI1" s="0"/>
      <c r="RP1" s="0"/>
      <c r="RQ1" s="0"/>
      <c r="RR1" s="0"/>
      <c r="RT1" s="0"/>
      <c r="SA1" s="0"/>
      <c r="SB1" s="0"/>
      <c r="SC1" s="0"/>
      <c r="SE1" s="0"/>
      <c r="SL1" s="0"/>
      <c r="SM1" s="0"/>
      <c r="SN1" s="0"/>
      <c r="SP1" s="0"/>
      <c r="SW1" s="0"/>
      <c r="SX1" s="0"/>
      <c r="SY1" s="0"/>
      <c r="TA1" s="0"/>
      <c r="TH1" s="0"/>
      <c r="TI1" s="0"/>
      <c r="TJ1" s="0"/>
      <c r="TL1" s="0"/>
      <c r="TS1" s="0"/>
      <c r="TT1" s="0"/>
      <c r="TU1" s="0"/>
      <c r="TW1" s="0"/>
      <c r="UD1" s="0"/>
      <c r="UE1" s="0"/>
      <c r="UF1" s="0"/>
      <c r="UH1" s="0"/>
      <c r="UO1" s="0"/>
      <c r="UP1" s="0"/>
      <c r="UQ1" s="0"/>
      <c r="US1" s="0"/>
      <c r="UZ1" s="0"/>
      <c r="VA1" s="0"/>
      <c r="VB1" s="0"/>
      <c r="VD1" s="0"/>
      <c r="VK1" s="0"/>
      <c r="VL1" s="0"/>
      <c r="VM1" s="0"/>
      <c r="VO1" s="0"/>
      <c r="VV1" s="0"/>
      <c r="VW1" s="0"/>
      <c r="VX1" s="0"/>
      <c r="VZ1" s="0"/>
      <c r="WG1" s="0"/>
      <c r="WH1" s="0"/>
      <c r="WI1" s="0"/>
      <c r="WK1" s="0"/>
      <c r="WR1" s="0"/>
      <c r="WS1" s="0"/>
      <c r="WT1" s="0"/>
      <c r="WV1" s="0"/>
      <c r="XC1" s="0"/>
      <c r="XD1" s="0"/>
      <c r="XE1" s="0"/>
      <c r="XG1" s="0"/>
      <c r="XN1" s="0"/>
      <c r="XO1" s="0"/>
      <c r="XP1" s="0"/>
      <c r="XR1" s="0"/>
      <c r="XY1" s="0"/>
      <c r="XZ1" s="0"/>
      <c r="YA1" s="0"/>
      <c r="YC1" s="0"/>
      <c r="YJ1" s="0"/>
      <c r="YK1" s="0"/>
      <c r="YL1" s="0"/>
      <c r="YN1" s="0"/>
      <c r="YU1" s="0"/>
      <c r="YV1" s="0"/>
      <c r="YW1" s="0"/>
      <c r="YY1" s="0"/>
      <c r="ZF1" s="0"/>
      <c r="ZG1" s="0"/>
      <c r="ZH1" s="0"/>
      <c r="ZJ1" s="0"/>
      <c r="ZQ1" s="0"/>
      <c r="ZR1" s="0"/>
      <c r="ZS1" s="0"/>
      <c r="ZU1" s="0"/>
      <c r="AAB1" s="0"/>
      <c r="AAC1" s="0"/>
      <c r="AAD1" s="0"/>
      <c r="AAF1" s="0"/>
      <c r="AAM1" s="0"/>
      <c r="AAN1" s="0"/>
      <c r="AAO1" s="0"/>
      <c r="AAQ1" s="0"/>
      <c r="AAX1" s="0"/>
      <c r="AAY1" s="0"/>
      <c r="AAZ1" s="0"/>
      <c r="ABB1" s="0"/>
      <c r="ABI1" s="0"/>
      <c r="ABJ1" s="0"/>
      <c r="ABK1" s="0"/>
      <c r="ABM1" s="0"/>
      <c r="ABT1" s="0"/>
      <c r="ABU1" s="0"/>
      <c r="ABV1" s="0"/>
      <c r="ABX1" s="0"/>
      <c r="ACE1" s="0"/>
      <c r="ACF1" s="0"/>
      <c r="ACG1" s="0"/>
      <c r="ACI1" s="0"/>
      <c r="ACP1" s="0"/>
      <c r="ACQ1" s="0"/>
      <c r="ACR1" s="0"/>
      <c r="ACT1" s="0"/>
      <c r="ADA1" s="0"/>
      <c r="ADB1" s="0"/>
      <c r="ADC1" s="0"/>
      <c r="ADE1" s="0"/>
      <c r="ADL1" s="0"/>
      <c r="ADM1" s="0"/>
      <c r="ADN1" s="0"/>
      <c r="ADP1" s="0"/>
      <c r="ADW1" s="0"/>
      <c r="ADX1" s="0"/>
      <c r="ADY1" s="0"/>
      <c r="AEA1" s="0"/>
      <c r="AEH1" s="0"/>
      <c r="AEI1" s="0"/>
      <c r="AEJ1" s="0"/>
      <c r="AEL1" s="0"/>
      <c r="AES1" s="0"/>
      <c r="AET1" s="0"/>
      <c r="AEU1" s="0"/>
      <c r="AEW1" s="0"/>
      <c r="AFD1" s="0"/>
      <c r="AFE1" s="0"/>
      <c r="AFF1" s="0"/>
      <c r="AFH1" s="0"/>
      <c r="AFO1" s="0"/>
      <c r="AFP1" s="0"/>
      <c r="AFQ1" s="0"/>
      <c r="AFS1" s="0"/>
      <c r="AFZ1" s="0"/>
      <c r="AGA1" s="0"/>
      <c r="AGB1" s="0"/>
      <c r="AGD1" s="0"/>
      <c r="AGK1" s="0"/>
      <c r="AGL1" s="0"/>
      <c r="AGM1" s="0"/>
      <c r="AGO1" s="0"/>
      <c r="AGV1" s="0"/>
      <c r="AGW1" s="0"/>
      <c r="AGX1" s="0"/>
      <c r="AGZ1" s="0"/>
      <c r="AHG1" s="0"/>
      <c r="AHH1" s="0"/>
      <c r="AHI1" s="0"/>
      <c r="AHK1" s="0"/>
      <c r="AHR1" s="0"/>
      <c r="AHS1" s="0"/>
      <c r="AHT1" s="0"/>
      <c r="AHV1" s="0"/>
      <c r="AIC1" s="0"/>
      <c r="AID1" s="0"/>
      <c r="AIE1" s="0"/>
      <c r="AIG1" s="0"/>
      <c r="AIN1" s="0"/>
      <c r="AIO1" s="0"/>
      <c r="AIP1" s="0"/>
      <c r="AIR1" s="0"/>
      <c r="AIY1" s="0"/>
      <c r="AIZ1" s="0"/>
      <c r="AJA1" s="0"/>
      <c r="AJC1" s="0"/>
      <c r="AJJ1" s="0"/>
      <c r="AJK1" s="0"/>
      <c r="AJL1" s="0"/>
      <c r="AJN1" s="0"/>
      <c r="AJU1" s="0"/>
      <c r="AJV1" s="0"/>
      <c r="AJW1" s="0"/>
      <c r="AJY1" s="0"/>
      <c r="AKF1" s="0"/>
      <c r="AKG1" s="0"/>
      <c r="AKH1" s="0"/>
      <c r="AKJ1" s="0"/>
      <c r="AKQ1" s="0"/>
      <c r="AKR1" s="0"/>
      <c r="AKS1" s="0"/>
      <c r="AKU1" s="0"/>
      <c r="ALB1" s="0"/>
      <c r="ALC1" s="0"/>
      <c r="ALD1" s="0"/>
      <c r="ALF1" s="0"/>
      <c r="ALM1" s="0"/>
      <c r="ALN1" s="0"/>
      <c r="ALO1" s="0"/>
      <c r="ALQ1" s="0"/>
      <c r="ALX1" s="0"/>
      <c r="ALY1" s="0"/>
      <c r="ALZ1" s="0"/>
      <c r="AMB1" s="0"/>
      <c r="AMI1" s="0"/>
    </row>
    <row r="2" customFormat="false" ht="12.8" hidden="false" customHeight="false" outlineLevel="0" collapsed="false">
      <c r="A2" s="5" t="s">
        <v>242</v>
      </c>
      <c r="B2" s="5" t="s">
        <v>231</v>
      </c>
      <c r="C2" s="5" t="s">
        <v>30</v>
      </c>
      <c r="E2" s="3"/>
      <c r="J2" s="5"/>
    </row>
    <row r="3" customFormat="false" ht="12.8" hidden="false" customHeight="false" outlineLevel="0" collapsed="false">
      <c r="A3" s="5" t="s">
        <v>242</v>
      </c>
      <c r="B3" s="5" t="s">
        <v>231</v>
      </c>
      <c r="C3" s="5" t="s">
        <v>22</v>
      </c>
      <c r="E3" s="3"/>
      <c r="J3" s="5"/>
    </row>
    <row r="4" customFormat="false" ht="12.8" hidden="false" customHeight="false" outlineLevel="0" collapsed="false">
      <c r="A4" s="5" t="s">
        <v>242</v>
      </c>
      <c r="B4" s="5" t="s">
        <v>231</v>
      </c>
      <c r="C4" s="5" t="s">
        <v>20</v>
      </c>
      <c r="E4" s="3"/>
      <c r="J4" s="5"/>
    </row>
    <row r="5" customFormat="false" ht="12.8" hidden="false" customHeight="false" outlineLevel="0" collapsed="false">
      <c r="A5" s="5" t="s">
        <v>242</v>
      </c>
      <c r="B5" s="5" t="s">
        <v>231</v>
      </c>
      <c r="C5" s="5" t="s">
        <v>40</v>
      </c>
      <c r="E5" s="3"/>
      <c r="J5" s="5"/>
    </row>
    <row r="6" customFormat="false" ht="12.8" hidden="false" customHeight="false" outlineLevel="0" collapsed="false">
      <c r="A6" s="5" t="s">
        <v>242</v>
      </c>
      <c r="B6" s="5" t="s">
        <v>231</v>
      </c>
      <c r="C6" s="5" t="s">
        <v>27</v>
      </c>
      <c r="E6" s="3"/>
      <c r="J6" s="5"/>
    </row>
    <row r="7" customFormat="false" ht="12.8" hidden="false" customHeight="false" outlineLevel="0" collapsed="false">
      <c r="A7" s="5" t="s">
        <v>242</v>
      </c>
      <c r="B7" s="5" t="s">
        <v>243</v>
      </c>
      <c r="C7" s="5" t="s">
        <v>30</v>
      </c>
      <c r="E7" s="3"/>
      <c r="J7" s="5"/>
    </row>
    <row r="8" customFormat="false" ht="12.8" hidden="false" customHeight="false" outlineLevel="0" collapsed="false">
      <c r="A8" s="5" t="s">
        <v>242</v>
      </c>
      <c r="B8" s="5" t="s">
        <v>244</v>
      </c>
      <c r="C8" s="5" t="s">
        <v>18</v>
      </c>
      <c r="E8" s="3"/>
      <c r="J8" s="5"/>
    </row>
    <row r="9" customFormat="false" ht="12.8" hidden="false" customHeight="false" outlineLevel="0" collapsed="false">
      <c r="A9" s="5" t="s">
        <v>242</v>
      </c>
      <c r="B9" s="5" t="s">
        <v>244</v>
      </c>
      <c r="C9" s="5" t="s">
        <v>17</v>
      </c>
      <c r="E9" s="3"/>
      <c r="J9" s="5"/>
    </row>
    <row r="10" customFormat="false" ht="12.8" hidden="false" customHeight="false" outlineLevel="0" collapsed="false">
      <c r="A10" s="5" t="s">
        <v>242</v>
      </c>
      <c r="B10" s="5" t="s">
        <v>238</v>
      </c>
      <c r="C10" s="5" t="s">
        <v>18</v>
      </c>
      <c r="E10" s="3"/>
      <c r="J10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2016-11-08T09:51:38Z</dcterms:created>
  <dc:creator>Alex Travesset</dc:creator>
  <dc:description/>
  <dc:language>en-US</dc:language>
  <cp:lastModifiedBy/>
  <dcterms:modified xsi:type="dcterms:W3CDTF">2023-11-19T19:49:24Z</dcterms:modified>
  <cp:revision>76</cp:revision>
  <dc:subject/>
  <dc:title/>
</cp:coreProperties>
</file>