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pankaj_kumar_jda_com/Documents/Work/Ongoing_Activities/BERLIN/SCRIPT/NewExcel/11/"/>
    </mc:Choice>
  </mc:AlternateContent>
  <xr:revisionPtr revIDLastSave="539" documentId="13_ncr:1_{3AB88925-E0DB-4768-83DF-8E38B6A9135D}" xr6:coauthVersionLast="47" xr6:coauthVersionMax="47" xr10:uidLastSave="{6F575586-70F1-4AB7-A614-C454F1E6E151}"/>
  <bookViews>
    <workbookView xWindow="-120" yWindow="-120" windowWidth="29040" windowHeight="15840" tabRatio="709" activeTab="2" xr2:uid="{00000000-000D-0000-FFFF-FFFF00000000}"/>
  </bookViews>
  <sheets>
    <sheet name="BASE_ITEM" sheetId="42" r:id="rId1"/>
    <sheet name="BASE_PUG" sheetId="41" r:id="rId2"/>
    <sheet name="additional_vendor_orders" sheetId="19" r:id="rId3"/>
    <sheet name="schedrcpts" sheetId="29" r:id="rId4"/>
    <sheet name="masterdata" sheetId="1" r:id="rId5"/>
    <sheet name="masterdata_s" sheetId="2" state="hidden" r:id="rId6"/>
    <sheet name="aggregated_order_projections" sheetId="3" r:id="rId7"/>
    <sheet name="aop_s" sheetId="4" state="hidden" r:id="rId8"/>
    <sheet name="buy_guide_data" sheetId="5" r:id="rId9"/>
    <sheet name="buy_guide_data_s" sheetId="6" state="hidden" r:id="rId10"/>
    <sheet name="schedrcpts_supplier_data" sheetId="7" r:id="rId11"/>
    <sheet name="schedrcpts_supplier_data_s" sheetId="8" state="hidden" r:id="rId12"/>
    <sheet name="supplier_capacity_constraints" sheetId="9" r:id="rId13"/>
    <sheet name="supplier_capacity_constraints_s" sheetId="10" state="hidden" r:id="rId14"/>
    <sheet name="manual_orders_data" sheetId="11" r:id="rId15"/>
    <sheet name="manual_orders_data_s" sheetId="12" state="hidden" r:id="rId16"/>
    <sheet name="unapproved_orders_data" sheetId="13" r:id="rId17"/>
    <sheet name="unapproved_orders_data_s" sheetId="14" state="hidden" r:id="rId18"/>
    <sheet name="safetystock" sheetId="15" r:id="rId19"/>
    <sheet name="safetystock_s" sheetId="16" state="hidden" r:id="rId20"/>
    <sheet name="historical_orders_data" sheetId="17" r:id="rId21"/>
    <sheet name="historical_orders_data_s" sheetId="18" state="hidden" r:id="rId22"/>
    <sheet name="additional_vendor_orders_s" sheetId="20" state="hidden" r:id="rId23"/>
    <sheet name="autoapprovalexceptions" sheetId="21" r:id="rId24"/>
    <sheet name="autoapprovalexceptions_s" sheetId="22" state="hidden" r:id="rId25"/>
    <sheet name="currencyconversions" sheetId="24" r:id="rId26"/>
    <sheet name="currencyconversions_s" sheetId="23" state="hidden" r:id="rId27"/>
    <sheet name="procurementcalendartimes" sheetId="25" r:id="rId28"/>
    <sheet name="procurementcalendartimes_s" sheetId="26" state="hidden" r:id="rId29"/>
    <sheet name="purchasegroupvendorminimums" sheetId="27" r:id="rId30"/>
    <sheet name="purchasegroupvendorminimums_s" sheetId="28" state="hidden" r:id="rId31"/>
    <sheet name="schedrcpts_s" sheetId="30" state="hidden" r:id="rId32"/>
    <sheet name="shipquantityroundingrules" sheetId="31" r:id="rId33"/>
    <sheet name="shipquantityroundingrules_s" sheetId="34" state="hidden" r:id="rId34"/>
    <sheet name="stocks_data" sheetId="35" r:id="rId35"/>
    <sheet name="stocks_data_s" sheetId="36" state="hidden" r:id="rId36"/>
    <sheet name="transportequipmentcapacity" sheetId="37" r:id="rId37"/>
    <sheet name="transportequipmentcapacity_s" sheetId="38" state="hidden" r:id="rId38"/>
    <sheet name="unitconversions" sheetId="39" r:id="rId39"/>
    <sheet name="unitconversions_s" sheetId="40" state="hidden" r:id="rId40"/>
    <sheet name="additional_need_orders_s" sheetId="44" state="hidden" r:id="rId41"/>
    <sheet name="additional_need_orders" sheetId="43" r:id="rId42"/>
  </sheets>
  <externalReferences>
    <externalReference r:id="rId43"/>
  </externalReferences>
  <definedNames>
    <definedName name="_xlnm._FilterDatabase" localSheetId="6" hidden="1">aggregated_order_projections!$A$1:$Q$799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41" l="1"/>
  <c r="P5" i="41"/>
  <c r="P6" i="41"/>
  <c r="P3" i="41"/>
  <c r="E13" i="37"/>
  <c r="D13" i="37"/>
  <c r="E12" i="37"/>
  <c r="D12" i="37"/>
  <c r="E11" i="37"/>
  <c r="D11" i="37"/>
  <c r="E10" i="37"/>
  <c r="D10" i="37"/>
  <c r="E9" i="37"/>
  <c r="D9" i="37"/>
  <c r="E8" i="37"/>
  <c r="D8" i="37"/>
  <c r="E7" i="37"/>
  <c r="D7" i="37"/>
  <c r="E6" i="37"/>
  <c r="D6" i="37"/>
  <c r="E5" i="37"/>
  <c r="D5" i="37"/>
  <c r="E4" i="37"/>
  <c r="D4" i="37"/>
  <c r="E3" i="37"/>
  <c r="D3" i="37"/>
  <c r="E2" i="37"/>
  <c r="D2" i="37"/>
  <c r="C25" i="41"/>
  <c r="C26" i="41"/>
  <c r="C27" i="41"/>
  <c r="C28" i="41"/>
  <c r="C29" i="41"/>
  <c r="C30" i="41"/>
  <c r="C31" i="41"/>
  <c r="C24" i="41"/>
  <c r="T9" i="1" l="1"/>
  <c r="T8" i="1"/>
  <c r="T7" i="1"/>
  <c r="T6" i="1"/>
  <c r="T5" i="1"/>
  <c r="T4" i="1"/>
  <c r="T2" i="1"/>
  <c r="T3" i="1"/>
  <c r="S9" i="1"/>
  <c r="S8" i="1"/>
  <c r="S7" i="1"/>
  <c r="S6" i="1"/>
  <c r="S5" i="1"/>
  <c r="S4" i="1"/>
  <c r="S3" i="1"/>
  <c r="D3" i="1"/>
  <c r="E3" i="1"/>
  <c r="D4" i="1"/>
  <c r="Q4" i="1" s="1" a="1"/>
  <c r="Q4" i="1" s="1"/>
  <c r="E4" i="1"/>
  <c r="D5" i="1"/>
  <c r="J5" i="1" s="1" a="1"/>
  <c r="J5" i="1" s="1"/>
  <c r="E5" i="1"/>
  <c r="D6" i="1"/>
  <c r="J6" i="1" s="1" a="1"/>
  <c r="J6" i="1" s="1"/>
  <c r="E6" i="1"/>
  <c r="D7" i="1"/>
  <c r="E7" i="1"/>
  <c r="D8" i="1"/>
  <c r="E8" i="1"/>
  <c r="D9" i="1"/>
  <c r="J9" i="1" s="1" a="1"/>
  <c r="J9" i="1" s="1"/>
  <c r="E9" i="1"/>
  <c r="D2" i="1"/>
  <c r="E2" i="1"/>
  <c r="A2" i="1"/>
  <c r="AE2" i="1" s="1" a="1"/>
  <c r="AE2" i="1" s="1"/>
  <c r="B2" i="1"/>
  <c r="C2" i="1"/>
  <c r="A3" i="1"/>
  <c r="B3" i="1"/>
  <c r="G3" i="1" s="1"/>
  <c r="C3" i="1"/>
  <c r="H3" i="1" s="1"/>
  <c r="A4" i="1"/>
  <c r="B4" i="1"/>
  <c r="G4" i="1" s="1"/>
  <c r="C4" i="1"/>
  <c r="H4" i="1" s="1"/>
  <c r="A5" i="1"/>
  <c r="F5" i="1" s="1"/>
  <c r="B5" i="1"/>
  <c r="G5" i="1" s="1"/>
  <c r="C5" i="1"/>
  <c r="A6" i="1"/>
  <c r="B6" i="1"/>
  <c r="G6" i="1" s="1"/>
  <c r="C6" i="1"/>
  <c r="H6" i="1" s="1"/>
  <c r="A7" i="1"/>
  <c r="B7" i="1"/>
  <c r="G7" i="1" s="1"/>
  <c r="C7" i="1"/>
  <c r="H7" i="1" s="1"/>
  <c r="A8" i="1"/>
  <c r="B8" i="1"/>
  <c r="C8" i="1"/>
  <c r="H8" i="1" s="1"/>
  <c r="A9" i="1"/>
  <c r="B9" i="1"/>
  <c r="G9" i="1" s="1"/>
  <c r="C9" i="1"/>
  <c r="H9" i="1" s="1"/>
  <c r="H5" i="1"/>
  <c r="G8" i="1"/>
  <c r="O8" i="1" l="1"/>
  <c r="J8" i="1" a="1"/>
  <c r="J8" i="1" s="1"/>
  <c r="R7" i="1" a="1"/>
  <c r="R7" i="1" s="1"/>
  <c r="J7" i="1" a="1"/>
  <c r="J7" i="1" s="1"/>
  <c r="F9" i="1"/>
  <c r="AH9" i="1" a="1"/>
  <c r="AH9" i="1" s="1"/>
  <c r="AJ9" i="1" a="1"/>
  <c r="AJ9" i="1" s="1"/>
  <c r="AE9" i="1" a="1"/>
  <c r="AE9" i="1" s="1"/>
  <c r="AK9" i="1" a="1"/>
  <c r="AK9" i="1" s="1"/>
  <c r="AF9" i="1" a="1"/>
  <c r="AF9" i="1" s="1"/>
  <c r="AO9" i="1" a="1"/>
  <c r="AO9" i="1" s="1"/>
  <c r="F6" i="1"/>
  <c r="AO6" i="1" a="1"/>
  <c r="AO6" i="1" s="1"/>
  <c r="AK6" i="1" a="1"/>
  <c r="AK6" i="1" s="1"/>
  <c r="AH6" i="1" a="1"/>
  <c r="AH6" i="1" s="1"/>
  <c r="AF6" i="1" a="1"/>
  <c r="AF6" i="1" s="1"/>
  <c r="AJ6" i="1" a="1"/>
  <c r="AJ6" i="1" s="1"/>
  <c r="AE6" i="1" a="1"/>
  <c r="AE6" i="1" s="1"/>
  <c r="L2" i="1" a="1"/>
  <c r="L2" i="1" s="1"/>
  <c r="AK2" i="1" a="1"/>
  <c r="AK2" i="1" s="1"/>
  <c r="AF2" i="1" a="1"/>
  <c r="AF2" i="1" s="1"/>
  <c r="AJ2" i="1" a="1"/>
  <c r="AJ2" i="1" s="1"/>
  <c r="AO2" i="1" a="1"/>
  <c r="AO2" i="1" s="1"/>
  <c r="AH2" i="1" a="1"/>
  <c r="AH2" i="1" s="1"/>
  <c r="M7" i="1" a="1"/>
  <c r="M7" i="1" s="1"/>
  <c r="AE7" i="1" a="1"/>
  <c r="AE7" i="1" s="1"/>
  <c r="AH7" i="1" a="1"/>
  <c r="AH7" i="1" s="1"/>
  <c r="AK7" i="1" a="1"/>
  <c r="AK7" i="1" s="1"/>
  <c r="AF7" i="1" a="1"/>
  <c r="AF7" i="1" s="1"/>
  <c r="AJ7" i="1" a="1"/>
  <c r="AJ7" i="1" s="1"/>
  <c r="AO7" i="1" a="1"/>
  <c r="AO7" i="1" s="1"/>
  <c r="F4" i="1"/>
  <c r="AO4" i="1" a="1"/>
  <c r="AO4" i="1" s="1"/>
  <c r="AK4" i="1" a="1"/>
  <c r="AK4" i="1" s="1"/>
  <c r="AF4" i="1" a="1"/>
  <c r="AF4" i="1" s="1"/>
  <c r="AJ4" i="1" a="1"/>
  <c r="AJ4" i="1" s="1"/>
  <c r="AH4" i="1" a="1"/>
  <c r="AH4" i="1" s="1"/>
  <c r="AE4" i="1" a="1"/>
  <c r="AE4" i="1" s="1"/>
  <c r="F3" i="1"/>
  <c r="AO3" i="1" a="1"/>
  <c r="AO3" i="1" s="1"/>
  <c r="AF3" i="1" a="1"/>
  <c r="AF3" i="1" s="1"/>
  <c r="AJ3" i="1" a="1"/>
  <c r="AJ3" i="1" s="1"/>
  <c r="AE3" i="1" a="1"/>
  <c r="AE3" i="1" s="1"/>
  <c r="AH3" i="1" a="1"/>
  <c r="AH3" i="1" s="1"/>
  <c r="AK3" i="1" a="1"/>
  <c r="AK3" i="1" s="1"/>
  <c r="F8" i="1"/>
  <c r="AJ8" i="1" a="1"/>
  <c r="AJ8" i="1" s="1"/>
  <c r="AH8" i="1" a="1"/>
  <c r="AH8" i="1" s="1"/>
  <c r="AE8" i="1" a="1"/>
  <c r="AE8" i="1" s="1"/>
  <c r="AK8" i="1" a="1"/>
  <c r="AK8" i="1" s="1"/>
  <c r="AF8" i="1" a="1"/>
  <c r="AF8" i="1" s="1"/>
  <c r="AO8" i="1" a="1"/>
  <c r="AO8" i="1" s="1"/>
  <c r="L5" i="1" a="1"/>
  <c r="L5" i="1" s="1"/>
  <c r="AO5" i="1" a="1"/>
  <c r="AO5" i="1" s="1"/>
  <c r="AK5" i="1" a="1"/>
  <c r="AK5" i="1" s="1"/>
  <c r="AF5" i="1" a="1"/>
  <c r="AF5" i="1" s="1"/>
  <c r="AJ5" i="1" a="1"/>
  <c r="AJ5" i="1" s="1"/>
  <c r="AH5" i="1" a="1"/>
  <c r="AH5" i="1" s="1"/>
  <c r="AE5" i="1" a="1"/>
  <c r="AE5" i="1" s="1"/>
  <c r="M2" i="1" a="1"/>
  <c r="M2" i="1" s="1"/>
  <c r="M6" i="1" a="1"/>
  <c r="M6" i="1" s="1"/>
  <c r="Q9" i="1" a="1"/>
  <c r="Q9" i="1" s="1"/>
  <c r="AD9" i="1" a="1"/>
  <c r="AD9" i="1" s="1"/>
  <c r="AC9" i="1" a="1"/>
  <c r="AC9" i="1" s="1"/>
  <c r="R5" i="1" a="1"/>
  <c r="R5" i="1" s="1"/>
  <c r="AD5" i="1" a="1"/>
  <c r="AD5" i="1" s="1"/>
  <c r="AC5" i="1" a="1"/>
  <c r="AC5" i="1" s="1"/>
  <c r="Q2" i="1" a="1"/>
  <c r="Q2" i="1" s="1"/>
  <c r="AC2" i="1" a="1"/>
  <c r="AC2" i="1" s="1"/>
  <c r="AD2" i="1" a="1"/>
  <c r="AD2" i="1" s="1"/>
  <c r="Q8" i="1" a="1"/>
  <c r="Q8" i="1" s="1"/>
  <c r="AD8" i="1" a="1"/>
  <c r="AD8" i="1" s="1"/>
  <c r="AC8" i="1" a="1"/>
  <c r="AC8" i="1" s="1"/>
  <c r="R4" i="1" a="1"/>
  <c r="R4" i="1" s="1"/>
  <c r="AC4" i="1" a="1"/>
  <c r="AC4" i="1" s="1"/>
  <c r="AD4" i="1" a="1"/>
  <c r="AD4" i="1" s="1"/>
  <c r="R6" i="1" a="1"/>
  <c r="R6" i="1" s="1"/>
  <c r="AD6" i="1" a="1"/>
  <c r="AD6" i="1" s="1"/>
  <c r="AC6" i="1" a="1"/>
  <c r="AC6" i="1" s="1"/>
  <c r="AC7" i="1" a="1"/>
  <c r="AC7" i="1" s="1"/>
  <c r="AD7" i="1" a="1"/>
  <c r="AD7" i="1" s="1"/>
  <c r="AC3" i="1" a="1"/>
  <c r="AC3" i="1" s="1"/>
  <c r="AD3" i="1" a="1"/>
  <c r="AD3" i="1" s="1"/>
  <c r="Y7" i="1" a="1"/>
  <c r="Y7" i="1" s="1"/>
  <c r="Z7" i="1" a="1"/>
  <c r="Z7" i="1" s="1"/>
  <c r="Z3" i="1" a="1"/>
  <c r="Z3" i="1" s="1"/>
  <c r="Y3" i="1" a="1"/>
  <c r="Y3" i="1" s="1"/>
  <c r="L9" i="1" a="1"/>
  <c r="L9" i="1" s="1"/>
  <c r="M5" i="1" a="1"/>
  <c r="M5" i="1" s="1"/>
  <c r="O7" i="1"/>
  <c r="Q3" i="1" a="1"/>
  <c r="Q3" i="1" s="1"/>
  <c r="L8" i="1" a="1"/>
  <c r="L8" i="1" s="1"/>
  <c r="M4" i="1" a="1"/>
  <c r="M4" i="1" s="1"/>
  <c r="O6" i="1"/>
  <c r="R2" i="1" a="1"/>
  <c r="R2" i="1" s="1"/>
  <c r="F7" i="1"/>
  <c r="Y6" i="1" a="1"/>
  <c r="Y6" i="1" s="1"/>
  <c r="Z6" i="1" a="1"/>
  <c r="Z6" i="1" s="1"/>
  <c r="L7" i="1" a="1"/>
  <c r="L7" i="1" s="1"/>
  <c r="M3" i="1" a="1"/>
  <c r="M3" i="1" s="1"/>
  <c r="O5" i="1"/>
  <c r="J3" i="1" a="1"/>
  <c r="J3" i="1" s="1"/>
  <c r="L6" i="1" a="1"/>
  <c r="L6" i="1" s="1"/>
  <c r="M9" i="1" a="1"/>
  <c r="M9" i="1" s="1"/>
  <c r="O2" i="1"/>
  <c r="O4" i="1"/>
  <c r="Q7" i="1" a="1"/>
  <c r="Q7" i="1" s="1"/>
  <c r="Z9" i="1" a="1"/>
  <c r="Z9" i="1" s="1"/>
  <c r="Y9" i="1" a="1"/>
  <c r="Y9" i="1" s="1"/>
  <c r="Y5" i="1" a="1"/>
  <c r="Y5" i="1" s="1"/>
  <c r="Z5" i="1" a="1"/>
  <c r="Z5" i="1" s="1"/>
  <c r="M8" i="1" a="1"/>
  <c r="M8" i="1" s="1"/>
  <c r="O3" i="1"/>
  <c r="R3" i="1" a="1"/>
  <c r="R3" i="1" s="1"/>
  <c r="L4" i="1" a="1"/>
  <c r="L4" i="1" s="1"/>
  <c r="Q6" i="1" a="1"/>
  <c r="Q6" i="1" s="1"/>
  <c r="R9" i="1" a="1"/>
  <c r="R9" i="1" s="1"/>
  <c r="J2" i="1" a="1"/>
  <c r="J2" i="1" s="1"/>
  <c r="Y2" i="1" a="1"/>
  <c r="Y2" i="1" s="1"/>
  <c r="Z2" i="1" a="1"/>
  <c r="Z2" i="1" s="1"/>
  <c r="Y8" i="1" a="1"/>
  <c r="Y8" i="1" s="1"/>
  <c r="Z8" i="1" a="1"/>
  <c r="Z8" i="1" s="1"/>
  <c r="J4" i="1" a="1"/>
  <c r="J4" i="1" s="1"/>
  <c r="Z4" i="1" a="1"/>
  <c r="Z4" i="1" s="1"/>
  <c r="Y4" i="1" a="1"/>
  <c r="Y4" i="1" s="1"/>
  <c r="L3" i="1" a="1"/>
  <c r="L3" i="1" s="1"/>
  <c r="O9" i="1"/>
  <c r="Q5" i="1" a="1"/>
  <c r="Q5" i="1" s="1"/>
  <c r="R8" i="1" a="1"/>
  <c r="R8" i="1" s="1"/>
  <c r="S2" i="1"/>
  <c r="H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<sst xmlns="http://schemas.openxmlformats.org/spreadsheetml/2006/main" count="4688" uniqueCount="228">
  <si>
    <t>AAR_ADDITIONAL_COVERAGE_DURATION</t>
  </si>
  <si>
    <t>AAR_CU_ID</t>
  </si>
  <si>
    <t>AAR_HISTORICAL_ORDER_COUNT</t>
  </si>
  <si>
    <t>AAR_LOWER_THRESHOLD</t>
  </si>
  <si>
    <t>AAR_MAX_VEHICLE_LOAD_COUNT</t>
  </si>
  <si>
    <t>AAR_UPPER_THRESHOLD</t>
  </si>
  <si>
    <t>AAR_UY_ID</t>
  </si>
  <si>
    <t>AM_ACTIVE_UPTO</t>
  </si>
  <si>
    <t>BATCHLABEL</t>
  </si>
  <si>
    <t>L_EXTERNAL_CODE_SOURCE</t>
  </si>
  <si>
    <t>L_EXTERNAL_CODE_TARGET</t>
  </si>
  <si>
    <t>L_LY_ID_TARGET</t>
  </si>
  <si>
    <t>ORDER_DATE_FROM</t>
  </si>
  <si>
    <t>ORDER_DATE_UPTO</t>
  </si>
  <si>
    <t>P_EXTERNAL_CODE</t>
  </si>
  <si>
    <t>P_UY_ID</t>
  </si>
  <si>
    <t>PP_ACTIVE_FROM</t>
  </si>
  <si>
    <t>PP_ACTIVE_UPTO</t>
  </si>
  <si>
    <t>PP_L_ID_SOURCE</t>
  </si>
  <si>
    <t>PP_L_ID_TARGET</t>
  </si>
  <si>
    <t>PP_ORDER_MULTIPLE</t>
  </si>
  <si>
    <t>PP_ORDER_QUANTITY_MIN</t>
  </si>
  <si>
    <t>PP_P_ID</t>
  </si>
  <si>
    <t>PP_PC_ID</t>
  </si>
  <si>
    <t>PP_PPY_ID</t>
  </si>
  <si>
    <t>PP_PUG_ID</t>
  </si>
  <si>
    <t>PP_SQRR_ID</t>
  </si>
  <si>
    <t>PP_UY_ID</t>
  </si>
  <si>
    <t>PP_VENDOR_LEAD_TIME_VARIANCE</t>
  </si>
  <si>
    <t>PUG_AAR_ID</t>
  </si>
  <si>
    <t>PUG_COVERAGE_DURATION_TOLERANCE</t>
  </si>
  <si>
    <t>PUG_LBRE_ID</t>
  </si>
  <si>
    <t>PUG_LBS_ENABLED</t>
  </si>
  <si>
    <t>PUG_LMRE_ID</t>
  </si>
  <si>
    <t>PUG_LOAD_BUILD_DOWN_TOLERANCE</t>
  </si>
  <si>
    <t>PUG_LOAD_BUILD_UP_TOLERANCE</t>
  </si>
  <si>
    <t>PUG_LOAD_TOLERANCE</t>
  </si>
  <si>
    <t>PUG_PC_ID</t>
  </si>
  <si>
    <t>PUG_PROJECTED_ORDER_DURATION</t>
  </si>
  <si>
    <t>PUG_TMRE_ID</t>
  </si>
  <si>
    <t>PUG_TREQ_ID</t>
  </si>
  <si>
    <t>PUG_UNIQUE_PRODUCT_PER_PALLET</t>
  </si>
  <si>
    <t>PUG_VMRE_ID</t>
  </si>
  <si>
    <t>SHORT_TERM_PROJECTION_DAYS</t>
  </si>
  <si>
    <t>SHORT_TERM_PROJECTION_FLAG</t>
  </si>
  <si>
    <t>SO_DATE</t>
  </si>
  <si>
    <t>SO_QUANTITY</t>
  </si>
  <si>
    <t>SOP_MINNUMBEREXPIRATIONDAYS</t>
  </si>
  <si>
    <t>SOP_QUANTITY_MAX</t>
  </si>
  <si>
    <t>VOP_CU_ID</t>
  </si>
  <si>
    <t>VOP_DESIRED_COVERAGE_DURATION</t>
  </si>
  <si>
    <t>VOP_MAX_COVERAGE_DURATION</t>
  </si>
  <si>
    <t>VOP_MAX_SAFETY_STOCK_QUANTITY</t>
  </si>
  <si>
    <t>VOP_MIN_SAFETY_STOCK_QUANTITY</t>
  </si>
  <si>
    <t>VOP_TARGET_SERVICE_LEVEL</t>
  </si>
  <si>
    <t>VOP_UNIT_COST</t>
  </si>
  <si>
    <t>double</t>
  </si>
  <si>
    <t>string</t>
  </si>
  <si>
    <t>boolean</t>
  </si>
  <si>
    <t>PP_PURCHASE_SUB_GROUP</t>
  </si>
  <si>
    <t>datetime64</t>
  </si>
  <si>
    <t>int64</t>
  </si>
  <si>
    <t>SUPPLIER_EXTERNAL_CODE</t>
  </si>
  <si>
    <t>RUN_TIMESTAMP</t>
  </si>
  <si>
    <t>REFERENCE_DATE</t>
  </si>
  <si>
    <t>PPY_EXTERNAL_CODE</t>
  </si>
  <si>
    <t>AGGREGATED_ORDER_PROJECTION_VARIANCE</t>
  </si>
  <si>
    <t>AGGREGATED_ORDER_PROJECTION_PERIOD_UPTO</t>
  </si>
  <si>
    <t>AGGREGATED_ORDER_PROJECTION_PERIOD_FROM</t>
  </si>
  <si>
    <t>AGGREGATED_ORDER_PROJECTION_MEAN</t>
  </si>
  <si>
    <t>AGGREGATED_ORDER_PROJECTION_INTERNAL_VARIANCE</t>
  </si>
  <si>
    <t>AGGREGATED_ORDER_PROJECTION_INTERNAL_MEAN</t>
  </si>
  <si>
    <t>AGGREGATED_ORDER_PROJECTION_EXTERNAL_VARIANCE</t>
  </si>
  <si>
    <t>AGGREGATED_ORDER_PROJECTION_EXTERNAL_MEAN</t>
  </si>
  <si>
    <t>BAS_ID</t>
  </si>
  <si>
    <t>DISCONTINUE_DATE</t>
  </si>
  <si>
    <t>EFFECTIVE_DATE</t>
  </si>
  <si>
    <t>END_DATE</t>
  </si>
  <si>
    <t>PRIORITY</t>
  </si>
  <si>
    <t>SPLIT_PERCENTAGE</t>
  </si>
  <si>
    <t>START_DATE</t>
  </si>
  <si>
    <t>VOLUME_EXACT</t>
  </si>
  <si>
    <t>VOLUME_UPTO</t>
  </si>
  <si>
    <t>H_EDLC_EXPECTED_DELIVERY_DATE</t>
  </si>
  <si>
    <t>H_EDLC_L_ID_SOURCE</t>
  </si>
  <si>
    <t>H_EDLC_L_ID_TARGET</t>
  </si>
  <si>
    <t>H_EDLC_P_ID</t>
  </si>
  <si>
    <t>H_EDLC_QUANTITY</t>
  </si>
  <si>
    <t>DATE</t>
  </si>
  <si>
    <t>QUANTITY</t>
  </si>
  <si>
    <t>DELIVERY_DATE</t>
  </si>
  <si>
    <t>ORDER_PLACE_DATE</t>
  </si>
  <si>
    <t>GROUPORDERID</t>
  </si>
  <si>
    <t>ORDERGROUP</t>
  </si>
  <si>
    <t>ORDERGROUPMEMBER</t>
  </si>
  <si>
    <t>ORDERID</t>
  </si>
  <si>
    <t>STATUS</t>
  </si>
  <si>
    <t>EFFECTIVE_FROM</t>
  </si>
  <si>
    <t>EFFECTIVE_UPTO</t>
  </si>
  <si>
    <t>EXTERNAL_SUPPLIER_EXTERNAL_CODE</t>
  </si>
  <si>
    <t>SAFETY_STOCK_PER_DAY</t>
  </si>
  <si>
    <t>APPROVALDATE</t>
  </si>
  <si>
    <t>QTY</t>
  </si>
  <si>
    <t>TYPE</t>
  </si>
  <si>
    <t>UNROUNDEDQTY</t>
  </si>
  <si>
    <t>UOM</t>
  </si>
  <si>
    <t>ADDITIONAL_ORDER_ID</t>
  </si>
  <si>
    <t>ARRIVAL_DATE</t>
  </si>
  <si>
    <t>GROUP_ORDER_TYPE</t>
  </si>
  <si>
    <t>ORDER_TYPE</t>
  </si>
  <si>
    <t>RELEASE_DATE</t>
  </si>
  <si>
    <t>REQUESTED_QUANTITY</t>
  </si>
  <si>
    <t>AAEX_AAR_ID</t>
  </si>
  <si>
    <t>AAEX_OOPEX_ID</t>
  </si>
  <si>
    <t>OOPEX_DESCRIPTION</t>
  </si>
  <si>
    <t>OOPEX_EXTERNAL_CODE</t>
  </si>
  <si>
    <t>OOPEX_NAME</t>
  </si>
  <si>
    <t>CU_DESCRIPTION</t>
  </si>
  <si>
    <t>CU_DESCRIPTION_REF</t>
  </si>
  <si>
    <t>CU_ISO_NUM</t>
  </si>
  <si>
    <t>CU_ISO_NUM_REF</t>
  </si>
  <si>
    <t>CU_ISO3_CODE</t>
  </si>
  <si>
    <t>CU_ISO3_CODE_REF</t>
  </si>
  <si>
    <t>CU_NAME</t>
  </si>
  <si>
    <t>CU_NAME_REF</t>
  </si>
  <si>
    <t>ER_CU_ID</t>
  </si>
  <si>
    <t>ER_CU_ID_REFERENCE</t>
  </si>
  <si>
    <t>ER_EXCHANGE_RATE</t>
  </si>
  <si>
    <t>PC_EXTERNAL_CODE</t>
  </si>
  <si>
    <t>PC_ID</t>
  </si>
  <si>
    <t>PC_NAME</t>
  </si>
  <si>
    <t>PCT_EXPECTED_ARRIVAL</t>
  </si>
  <si>
    <t>PCT_EXPECTED_AVAILABILITY</t>
  </si>
  <si>
    <t>PCT_FINAL_ORDER_TIME</t>
  </si>
  <si>
    <t>PCT_FINAL_PICKING_TIME</t>
  </si>
  <si>
    <t>PCT_PC_ID</t>
  </si>
  <si>
    <t>PUG_DESCRIPTION</t>
  </si>
  <si>
    <t>PUG_EXTERNAL_CODE</t>
  </si>
  <si>
    <t>PUGVM_CU_ID</t>
  </si>
  <si>
    <t>PUGVM_MIN_VALUE</t>
  </si>
  <si>
    <t>PUGVM_PUG_ID</t>
  </si>
  <si>
    <t>PUGVM_PURCHASE_SUB_GROUP</t>
  </si>
  <si>
    <t>PUGVM_UY_ID</t>
  </si>
  <si>
    <t>SQRR_DESCRIPTION</t>
  </si>
  <si>
    <t>SQRR_DESIRED_SHIP_QUANTITY</t>
  </si>
  <si>
    <t>SQRR_ID</t>
  </si>
  <si>
    <t>SQRR_ROUND_DOWN_FACTOR</t>
  </si>
  <si>
    <t>SQRR_ROUND_UP_FACTOR</t>
  </si>
  <si>
    <t>SUPPLYAVAILDATE</t>
  </si>
  <si>
    <t>TREQ_DESCRIPTION</t>
  </si>
  <si>
    <t>TREQ_EXTERNAL_CODE</t>
  </si>
  <si>
    <t>TREQ_ID</t>
  </si>
  <si>
    <t>TREQC_CU_ID</t>
  </si>
  <si>
    <t>TREQC_IS_HARD_CONSTRAINT</t>
  </si>
  <si>
    <t>TREQC_MAX_CAPACITY</t>
  </si>
  <si>
    <t>TREQC_MIN_CAPACITY</t>
  </si>
  <si>
    <t>TREQC_TREQ_ID</t>
  </si>
  <si>
    <t>TREQC_UY_ID</t>
  </si>
  <si>
    <t>P_P_ID_MASTER</t>
  </si>
  <si>
    <t>UC_FACTOR</t>
  </si>
  <si>
    <t>UY_EXTERNAL_CODE_SRC</t>
  </si>
  <si>
    <t>UY_EXTERNAL_CODE_TGT</t>
  </si>
  <si>
    <t>UY_ID_SRC</t>
  </si>
  <si>
    <t>UY_ID_TGT</t>
  </si>
  <si>
    <t>UY_NAME_SRC</t>
  </si>
  <si>
    <t>LONG_TERM_PROJECTION_FLAG</t>
  </si>
  <si>
    <t>SB-001</t>
  </si>
  <si>
    <t>D-7001</t>
  </si>
  <si>
    <t>I-5001</t>
  </si>
  <si>
    <t>STANDARD</t>
  </si>
  <si>
    <t>I-5002</t>
  </si>
  <si>
    <t>I-5003</t>
  </si>
  <si>
    <t>ITEM</t>
  </si>
  <si>
    <t>SOURCE</t>
  </si>
  <si>
    <t>DEST</t>
  </si>
  <si>
    <t>OG</t>
  </si>
  <si>
    <t>OGM</t>
  </si>
  <si>
    <t>SB-002</t>
  </si>
  <si>
    <t>SB-003</t>
  </si>
  <si>
    <t>SB-004</t>
  </si>
  <si>
    <t>CALENDAR</t>
  </si>
  <si>
    <t>daily-2d--3am</t>
  </si>
  <si>
    <t>M/W/F-2d-4am</t>
  </si>
  <si>
    <t>T/Th-2d-5am</t>
  </si>
  <si>
    <t>Mon-2d-6am</t>
  </si>
  <si>
    <t>daily-1d-7am</t>
  </si>
  <si>
    <t>daily-4d-8am</t>
  </si>
  <si>
    <t>M/W/F-5d-9am</t>
  </si>
  <si>
    <t>daily-3d-10am</t>
  </si>
  <si>
    <t>daily-7d-11am</t>
  </si>
  <si>
    <t>daily-1d-12pm</t>
  </si>
  <si>
    <t>daily-2d-1pm</t>
  </si>
  <si>
    <t>VENODRMINRULE</t>
  </si>
  <si>
    <t>TRANSMODEMINRULE</t>
  </si>
  <si>
    <t>Sourcing</t>
  </si>
  <si>
    <t>Product</t>
  </si>
  <si>
    <t>OrderGroup</t>
  </si>
  <si>
    <t>SKU</t>
  </si>
  <si>
    <t>LOC</t>
  </si>
  <si>
    <t>DRPCOVDUR</t>
  </si>
  <si>
    <t>MAXCOVDUR</t>
  </si>
  <si>
    <t>BA_START_DATE</t>
  </si>
  <si>
    <t>BA_END_DATE</t>
  </si>
  <si>
    <t>UY_NAME_TGT</t>
  </si>
  <si>
    <t>PC-1005</t>
  </si>
  <si>
    <t>PC-1006</t>
  </si>
  <si>
    <t>PC-1007</t>
  </si>
  <si>
    <t>PC-1008</t>
  </si>
  <si>
    <t>PC-1009</t>
  </si>
  <si>
    <t>PC-1010</t>
  </si>
  <si>
    <t>PC-1011</t>
  </si>
  <si>
    <t>PC-1012</t>
  </si>
  <si>
    <t>PC-1013</t>
  </si>
  <si>
    <t>PC-1014</t>
  </si>
  <si>
    <t>PC-1015</t>
  </si>
  <si>
    <t>DATATYPE</t>
  </si>
  <si>
    <t>time</t>
  </si>
  <si>
    <t>long</t>
  </si>
  <si>
    <t>D-7003</t>
  </si>
  <si>
    <t>I-5006</t>
  </si>
  <si>
    <t>I-5004</t>
  </si>
  <si>
    <t>I-5005</t>
  </si>
  <si>
    <t>D-7002</t>
  </si>
  <si>
    <t xml:space="preserve"> </t>
  </si>
  <si>
    <t>I-5008</t>
  </si>
  <si>
    <t>I-5007</t>
  </si>
  <si>
    <t>Int64</t>
  </si>
  <si>
    <t>datetime64[ns]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</si>
</sst>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4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4" fontId="1" fillId="4" borderId="0" xfId="0" applyNumberFormat="1" applyFont="1" applyFill="1" applyAlignment="1">
      <alignment horizontal="left"/>
    </xf>
    <xf numFmtId="0" fontId="0" fillId="5" borderId="0" xfId="0" applyFill="1"/>
    <xf numFmtId="0" fontId="0" fillId="6" borderId="0" xfId="0" applyFill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0" borderId="0" xfId="1"/>
    <xf numFmtId="0" fontId="0" fillId="9" borderId="2" xfId="0" applyFill="1" applyBorder="1"/>
    <xf numFmtId="0" fontId="0" fillId="9" borderId="0" xfId="0" applyFill="1" applyBorder="1"/>
    <xf numFmtId="0" fontId="0" fillId="8" borderId="1" xfId="0" applyFill="1" applyBorder="1"/>
    <xf numFmtId="0" fontId="3" fillId="8" borderId="1" xfId="1" applyFill="1" applyBorder="1"/>
    <xf numFmtId="14" fontId="0" fillId="0" borderId="0" xfId="0" applyNumberFormat="1"/>
    <xf numFmtId="2" fontId="0" fillId="0" borderId="0" xfId="0" applyNumberFormat="1"/>
    <xf numFmtId="22" fontId="1" fillId="10" borderId="0" xfId="0" applyNumberFormat="1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Normal 7" xfId="1" xr:uid="{A78B3870-B778-4401-B49C-A1B13C9F2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1013472\OneDrive%20-%20Blue%20Yonder\Work\Ongoing_Activities\BERLIN\SCRIPT\solution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aggregated_order_projections"/>
      <sheetName val="base"/>
      <sheetName val="PUG_ID"/>
      <sheetName val="ITEM"/>
      <sheetName val="Demand"/>
      <sheetName val="Sheet2"/>
      <sheetName val="Sheet7"/>
      <sheetName val="buy"/>
      <sheetName val="Sheet10"/>
      <sheetName val="upto"/>
      <sheetName val="weekly demand_7002"/>
      <sheetName val="upto1"/>
    </sheetNames>
    <sheetDataSet>
      <sheetData sheetId="0"/>
      <sheetData sheetId="1"/>
      <sheetData sheetId="2"/>
      <sheetData sheetId="3">
        <row r="1">
          <cell r="D1" t="str">
            <v>PUG_TREQ_ID</v>
          </cell>
          <cell r="E1" t="str">
            <v>PUGVM_MIN_VALUE</v>
          </cell>
          <cell r="F1" t="str">
            <v>TREQC_MIN_CAPACITY</v>
          </cell>
          <cell r="G1" t="str">
            <v>TREQC_MAX_CAPACITY</v>
          </cell>
        </row>
        <row r="2">
          <cell r="D2">
            <v>4001</v>
          </cell>
          <cell r="E2">
            <v>1</v>
          </cell>
          <cell r="F2">
            <v>1</v>
          </cell>
          <cell r="G2">
            <v>10000</v>
          </cell>
        </row>
        <row r="3">
          <cell r="D3">
            <v>4002</v>
          </cell>
          <cell r="E3">
            <v>1</v>
          </cell>
          <cell r="F3">
            <v>1</v>
          </cell>
          <cell r="G3">
            <v>10000</v>
          </cell>
        </row>
        <row r="4">
          <cell r="D4">
            <v>4003</v>
          </cell>
          <cell r="E4">
            <v>1</v>
          </cell>
          <cell r="F4">
            <v>1</v>
          </cell>
          <cell r="G4">
            <v>10000</v>
          </cell>
        </row>
        <row r="5">
          <cell r="D5">
            <v>4004</v>
          </cell>
          <cell r="E5">
            <v>1</v>
          </cell>
          <cell r="F5">
            <v>1</v>
          </cell>
          <cell r="G5">
            <v>10000</v>
          </cell>
        </row>
        <row r="6">
          <cell r="D6">
            <v>4005</v>
          </cell>
          <cell r="E6">
            <v>1</v>
          </cell>
          <cell r="F6">
            <v>1</v>
          </cell>
          <cell r="G6">
            <v>10000</v>
          </cell>
        </row>
        <row r="7">
          <cell r="D7">
            <v>4006</v>
          </cell>
          <cell r="E7">
            <v>1</v>
          </cell>
          <cell r="F7">
            <v>1</v>
          </cell>
          <cell r="G7">
            <v>10000</v>
          </cell>
        </row>
        <row r="8">
          <cell r="D8">
            <v>4007</v>
          </cell>
          <cell r="E8">
            <v>1</v>
          </cell>
          <cell r="F8">
            <v>1</v>
          </cell>
          <cell r="G8">
            <v>10000</v>
          </cell>
        </row>
        <row r="9">
          <cell r="D9">
            <v>4008</v>
          </cell>
          <cell r="E9">
            <v>1</v>
          </cell>
          <cell r="F9">
            <v>1</v>
          </cell>
          <cell r="G9">
            <v>10000</v>
          </cell>
        </row>
        <row r="10">
          <cell r="D10">
            <v>4009</v>
          </cell>
          <cell r="E10">
            <v>1</v>
          </cell>
          <cell r="F10">
            <v>1</v>
          </cell>
          <cell r="G10">
            <v>10000</v>
          </cell>
        </row>
        <row r="11">
          <cell r="D11">
            <v>4010</v>
          </cell>
          <cell r="E11">
            <v>1</v>
          </cell>
          <cell r="F11">
            <v>1</v>
          </cell>
          <cell r="G11">
            <v>10000</v>
          </cell>
        </row>
        <row r="12">
          <cell r="D12">
            <v>4011</v>
          </cell>
          <cell r="E12">
            <v>1</v>
          </cell>
          <cell r="F12">
            <v>1</v>
          </cell>
          <cell r="G12">
            <v>10000</v>
          </cell>
        </row>
        <row r="13">
          <cell r="D13">
            <v>4012</v>
          </cell>
          <cell r="E13">
            <v>1</v>
          </cell>
          <cell r="F13">
            <v>1</v>
          </cell>
          <cell r="G13">
            <v>10000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00B3-9ED4-43EC-BB91-DD27AEF849F6}">
  <dimension ref="A1:C1"/>
  <sheetViews>
    <sheetView workbookViewId="0">
      <selection activeCell="C37" sqref="C37"/>
    </sheetView>
  </sheetViews>
  <sheetFormatPr defaultRowHeight="15" x14ac:dyDescent="0.25"/>
  <cols>
    <col min="1" max="1" width="5.28515625" bestFit="1" customWidth="1"/>
    <col min="2" max="2" width="20" bestFit="1" customWidth="1"/>
    <col min="3" max="3" width="15.85546875" bestFit="1" customWidth="1"/>
  </cols>
  <sheetData>
    <row r="1" spans="1:3" x14ac:dyDescent="0.25">
      <c r="A1" s="14" t="s">
        <v>172</v>
      </c>
      <c r="B1" t="s">
        <v>20</v>
      </c>
      <c r="C1" s="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77C-71DA-44B5-A164-9B8DEC15D3E4}">
  <dimension ref="A1:W50"/>
  <sheetViews>
    <sheetView zoomScale="85" zoomScaleNormal="85" workbookViewId="0">
      <selection activeCell="A28" sqref="A28:XFD28"/>
    </sheetView>
  </sheetViews>
  <sheetFormatPr defaultRowHeight="15" x14ac:dyDescent="0.25"/>
  <cols>
    <col min="8" max="8" width="8.140625" customWidth="1"/>
    <col min="9" max="9" width="25.5703125" bestFit="1" customWidth="1"/>
    <col min="10" max="10" width="20" customWidth="1"/>
    <col min="11" max="11" width="15.85546875" bestFit="1" customWidth="1"/>
    <col min="15" max="15" width="10.42578125" bestFit="1" customWidth="1"/>
    <col min="16" max="16" width="14.7109375" bestFit="1" customWidth="1"/>
    <col min="17" max="17" width="13.28515625" bestFit="1" customWidth="1"/>
    <col min="18" max="18" width="19.42578125" bestFit="1" customWidth="1"/>
    <col min="19" max="19" width="21.42578125" bestFit="1" customWidth="1"/>
    <col min="20" max="20" width="21.85546875" bestFit="1" customWidth="1"/>
  </cols>
  <sheetData>
    <row r="1" spans="1:23" x14ac:dyDescent="0.25">
      <c r="A1" t="s">
        <v>194</v>
      </c>
      <c r="H1" t="s">
        <v>195</v>
      </c>
      <c r="N1" t="s">
        <v>196</v>
      </c>
      <c r="V1" s="21" t="s">
        <v>193</v>
      </c>
      <c r="W1" s="21" t="s">
        <v>192</v>
      </c>
    </row>
    <row r="2" spans="1:23" x14ac:dyDescent="0.25">
      <c r="A2" s="14" t="s">
        <v>172</v>
      </c>
      <c r="B2" s="14" t="s">
        <v>173</v>
      </c>
      <c r="C2" s="14" t="s">
        <v>174</v>
      </c>
      <c r="D2" t="s">
        <v>175</v>
      </c>
      <c r="E2" t="s">
        <v>176</v>
      </c>
      <c r="H2" s="19" t="s">
        <v>172</v>
      </c>
      <c r="I2" t="s">
        <v>21</v>
      </c>
      <c r="J2" t="s">
        <v>20</v>
      </c>
      <c r="K2" s="19" t="s">
        <v>55</v>
      </c>
      <c r="N2" s="18" t="s">
        <v>175</v>
      </c>
      <c r="O2" s="18" t="s">
        <v>180</v>
      </c>
      <c r="P2" s="18"/>
      <c r="Q2" s="18" t="s">
        <v>40</v>
      </c>
      <c r="R2" s="21" t="s">
        <v>26</v>
      </c>
      <c r="S2" t="s">
        <v>29</v>
      </c>
      <c r="T2" t="s">
        <v>31</v>
      </c>
      <c r="U2" t="s">
        <v>33</v>
      </c>
      <c r="V2" t="s">
        <v>39</v>
      </c>
      <c r="W2" t="s">
        <v>42</v>
      </c>
    </row>
    <row r="3" spans="1:23" x14ac:dyDescent="0.25">
      <c r="A3" s="15">
        <v>5001</v>
      </c>
      <c r="B3" s="15">
        <v>6001</v>
      </c>
      <c r="C3" s="15">
        <v>7001</v>
      </c>
      <c r="D3" s="15">
        <v>2001</v>
      </c>
      <c r="E3" s="15" t="s">
        <v>166</v>
      </c>
      <c r="F3" s="15"/>
      <c r="H3" s="20">
        <v>5001</v>
      </c>
      <c r="I3" s="20">
        <v>0</v>
      </c>
      <c r="J3" s="20">
        <v>2</v>
      </c>
      <c r="K3" s="20">
        <v>1</v>
      </c>
      <c r="N3" s="18">
        <v>2001</v>
      </c>
      <c r="O3" s="18">
        <v>1005</v>
      </c>
      <c r="P3" s="18" t="str">
        <f>_xlfn.XLOOKUP(O3,$O$26:$O$36,$P$26:$P$36)</f>
        <v>daily-2d--3am</v>
      </c>
      <c r="Q3" s="18">
        <v>4001</v>
      </c>
      <c r="R3" s="18">
        <v>3001</v>
      </c>
      <c r="S3" s="18">
        <v>8001</v>
      </c>
      <c r="T3" s="18">
        <v>1001</v>
      </c>
      <c r="U3" s="22">
        <v>1001</v>
      </c>
      <c r="V3" s="22">
        <v>1000</v>
      </c>
      <c r="W3" s="22">
        <v>1000</v>
      </c>
    </row>
    <row r="4" spans="1:23" x14ac:dyDescent="0.25">
      <c r="A4" s="15">
        <v>5002</v>
      </c>
      <c r="B4" s="15">
        <v>6001</v>
      </c>
      <c r="C4" s="15">
        <v>7001</v>
      </c>
      <c r="D4" s="15">
        <v>2001</v>
      </c>
      <c r="E4" s="15" t="s">
        <v>166</v>
      </c>
      <c r="F4" s="15"/>
      <c r="H4" s="20">
        <v>5002</v>
      </c>
      <c r="I4" s="20">
        <v>0</v>
      </c>
      <c r="J4" s="20">
        <v>4</v>
      </c>
      <c r="K4" s="20">
        <v>2</v>
      </c>
      <c r="N4" s="18">
        <v>2002</v>
      </c>
      <c r="O4" s="18">
        <v>1005</v>
      </c>
      <c r="P4" s="18" t="str">
        <f t="shared" ref="P4:P6" si="0">_xlfn.XLOOKUP(O4,$O$26:$O$36,$P$26:$P$36)</f>
        <v>daily-2d--3am</v>
      </c>
      <c r="Q4" s="18">
        <v>4002</v>
      </c>
      <c r="R4" s="18">
        <v>3002</v>
      </c>
      <c r="S4" s="18">
        <v>8001</v>
      </c>
      <c r="T4" s="18">
        <v>1001</v>
      </c>
      <c r="U4" s="22">
        <v>1001</v>
      </c>
      <c r="V4" s="22">
        <v>1000</v>
      </c>
      <c r="W4" s="22">
        <v>1000</v>
      </c>
    </row>
    <row r="5" spans="1:23" x14ac:dyDescent="0.25">
      <c r="A5" s="15">
        <v>5003</v>
      </c>
      <c r="B5" s="15">
        <v>6001</v>
      </c>
      <c r="C5" s="15">
        <v>7001</v>
      </c>
      <c r="D5" s="15">
        <v>2001</v>
      </c>
      <c r="E5" s="15" t="s">
        <v>166</v>
      </c>
      <c r="F5" s="15"/>
      <c r="H5" s="20">
        <v>5003</v>
      </c>
      <c r="I5" s="20">
        <v>0</v>
      </c>
      <c r="J5" s="20">
        <v>5</v>
      </c>
      <c r="K5" s="20">
        <v>3</v>
      </c>
      <c r="N5" s="18">
        <v>2003</v>
      </c>
      <c r="O5" s="18">
        <v>1005</v>
      </c>
      <c r="P5" s="18" t="str">
        <f t="shared" si="0"/>
        <v>daily-2d--3am</v>
      </c>
      <c r="Q5" s="18">
        <v>4003</v>
      </c>
      <c r="R5" s="18">
        <v>3003</v>
      </c>
      <c r="S5" s="18">
        <v>8001</v>
      </c>
      <c r="T5" s="18">
        <v>1001</v>
      </c>
      <c r="U5" s="22">
        <v>1001</v>
      </c>
      <c r="V5" s="22">
        <v>1000</v>
      </c>
      <c r="W5" s="22">
        <v>1000</v>
      </c>
    </row>
    <row r="6" spans="1:23" x14ac:dyDescent="0.25">
      <c r="A6" s="15">
        <v>5004</v>
      </c>
      <c r="B6" s="15">
        <v>6002</v>
      </c>
      <c r="C6" s="15">
        <v>7001</v>
      </c>
      <c r="D6" s="15">
        <v>2001</v>
      </c>
      <c r="E6" s="15" t="s">
        <v>177</v>
      </c>
      <c r="F6" s="15"/>
      <c r="H6" s="20">
        <v>5004</v>
      </c>
      <c r="I6" s="20">
        <v>0</v>
      </c>
      <c r="J6" s="20">
        <v>1</v>
      </c>
      <c r="K6" s="20">
        <v>4</v>
      </c>
      <c r="N6" s="18">
        <v>2004</v>
      </c>
      <c r="O6" s="18">
        <v>1005</v>
      </c>
      <c r="P6" s="18" t="str">
        <f t="shared" si="0"/>
        <v>daily-2d--3am</v>
      </c>
      <c r="Q6" s="18">
        <v>4004</v>
      </c>
      <c r="R6" s="18">
        <v>3004</v>
      </c>
      <c r="S6" s="18">
        <v>8001</v>
      </c>
      <c r="T6" s="18">
        <v>1001</v>
      </c>
      <c r="U6" s="23">
        <v>1001</v>
      </c>
      <c r="V6" s="22">
        <v>1000</v>
      </c>
      <c r="W6" s="22">
        <v>1000</v>
      </c>
    </row>
    <row r="7" spans="1:23" x14ac:dyDescent="0.25">
      <c r="A7" s="15">
        <v>5005</v>
      </c>
      <c r="B7" s="15">
        <v>6002</v>
      </c>
      <c r="C7" s="15">
        <v>7001</v>
      </c>
      <c r="D7" s="15">
        <v>2001</v>
      </c>
      <c r="E7" s="15" t="s">
        <v>177</v>
      </c>
      <c r="F7" s="15"/>
      <c r="H7" s="20">
        <v>5005</v>
      </c>
      <c r="I7" s="20">
        <v>0</v>
      </c>
      <c r="J7" s="20">
        <v>1</v>
      </c>
      <c r="K7" s="20">
        <v>5</v>
      </c>
      <c r="N7" s="18"/>
      <c r="O7" s="18"/>
      <c r="P7" s="18"/>
      <c r="Q7" s="18"/>
      <c r="R7" s="18"/>
      <c r="S7" s="18"/>
      <c r="T7" s="18"/>
    </row>
    <row r="8" spans="1:23" x14ac:dyDescent="0.25">
      <c r="A8" s="16">
        <v>5006</v>
      </c>
      <c r="B8" s="16">
        <v>6002</v>
      </c>
      <c r="C8" s="16">
        <v>7002</v>
      </c>
      <c r="D8" s="16">
        <v>2002</v>
      </c>
      <c r="E8" s="16" t="s">
        <v>178</v>
      </c>
      <c r="H8" s="20">
        <v>5006</v>
      </c>
      <c r="I8" s="20">
        <v>0</v>
      </c>
      <c r="J8" s="20">
        <v>3</v>
      </c>
      <c r="K8" s="20">
        <v>2</v>
      </c>
      <c r="N8" s="18"/>
      <c r="O8" s="18"/>
      <c r="P8" s="18"/>
      <c r="Q8" s="18"/>
      <c r="R8" s="18"/>
      <c r="S8" s="18"/>
      <c r="T8" s="18"/>
    </row>
    <row r="9" spans="1:23" x14ac:dyDescent="0.25">
      <c r="A9" s="16">
        <v>5007</v>
      </c>
      <c r="B9" s="16">
        <v>6002</v>
      </c>
      <c r="C9" s="16">
        <v>7002</v>
      </c>
      <c r="D9" s="16">
        <v>2002</v>
      </c>
      <c r="E9" s="16" t="s">
        <v>178</v>
      </c>
      <c r="H9" s="20">
        <v>5007</v>
      </c>
      <c r="I9" s="20">
        <v>0</v>
      </c>
      <c r="J9" s="20">
        <v>3</v>
      </c>
      <c r="K9" s="20">
        <v>3</v>
      </c>
      <c r="N9" s="18"/>
      <c r="O9" s="18"/>
      <c r="P9" s="18"/>
      <c r="Q9" s="18"/>
      <c r="R9" s="18"/>
      <c r="S9" s="18"/>
      <c r="T9" s="18"/>
    </row>
    <row r="10" spans="1:23" x14ac:dyDescent="0.25">
      <c r="A10" s="17">
        <v>5008</v>
      </c>
      <c r="B10" s="17">
        <v>6001</v>
      </c>
      <c r="C10" s="17">
        <v>7003</v>
      </c>
      <c r="D10" s="17">
        <v>2003</v>
      </c>
      <c r="E10" s="17" t="s">
        <v>179</v>
      </c>
      <c r="F10" s="15"/>
      <c r="H10" s="20">
        <v>5008</v>
      </c>
      <c r="I10" s="20">
        <v>0</v>
      </c>
      <c r="J10" s="20">
        <v>2</v>
      </c>
      <c r="K10" s="20">
        <v>4</v>
      </c>
      <c r="N10" s="18"/>
      <c r="O10" s="18"/>
      <c r="P10" s="18"/>
      <c r="Q10" s="18"/>
      <c r="R10" s="18"/>
      <c r="S10" s="18"/>
      <c r="T10" s="18"/>
    </row>
    <row r="11" spans="1:23" x14ac:dyDescent="0.25">
      <c r="A11" s="17"/>
      <c r="B11" s="17"/>
      <c r="C11" s="17"/>
      <c r="D11" s="17"/>
      <c r="E11" s="17"/>
      <c r="F11" s="15"/>
      <c r="H11" s="20"/>
      <c r="I11" s="20"/>
      <c r="J11" s="20"/>
      <c r="K11" s="20"/>
      <c r="N11" s="18"/>
      <c r="O11" s="18"/>
      <c r="P11" s="18"/>
      <c r="Q11" s="18"/>
      <c r="R11" s="18"/>
      <c r="S11" s="18"/>
      <c r="T11" s="18"/>
    </row>
    <row r="12" spans="1:23" x14ac:dyDescent="0.25">
      <c r="F12" s="15"/>
      <c r="H12" s="20"/>
      <c r="I12" s="20"/>
      <c r="J12" s="20"/>
      <c r="K12" s="20"/>
      <c r="N12" s="18"/>
      <c r="O12" s="18"/>
      <c r="P12" s="18"/>
      <c r="Q12" s="18"/>
      <c r="R12" s="18"/>
      <c r="S12" s="18"/>
      <c r="T12" s="18"/>
    </row>
    <row r="13" spans="1:23" x14ac:dyDescent="0.25">
      <c r="H13" s="20"/>
      <c r="I13" s="20"/>
      <c r="J13" s="20"/>
      <c r="K13" s="20"/>
      <c r="N13" s="18"/>
      <c r="O13" s="18"/>
      <c r="P13" s="18"/>
      <c r="Q13" s="18"/>
      <c r="R13" s="18"/>
      <c r="S13" s="18"/>
      <c r="T13" s="18"/>
    </row>
    <row r="14" spans="1:23" x14ac:dyDescent="0.25">
      <c r="H14" s="20"/>
      <c r="I14" s="20"/>
      <c r="J14" s="20"/>
      <c r="K14" s="20"/>
      <c r="N14" s="18"/>
      <c r="O14" s="18"/>
      <c r="P14" s="18"/>
      <c r="Q14" s="18"/>
      <c r="R14" s="18"/>
      <c r="S14" s="18"/>
      <c r="T14" s="18"/>
    </row>
    <row r="15" spans="1:23" x14ac:dyDescent="0.25">
      <c r="H15" s="20"/>
      <c r="I15" s="20"/>
      <c r="J15" s="20"/>
      <c r="K15" s="20"/>
      <c r="N15" s="18"/>
      <c r="O15" s="18"/>
      <c r="P15" s="18"/>
      <c r="Q15" s="18"/>
      <c r="R15" s="18"/>
      <c r="S15" s="18"/>
      <c r="T15" s="18"/>
    </row>
    <row r="16" spans="1:23" x14ac:dyDescent="0.25">
      <c r="H16" s="20"/>
      <c r="I16" s="20"/>
      <c r="J16" s="20"/>
      <c r="K16" s="20"/>
      <c r="N16" s="18"/>
      <c r="O16" s="18"/>
      <c r="P16" s="18"/>
      <c r="Q16" s="18"/>
      <c r="R16" s="18"/>
      <c r="S16" s="18"/>
      <c r="T16" s="18"/>
    </row>
    <row r="17" spans="1:20" x14ac:dyDescent="0.25">
      <c r="H17" s="20"/>
      <c r="I17" s="20"/>
      <c r="J17" s="20"/>
      <c r="K17" s="20"/>
      <c r="N17" s="18"/>
      <c r="O17" s="18"/>
      <c r="P17" s="18"/>
      <c r="Q17" s="18"/>
      <c r="R17" s="18"/>
      <c r="S17" s="18"/>
      <c r="T17" s="18"/>
    </row>
    <row r="18" spans="1:20" x14ac:dyDescent="0.25">
      <c r="N18" s="18"/>
      <c r="O18" s="18"/>
      <c r="P18" s="18"/>
      <c r="Q18" s="18"/>
      <c r="R18" s="18"/>
      <c r="S18" s="18"/>
      <c r="T18" s="18"/>
    </row>
    <row r="19" spans="1:20" x14ac:dyDescent="0.25">
      <c r="N19" s="18"/>
      <c r="O19" s="18"/>
      <c r="P19" s="18"/>
      <c r="Q19" s="18"/>
      <c r="R19" s="18"/>
      <c r="S19" s="18"/>
      <c r="T19" s="18"/>
    </row>
    <row r="20" spans="1:20" x14ac:dyDescent="0.25">
      <c r="N20" s="18"/>
      <c r="O20" s="18"/>
      <c r="P20" s="18"/>
      <c r="Q20" s="18"/>
      <c r="R20" s="18"/>
      <c r="S20" s="18"/>
      <c r="T20" s="18"/>
    </row>
    <row r="21" spans="1:20" x14ac:dyDescent="0.25">
      <c r="N21" s="18"/>
      <c r="O21" s="18"/>
      <c r="P21" s="18"/>
      <c r="Q21" s="18"/>
      <c r="R21" s="18"/>
      <c r="S21" s="18"/>
      <c r="T21" s="18"/>
    </row>
    <row r="22" spans="1:20" x14ac:dyDescent="0.25">
      <c r="A22" s="24" t="s">
        <v>197</v>
      </c>
      <c r="B22" s="24"/>
      <c r="C22" s="24"/>
      <c r="D22" s="25" t="s">
        <v>199</v>
      </c>
      <c r="E22" s="25" t="s">
        <v>200</v>
      </c>
      <c r="F22" s="24"/>
      <c r="G22" s="24"/>
      <c r="H22" s="24"/>
      <c r="I22" s="24"/>
      <c r="N22" s="18"/>
      <c r="O22" s="18"/>
      <c r="P22" s="18"/>
      <c r="Q22" s="18"/>
      <c r="R22" s="18"/>
      <c r="S22" s="18"/>
      <c r="T22" s="18"/>
    </row>
    <row r="23" spans="1:20" x14ac:dyDescent="0.25">
      <c r="A23" s="24" t="s">
        <v>172</v>
      </c>
      <c r="B23" s="24" t="s">
        <v>198</v>
      </c>
      <c r="C23" s="24"/>
      <c r="D23" s="24" t="s">
        <v>50</v>
      </c>
      <c r="E23" s="24" t="s">
        <v>51</v>
      </c>
      <c r="F23" t="s">
        <v>53</v>
      </c>
      <c r="G23" t="s">
        <v>52</v>
      </c>
      <c r="H23" t="s">
        <v>46</v>
      </c>
      <c r="I23" s="24"/>
    </row>
    <row r="24" spans="1:20" x14ac:dyDescent="0.25">
      <c r="A24" s="24">
        <v>5001</v>
      </c>
      <c r="B24" s="24">
        <v>7001</v>
      </c>
      <c r="C24" s="24" t="str">
        <f>_xlfn.CONCAT(A24,B24)</f>
        <v>50017001</v>
      </c>
      <c r="D24" s="24">
        <v>1</v>
      </c>
      <c r="E24" s="24">
        <v>10</v>
      </c>
      <c r="F24" s="24">
        <v>0</v>
      </c>
      <c r="G24" s="24">
        <v>0</v>
      </c>
      <c r="H24" s="24">
        <v>0</v>
      </c>
      <c r="I24" s="24"/>
    </row>
    <row r="25" spans="1:20" x14ac:dyDescent="0.25">
      <c r="A25" s="24">
        <v>5002</v>
      </c>
      <c r="B25" s="24">
        <v>7001</v>
      </c>
      <c r="C25" s="24" t="str">
        <f t="shared" ref="C25:C31" si="1">_xlfn.CONCAT(A25,B25)</f>
        <v>50027001</v>
      </c>
      <c r="D25" s="24">
        <v>2</v>
      </c>
      <c r="E25" s="24">
        <v>10</v>
      </c>
      <c r="F25" s="24">
        <v>0</v>
      </c>
      <c r="G25" s="24">
        <v>0</v>
      </c>
      <c r="H25" s="24">
        <v>0</v>
      </c>
      <c r="I25" s="24"/>
      <c r="O25" t="s">
        <v>180</v>
      </c>
    </row>
    <row r="26" spans="1:20" x14ac:dyDescent="0.25">
      <c r="A26" s="24">
        <v>5003</v>
      </c>
      <c r="B26" s="24">
        <v>7001</v>
      </c>
      <c r="C26" s="24" t="str">
        <f t="shared" si="1"/>
        <v>50037001</v>
      </c>
      <c r="D26" s="24">
        <v>2</v>
      </c>
      <c r="E26" s="24">
        <v>10</v>
      </c>
      <c r="F26" s="24">
        <v>0</v>
      </c>
      <c r="G26" s="24">
        <v>0</v>
      </c>
      <c r="H26" s="24">
        <v>0</v>
      </c>
      <c r="I26" s="24"/>
      <c r="O26">
        <v>1005</v>
      </c>
      <c r="P26" t="s">
        <v>181</v>
      </c>
    </row>
    <row r="27" spans="1:20" x14ac:dyDescent="0.25">
      <c r="A27" s="24">
        <v>5004</v>
      </c>
      <c r="B27" s="24">
        <v>7001</v>
      </c>
      <c r="C27" s="24" t="str">
        <f t="shared" si="1"/>
        <v>50047001</v>
      </c>
      <c r="D27" s="24">
        <v>2</v>
      </c>
      <c r="E27" s="24">
        <v>10</v>
      </c>
      <c r="F27" s="24">
        <v>0</v>
      </c>
      <c r="G27" s="24">
        <v>0</v>
      </c>
      <c r="H27" s="24">
        <v>0</v>
      </c>
      <c r="I27" s="24"/>
      <c r="O27">
        <v>1006</v>
      </c>
      <c r="P27" t="s">
        <v>182</v>
      </c>
    </row>
    <row r="28" spans="1:20" x14ac:dyDescent="0.25">
      <c r="A28" s="24">
        <v>5005</v>
      </c>
      <c r="B28" s="24">
        <v>7001</v>
      </c>
      <c r="C28" s="24" t="str">
        <f t="shared" si="1"/>
        <v>50057001</v>
      </c>
      <c r="D28" s="24">
        <v>6</v>
      </c>
      <c r="E28" s="24">
        <v>10</v>
      </c>
      <c r="F28" s="24">
        <v>0</v>
      </c>
      <c r="G28" s="24">
        <v>0</v>
      </c>
      <c r="H28" s="24">
        <v>0</v>
      </c>
      <c r="I28" s="24"/>
      <c r="O28">
        <v>1007</v>
      </c>
      <c r="P28" t="s">
        <v>183</v>
      </c>
    </row>
    <row r="29" spans="1:20" x14ac:dyDescent="0.25">
      <c r="A29" s="24">
        <v>5006</v>
      </c>
      <c r="B29" s="24">
        <v>7002</v>
      </c>
      <c r="C29" s="24" t="str">
        <f t="shared" si="1"/>
        <v>50067002</v>
      </c>
      <c r="D29" s="24">
        <v>2</v>
      </c>
      <c r="E29" s="24">
        <v>10</v>
      </c>
      <c r="F29" s="24">
        <v>0</v>
      </c>
      <c r="G29" s="24">
        <v>0</v>
      </c>
      <c r="H29" s="24">
        <v>0</v>
      </c>
      <c r="I29" s="24"/>
      <c r="O29">
        <v>1008</v>
      </c>
      <c r="P29" t="s">
        <v>184</v>
      </c>
    </row>
    <row r="30" spans="1:20" x14ac:dyDescent="0.25">
      <c r="A30" s="24">
        <v>5007</v>
      </c>
      <c r="B30" s="24">
        <v>7002</v>
      </c>
      <c r="C30" s="24" t="str">
        <f t="shared" si="1"/>
        <v>50077002</v>
      </c>
      <c r="D30" s="24">
        <v>2</v>
      </c>
      <c r="E30" s="24">
        <v>10</v>
      </c>
      <c r="F30" s="24">
        <v>0</v>
      </c>
      <c r="G30" s="24">
        <v>0</v>
      </c>
      <c r="H30" s="24">
        <v>0</v>
      </c>
      <c r="I30" s="24"/>
      <c r="O30">
        <v>1009</v>
      </c>
      <c r="P30" t="s">
        <v>185</v>
      </c>
    </row>
    <row r="31" spans="1:20" x14ac:dyDescent="0.25">
      <c r="A31" s="24">
        <v>5008</v>
      </c>
      <c r="B31" s="24">
        <v>7003</v>
      </c>
      <c r="C31" s="24" t="str">
        <f t="shared" si="1"/>
        <v>50087003</v>
      </c>
      <c r="D31" s="24">
        <v>2</v>
      </c>
      <c r="E31" s="24">
        <v>10</v>
      </c>
      <c r="F31" s="24">
        <v>0</v>
      </c>
      <c r="G31" s="24">
        <v>0</v>
      </c>
      <c r="H31" s="24">
        <v>0</v>
      </c>
      <c r="I31" s="24"/>
      <c r="O31">
        <v>1010</v>
      </c>
      <c r="P31" t="s">
        <v>186</v>
      </c>
    </row>
    <row r="32" spans="1:20" x14ac:dyDescent="0.25">
      <c r="A32" s="24"/>
      <c r="B32" s="24"/>
      <c r="C32" s="24"/>
      <c r="D32" s="24"/>
      <c r="E32" s="24"/>
      <c r="F32" s="24"/>
      <c r="G32" s="24"/>
      <c r="H32" s="24"/>
      <c r="I32" s="24"/>
      <c r="O32">
        <v>1011</v>
      </c>
      <c r="P32" t="s">
        <v>187</v>
      </c>
    </row>
    <row r="33" spans="1:16" x14ac:dyDescent="0.25">
      <c r="A33" s="24"/>
      <c r="B33" s="24"/>
      <c r="C33" s="24"/>
      <c r="D33" s="24"/>
      <c r="E33" s="24"/>
      <c r="F33" s="24"/>
      <c r="G33" s="24"/>
      <c r="H33" s="24"/>
      <c r="I33" s="24"/>
      <c r="O33">
        <v>1012</v>
      </c>
      <c r="P33" t="s">
        <v>188</v>
      </c>
    </row>
    <row r="34" spans="1:16" x14ac:dyDescent="0.25">
      <c r="A34" s="24"/>
      <c r="B34" s="24"/>
      <c r="C34" s="24"/>
      <c r="D34" s="24"/>
      <c r="E34" s="24"/>
      <c r="F34" s="24"/>
      <c r="G34" s="24"/>
      <c r="H34" s="24"/>
      <c r="I34" s="24"/>
      <c r="O34">
        <v>1013</v>
      </c>
      <c r="P34" t="s">
        <v>189</v>
      </c>
    </row>
    <row r="35" spans="1:16" x14ac:dyDescent="0.25">
      <c r="A35" s="24"/>
      <c r="B35" s="24"/>
      <c r="C35" s="24"/>
      <c r="D35" s="24"/>
      <c r="E35" s="24"/>
      <c r="F35" s="24"/>
      <c r="G35" s="24"/>
      <c r="H35" s="24"/>
      <c r="I35" s="24"/>
      <c r="O35">
        <v>1014</v>
      </c>
      <c r="P35" t="s">
        <v>190</v>
      </c>
    </row>
    <row r="36" spans="1:16" x14ac:dyDescent="0.25">
      <c r="A36" s="24"/>
      <c r="B36" s="24"/>
      <c r="C36" s="24"/>
      <c r="D36" s="24"/>
      <c r="E36" s="24"/>
      <c r="F36" s="24"/>
      <c r="G36" s="24"/>
      <c r="H36" s="24"/>
      <c r="I36" s="24"/>
      <c r="O36">
        <v>1015</v>
      </c>
      <c r="P36" t="s">
        <v>191</v>
      </c>
    </row>
    <row r="37" spans="1:16" x14ac:dyDescent="0.25">
      <c r="A37" s="24"/>
      <c r="B37" s="24"/>
      <c r="C37" s="24"/>
      <c r="D37" s="24"/>
      <c r="E37" s="24"/>
      <c r="F37" s="24"/>
      <c r="G37" s="24"/>
      <c r="H37" s="24"/>
      <c r="I37" s="24"/>
    </row>
    <row r="38" spans="1:16" x14ac:dyDescent="0.25">
      <c r="A38" s="24"/>
      <c r="B38" s="24"/>
      <c r="C38" s="24"/>
      <c r="D38" s="24"/>
      <c r="E38" s="24"/>
      <c r="F38" s="24"/>
      <c r="G38" s="24"/>
      <c r="H38" s="24"/>
      <c r="I38" s="24"/>
    </row>
    <row r="39" spans="1:16" x14ac:dyDescent="0.25">
      <c r="A39" s="24"/>
      <c r="B39" s="24"/>
      <c r="C39" s="24"/>
      <c r="D39" s="24"/>
      <c r="E39" s="24"/>
      <c r="F39" s="24"/>
      <c r="G39" s="24"/>
      <c r="H39" s="24"/>
      <c r="I39" s="24"/>
    </row>
    <row r="45" spans="1:16" x14ac:dyDescent="0.25">
      <c r="B45" t="s">
        <v>215</v>
      </c>
    </row>
    <row r="46" spans="1:16" x14ac:dyDescent="0.25">
      <c r="A46" t="s">
        <v>216</v>
      </c>
      <c r="B46" t="s">
        <v>60</v>
      </c>
    </row>
    <row r="47" spans="1:16" x14ac:dyDescent="0.25">
      <c r="A47" t="s">
        <v>217</v>
      </c>
      <c r="B47" t="s">
        <v>61</v>
      </c>
    </row>
    <row r="48" spans="1:16" x14ac:dyDescent="0.25">
      <c r="B48" t="s">
        <v>58</v>
      </c>
    </row>
    <row r="49" spans="2:2" x14ac:dyDescent="0.25">
      <c r="B49" t="s">
        <v>57</v>
      </c>
    </row>
    <row r="50" spans="2:2" x14ac:dyDescent="0.25">
      <c r="B5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0FD6-25C0-48B0-BBB7-C845F5A165E9}">
  <dimension ref="A1:J3"/>
  <sheetViews>
    <sheetView tabSelected="1" workbookViewId="0">
      <selection activeCell="D22" sqref="D22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12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>
        <v>5001</v>
      </c>
      <c r="B2">
        <v>7001</v>
      </c>
      <c r="C2">
        <v>500</v>
      </c>
      <c r="D2">
        <v>1</v>
      </c>
      <c r="E2">
        <v>1</v>
      </c>
      <c r="F2" t="s">
        <v>223</v>
      </c>
      <c r="G2" s="13">
        <v>44234</v>
      </c>
      <c r="H2">
        <v>2001</v>
      </c>
      <c r="I2" s="13">
        <v>44242</v>
      </c>
    </row>
    <row r="3" spans="1:10" x14ac:dyDescent="0.25">
      <c r="A3">
        <v>5002</v>
      </c>
      <c r="B3">
        <v>7001</v>
      </c>
      <c r="C3">
        <v>500</v>
      </c>
      <c r="D3">
        <v>1</v>
      </c>
      <c r="E3">
        <v>1</v>
      </c>
      <c r="F3" t="s">
        <v>223</v>
      </c>
      <c r="G3" s="13">
        <v>44229</v>
      </c>
      <c r="H3">
        <v>2001</v>
      </c>
      <c r="I3" s="13">
        <v>44242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A0AB-1CB6-43AD-8045-60312E7E7735}">
  <dimension ref="A1:F10"/>
  <sheetViews>
    <sheetView workbookViewId="0">
      <selection activeCell="C14" sqref="C14"/>
    </sheetView>
  </sheetViews>
  <sheetFormatPr defaultRowHeight="15" x14ac:dyDescent="0.25"/>
  <cols>
    <col min="1" max="1" width="12.5703125" bestFit="1" customWidth="1"/>
    <col min="2" max="2" width="20.28515625" bestFit="1" customWidth="1"/>
    <col min="3" max="3" width="32.7109375" bestFit="1" customWidth="1"/>
    <col min="4" max="4" width="17.85546875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>
        <v>5002</v>
      </c>
      <c r="B2">
        <v>7001</v>
      </c>
      <c r="C2" s="13">
        <v>44234</v>
      </c>
      <c r="D2">
        <v>10000</v>
      </c>
      <c r="E2">
        <v>2001</v>
      </c>
    </row>
    <row r="3" spans="1:6" x14ac:dyDescent="0.25">
      <c r="A3">
        <v>5001</v>
      </c>
      <c r="B3">
        <v>7001</v>
      </c>
      <c r="C3" s="13">
        <v>44234</v>
      </c>
      <c r="D3">
        <v>10000</v>
      </c>
      <c r="E3">
        <v>2001</v>
      </c>
    </row>
    <row r="4" spans="1:6" x14ac:dyDescent="0.25">
      <c r="A4">
        <v>5003</v>
      </c>
      <c r="B4">
        <v>7001</v>
      </c>
      <c r="C4" s="13">
        <v>44234</v>
      </c>
      <c r="D4">
        <v>10000</v>
      </c>
      <c r="E4">
        <v>2001</v>
      </c>
    </row>
    <row r="5" spans="1:6" x14ac:dyDescent="0.25">
      <c r="A5">
        <v>5004</v>
      </c>
      <c r="B5">
        <v>7001</v>
      </c>
      <c r="C5" s="13">
        <v>44234</v>
      </c>
      <c r="D5">
        <v>10000</v>
      </c>
      <c r="E5">
        <v>2001</v>
      </c>
    </row>
    <row r="6" spans="1:6" x14ac:dyDescent="0.25">
      <c r="A6">
        <v>5005</v>
      </c>
      <c r="B6">
        <v>7001</v>
      </c>
      <c r="C6" s="13">
        <v>44234</v>
      </c>
      <c r="D6">
        <v>10000</v>
      </c>
      <c r="E6">
        <v>2001</v>
      </c>
    </row>
    <row r="7" spans="1:6" x14ac:dyDescent="0.25">
      <c r="C7" s="13"/>
    </row>
    <row r="8" spans="1:6" x14ac:dyDescent="0.25">
      <c r="C8" s="13"/>
    </row>
    <row r="9" spans="1:6" x14ac:dyDescent="0.25">
      <c r="C9" s="13"/>
    </row>
    <row r="10" spans="1:6" x14ac:dyDescent="0.25">
      <c r="A10" s="32"/>
      <c r="B10" s="32"/>
      <c r="C1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I8" sqref="I8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0.85546875" bestFit="1" customWidth="1"/>
    <col min="5" max="5" width="25.85546875" bestFit="1" customWidth="1"/>
    <col min="6" max="6" width="18.140625" bestFit="1" customWidth="1"/>
    <col min="7" max="7" width="26.140625" bestFit="1" customWidth="1"/>
    <col min="8" max="8" width="25.85546875" bestFit="1" customWidth="1"/>
    <col min="9" max="9" width="15.42578125" bestFit="1" customWidth="1"/>
    <col min="10" max="10" width="9.42578125" bestFit="1" customWidth="1"/>
    <col min="11" max="11" width="10.42578125" bestFit="1" customWidth="1"/>
    <col min="12" max="12" width="25.5703125" bestFit="1" customWidth="1"/>
    <col min="13" max="13" width="20" bestFit="1" customWidth="1"/>
    <col min="14" max="14" width="33.42578125" bestFit="1" customWidth="1"/>
    <col min="15" max="15" width="11.85546875" bestFit="1" customWidth="1"/>
    <col min="16" max="16" width="8.28515625" bestFit="1" customWidth="1"/>
    <col min="17" max="17" width="10.85546875" bestFit="1" customWidth="1"/>
    <col min="18" max="18" width="13.28515625" bestFit="1" customWidth="1"/>
    <col min="19" max="19" width="31" bestFit="1" customWidth="1"/>
    <col min="20" max="20" width="33.85546875" bestFit="1" customWidth="1"/>
    <col min="21" max="21" width="12.28515625" bestFit="1" customWidth="1"/>
    <col min="22" max="22" width="38" bestFit="1" customWidth="1"/>
    <col min="23" max="23" width="35.85546875" bestFit="1" customWidth="1"/>
    <col min="24" max="24" width="32.140625" bestFit="1" customWidth="1"/>
    <col min="25" max="25" width="12.7109375" bestFit="1" customWidth="1"/>
    <col min="26" max="26" width="13.42578125" bestFit="1" customWidth="1"/>
    <col min="27" max="27" width="22.28515625" bestFit="1" customWidth="1"/>
    <col min="28" max="28" width="34.42578125" bestFit="1" customWidth="1"/>
    <col min="29" max="29" width="13.5703125" bestFit="1" customWidth="1"/>
    <col min="30" max="30" width="13.85546875" bestFit="1" customWidth="1"/>
    <col min="31" max="31" width="35" bestFit="1" customWidth="1"/>
    <col min="32" max="32" width="31.7109375" bestFit="1" customWidth="1"/>
    <col min="33" max="33" width="11.140625" bestFit="1" customWidth="1"/>
    <col min="34" max="34" width="15.85546875" bestFit="1" customWidth="1"/>
    <col min="35" max="35" width="27.28515625" bestFit="1" customWidth="1"/>
    <col min="36" max="36" width="34.42578125" bestFit="1" customWidth="1"/>
    <col min="37" max="37" width="34.85546875" bestFit="1" customWidth="1"/>
    <col min="38" max="38" width="20" bestFit="1" customWidth="1"/>
    <col min="39" max="39" width="33" bestFit="1" customWidth="1"/>
    <col min="40" max="40" width="9" bestFit="1" customWidth="1"/>
    <col min="41" max="41" width="13.5703125" bestFit="1" customWidth="1"/>
    <col min="42" max="42" width="38.7109375" bestFit="1" customWidth="1"/>
    <col min="43" max="43" width="31.85546875" bestFit="1" customWidth="1"/>
    <col min="44" max="44" width="10.85546875" bestFit="1" customWidth="1"/>
    <col min="45" max="45" width="11" bestFit="1" customWidth="1"/>
    <col min="46" max="46" width="31" bestFit="1" customWidth="1"/>
    <col min="47" max="47" width="23.7109375" bestFit="1" customWidth="1"/>
    <col min="48" max="48" width="23.140625" bestFit="1" customWidth="1"/>
    <col min="49" max="49" width="19.140625" bestFit="1" customWidth="1"/>
    <col min="50" max="50" width="18.7109375" bestFit="1" customWidth="1"/>
    <col min="51" max="51" width="17" bestFit="1" customWidth="1"/>
    <col min="52" max="52" width="16.5703125" bestFit="1" customWidth="1"/>
    <col min="53" max="53" width="17.42578125" bestFit="1" customWidth="1"/>
    <col min="54" max="54" width="30.85546875" bestFit="1" customWidth="1"/>
    <col min="55" max="55" width="30" bestFit="1" customWidth="1"/>
    <col min="56" max="56" width="18" bestFit="1" customWidth="1"/>
    <col min="57" max="57" width="12" bestFit="1" customWidth="1"/>
    <col min="58" max="58" width="9.4257812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25</v>
      </c>
      <c r="E1" t="s">
        <v>59</v>
      </c>
      <c r="F1" t="s">
        <v>14</v>
      </c>
      <c r="G1" t="s">
        <v>9</v>
      </c>
      <c r="H1" t="s">
        <v>10</v>
      </c>
      <c r="I1" t="s">
        <v>11</v>
      </c>
      <c r="J1" t="s">
        <v>23</v>
      </c>
      <c r="K1" t="s">
        <v>24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s="6" customFormat="1" x14ac:dyDescent="0.25">
      <c r="A2" s="7">
        <f>BASE_PUG!A3</f>
        <v>5001</v>
      </c>
      <c r="B2" s="7">
        <f>BASE_PUG!B3</f>
        <v>6001</v>
      </c>
      <c r="C2" s="7">
        <f>BASE_PUG!C3</f>
        <v>7001</v>
      </c>
      <c r="D2" s="7">
        <f>BASE_PUG!D3</f>
        <v>2001</v>
      </c>
      <c r="E2" s="7" t="str">
        <f>BASE_PUG!E3</f>
        <v>SB-001</v>
      </c>
      <c r="F2" s="6" t="str">
        <f t="shared" ref="F2:F9" si="0">CONCATENATE("I-",A2)</f>
        <v>I-5001</v>
      </c>
      <c r="G2" s="6" t="str">
        <f>CONCATENATE("S-",B2)</f>
        <v>S-6001</v>
      </c>
      <c r="H2" s="6" t="str">
        <f>CONCATENATE("D-",C2)</f>
        <v>D-7001</v>
      </c>
      <c r="I2" s="6">
        <v>1000</v>
      </c>
      <c r="J2" s="6" cm="1">
        <f t="array" ref="J2">_xlfn.XLOOKUP(D2,BASE_PUG!$N$2:$N$22,BASE_PUG!$O$2:$O$22,error)</f>
        <v>1005</v>
      </c>
      <c r="K2" s="6">
        <v>1000</v>
      </c>
      <c r="L2" s="6" cm="1">
        <f t="array" ref="L2">_xlfn.XLOOKUP(A2,BASE_PUG!$H$2:$H$17,BASE_PUG!$I$2:$I$17,error)</f>
        <v>0</v>
      </c>
      <c r="M2" s="6" cm="1">
        <f t="array" ref="M2">_xlfn.XLOOKUP(A2,BASE_PUG!$H$2:$H$17,BASE_PUG!$J$2:$J$17,error)</f>
        <v>2</v>
      </c>
      <c r="N2" s="6">
        <v>0.25</v>
      </c>
      <c r="O2" s="6">
        <f>_xlfn.XLOOKUP(D2,BASE_PUG!$N$2:$N$22,BASE_PUG!$R$2:$R$22)</f>
        <v>3001</v>
      </c>
      <c r="P2" s="6">
        <v>1001001</v>
      </c>
      <c r="Q2" s="6" cm="1">
        <f t="array" ref="Q2">_xlfn.XLOOKUP(D2,BASE_PUG!$N$2:$N$22,BASE_PUG!$O$2:$O$22,error)</f>
        <v>1005</v>
      </c>
      <c r="R2" s="6" cm="1">
        <f t="array" ref="R2">_xlfn.XLOOKUP(D2,BASE_PUG!$N$2:$N$22,BASE_PUG!$Q$2:$Q$22,error)</f>
        <v>4001</v>
      </c>
      <c r="S2" s="6">
        <f>28*1440</f>
        <v>40320</v>
      </c>
      <c r="T2" s="6">
        <f t="shared" ref="T2:T9" si="1">90*1440</f>
        <v>129600</v>
      </c>
      <c r="U2" s="6">
        <v>8001</v>
      </c>
      <c r="V2" s="6">
        <v>0</v>
      </c>
      <c r="W2" s="6">
        <v>1000</v>
      </c>
      <c r="X2" s="6">
        <v>999999</v>
      </c>
      <c r="Y2" s="6" cm="1">
        <f t="array" ref="Y2">_xlfn.XLOOKUP($D2,BASE_PUG!$N$2:$N$22,BASE_PUG!$T$2:$T$22,error)</f>
        <v>1001</v>
      </c>
      <c r="Z2" s="6" cm="1">
        <f t="array" ref="Z2">_xlfn.XLOOKUP($D2,BASE_PUG!$N$2:$N$22,BASE_PUG!$U$2:$U$22,error)</f>
        <v>1001</v>
      </c>
      <c r="AA2" s="6">
        <v>0</v>
      </c>
      <c r="AB2" s="6" t="b">
        <v>0</v>
      </c>
      <c r="AC2" s="6" cm="1">
        <f t="array" ref="AC2">_xlfn.XLOOKUP($D2,BASE_PUG!$N$2:$N$22,BASE_PUG!$V$2:$V$22,error)</f>
        <v>1000</v>
      </c>
      <c r="AD2" s="6" cm="1">
        <f t="array" ref="AD2">_xlfn.XLOOKUP($D2,BASE_PUG!$N$2:$N$22,BASE_PUG!$W$2:$W$22,error)</f>
        <v>1000</v>
      </c>
      <c r="AE2" s="6" cm="1">
        <f t="array" ref="AE2">_xlfn.XLOOKUP(_xlfn.CONCAT($A2,$C2),BASE_PUG!$C$24:$C$39,BASE_PUG!$D$24:$D$39,error)</f>
        <v>1</v>
      </c>
      <c r="AF2" s="6" cm="1">
        <f t="array" ref="AF2">_xlfn.XLOOKUP(_xlfn.CONCAT($A2,$C2),BASE_PUG!$C$24:$C$39,BASE_PUG!$E$24:$E$39,error)</f>
        <v>10</v>
      </c>
      <c r="AG2" s="6">
        <v>1840</v>
      </c>
      <c r="AH2" s="6" cm="1">
        <f t="array" ref="AH2">_xlfn.XLOOKUP($A2,BASE_PUG!$H$3:$H$17,BASE_PUG!$K$3:$K$17,error)</f>
        <v>1</v>
      </c>
      <c r="AI2" s="6">
        <v>90</v>
      </c>
      <c r="AJ2" s="6" cm="1">
        <f t="array" ref="AJ2">_xlfn.XLOOKUP(_xlfn.CONCAT($A2,$C2),BASE_PUG!$C$24:$C$39,BASE_PUG!$F$24:$F$39,error)</f>
        <v>0</v>
      </c>
      <c r="AK2" s="6" cm="1">
        <f t="array" ref="AK2">_xlfn.XLOOKUP(_xlfn.CONCAT($A2,$C2),BASE_PUG!$C$24:$C$39,BASE_PUG!$G$24:$G$39,error)</f>
        <v>0</v>
      </c>
      <c r="AL2" s="6">
        <v>9999999999</v>
      </c>
      <c r="AM2" s="6">
        <v>730</v>
      </c>
      <c r="AN2" s="8">
        <v>44228</v>
      </c>
      <c r="AO2" s="6" cm="1">
        <f t="array" ref="AO2">_xlfn.XLOOKUP(_xlfn.CONCAT($A2,$C2),BASE_PUG!$C$24:$C$39,BASE_PUG!$H$24:$H$39,error)</f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100</v>
      </c>
      <c r="AV2" s="6">
        <v>999999</v>
      </c>
      <c r="AW2" s="8">
        <v>44197</v>
      </c>
      <c r="AX2" s="8">
        <v>44562</v>
      </c>
      <c r="AY2" s="8">
        <v>44197</v>
      </c>
      <c r="AZ2" s="8">
        <v>44562</v>
      </c>
      <c r="BA2" s="8">
        <v>44562</v>
      </c>
      <c r="BB2" s="6">
        <v>1</v>
      </c>
      <c r="BC2" s="6">
        <v>1</v>
      </c>
      <c r="BD2" s="6" t="b">
        <v>0</v>
      </c>
      <c r="BE2" s="6">
        <v>-1</v>
      </c>
      <c r="BF2" s="6">
        <v>-1</v>
      </c>
    </row>
    <row r="3" spans="1:58" s="6" customFormat="1" x14ac:dyDescent="0.25">
      <c r="A3" s="7">
        <f>BASE_PUG!A4</f>
        <v>5002</v>
      </c>
      <c r="B3" s="7">
        <f>BASE_PUG!B4</f>
        <v>6001</v>
      </c>
      <c r="C3" s="7">
        <f>BASE_PUG!C4</f>
        <v>7001</v>
      </c>
      <c r="D3" s="7">
        <f>BASE_PUG!D4</f>
        <v>2001</v>
      </c>
      <c r="E3" s="7" t="str">
        <f>BASE_PUG!E4</f>
        <v>SB-001</v>
      </c>
      <c r="F3" s="6" t="str">
        <f t="shared" si="0"/>
        <v>I-5002</v>
      </c>
      <c r="G3" s="6" t="str">
        <f t="shared" ref="G3:G9" si="2">CONCATENATE("S-",B3)</f>
        <v>S-6001</v>
      </c>
      <c r="H3" s="6" t="str">
        <f t="shared" ref="H3:H9" si="3">CONCATENATE("D-",C3)</f>
        <v>D-7001</v>
      </c>
      <c r="I3" s="6">
        <v>1000</v>
      </c>
      <c r="J3" s="6" cm="1">
        <f t="array" ref="J3">_xlfn.XLOOKUP(D3,BASE_PUG!$N$2:$N$22,BASE_PUG!$O$2:$O$22,error)</f>
        <v>1005</v>
      </c>
      <c r="K3" s="6">
        <v>1000</v>
      </c>
      <c r="L3" s="6" cm="1">
        <f t="array" ref="L3">_xlfn.XLOOKUP(A3,BASE_PUG!$H$2:$H$17,BASE_PUG!$I$2:$I$17,error)</f>
        <v>0</v>
      </c>
      <c r="M3" s="6" cm="1">
        <f t="array" ref="M3">_xlfn.XLOOKUP(A3,BASE_PUG!$H$2:$H$17,BASE_PUG!$J$2:$J$17,error)</f>
        <v>4</v>
      </c>
      <c r="N3" s="6">
        <v>0.25</v>
      </c>
      <c r="O3" s="6">
        <f>_xlfn.XLOOKUP(D3,BASE_PUG!$N$2:$N$22,BASE_PUG!$R$2:$R$22)</f>
        <v>3001</v>
      </c>
      <c r="P3" s="6">
        <v>1001001</v>
      </c>
      <c r="Q3" s="6" cm="1">
        <f t="array" ref="Q3">_xlfn.XLOOKUP(D3,BASE_PUG!$N$2:$N$22,BASE_PUG!$O$2:$O$22,error)</f>
        <v>1005</v>
      </c>
      <c r="R3" s="6" cm="1">
        <f t="array" ref="R3">_xlfn.XLOOKUP(D3,BASE_PUG!$N$2:$N$22,BASE_PUG!$Q$2:$Q$22,error)</f>
        <v>4001</v>
      </c>
      <c r="S3" s="6">
        <f t="shared" ref="S3:S9" si="4">28*1440</f>
        <v>40320</v>
      </c>
      <c r="T3" s="6">
        <f t="shared" si="1"/>
        <v>129600</v>
      </c>
      <c r="U3" s="6">
        <v>8001</v>
      </c>
      <c r="V3" s="6">
        <v>0</v>
      </c>
      <c r="W3" s="6">
        <v>1000</v>
      </c>
      <c r="X3" s="6">
        <v>999999</v>
      </c>
      <c r="Y3" s="6" cm="1">
        <f t="array" ref="Y3">_xlfn.XLOOKUP($D3,BASE_PUG!$N$2:$N$22,BASE_PUG!$T$2:$T$22,error)</f>
        <v>1001</v>
      </c>
      <c r="Z3" s="6" cm="1">
        <f t="array" ref="Z3">_xlfn.XLOOKUP($D3,BASE_PUG!$N$2:$N$22,BASE_PUG!$U$2:$U$22,error)</f>
        <v>1001</v>
      </c>
      <c r="AA3" s="6">
        <v>0</v>
      </c>
      <c r="AB3" s="6" t="b">
        <v>0</v>
      </c>
      <c r="AC3" s="6" cm="1">
        <f t="array" ref="AC3">_xlfn.XLOOKUP($D3,BASE_PUG!$N$2:$N$22,BASE_PUG!$V$2:$V$22,error)</f>
        <v>1000</v>
      </c>
      <c r="AD3" s="6" cm="1">
        <f t="array" ref="AD3">_xlfn.XLOOKUP($D3,BASE_PUG!$N$2:$N$22,BASE_PUG!$W$2:$W$22,error)</f>
        <v>1000</v>
      </c>
      <c r="AE3" s="6" cm="1">
        <f t="array" ref="AE3">_xlfn.XLOOKUP(_xlfn.CONCAT($A3,$C3),BASE_PUG!$C$24:$C$39,BASE_PUG!$D$24:$D$39,error)</f>
        <v>2</v>
      </c>
      <c r="AF3" s="6" cm="1">
        <f t="array" ref="AF3">_xlfn.XLOOKUP(_xlfn.CONCAT($A3,$C3),BASE_PUG!$C$24:$C$39,BASE_PUG!$E$24:$E$39,error)</f>
        <v>10</v>
      </c>
      <c r="AG3" s="6">
        <v>1840</v>
      </c>
      <c r="AH3" s="6" cm="1">
        <f t="array" ref="AH3">_xlfn.XLOOKUP($A3,BASE_PUG!$H$3:$H$17,BASE_PUG!$K$3:$K$17,error)</f>
        <v>2</v>
      </c>
      <c r="AI3" s="6">
        <v>90</v>
      </c>
      <c r="AJ3" s="6" cm="1">
        <f t="array" ref="AJ3">_xlfn.XLOOKUP(_xlfn.CONCAT($A3,$C3),BASE_PUG!$C$24:$C$39,BASE_PUG!$F$24:$F$39,error)</f>
        <v>0</v>
      </c>
      <c r="AK3" s="6" cm="1">
        <f t="array" ref="AK3">_xlfn.XLOOKUP(_xlfn.CONCAT($A3,$C3),BASE_PUG!$C$24:$C$39,BASE_PUG!$G$24:$G$39,error)</f>
        <v>0</v>
      </c>
      <c r="AL3" s="6">
        <v>9999999999</v>
      </c>
      <c r="AM3" s="6">
        <v>730</v>
      </c>
      <c r="AN3" s="8">
        <v>44228</v>
      </c>
      <c r="AO3" s="6" cm="1">
        <f t="array" ref="AO3">_xlfn.XLOOKUP(_xlfn.CONCAT($A3,$C3),BASE_PUG!$C$24:$C$39,BASE_PUG!$H$24:$H$39,error)</f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100</v>
      </c>
      <c r="AV3" s="6">
        <v>999999</v>
      </c>
      <c r="AW3" s="8">
        <v>44197</v>
      </c>
      <c r="AX3" s="8">
        <v>44562</v>
      </c>
      <c r="AY3" s="8">
        <v>44197</v>
      </c>
      <c r="AZ3" s="8">
        <v>44562</v>
      </c>
      <c r="BA3" s="8">
        <v>44562</v>
      </c>
      <c r="BB3" s="6">
        <v>1</v>
      </c>
      <c r="BC3" s="6">
        <v>1</v>
      </c>
      <c r="BD3" s="6" t="b">
        <v>0</v>
      </c>
      <c r="BE3" s="6">
        <v>-1</v>
      </c>
      <c r="BF3" s="6">
        <v>-1</v>
      </c>
    </row>
    <row r="4" spans="1:58" s="9" customFormat="1" x14ac:dyDescent="0.25">
      <c r="A4" s="7">
        <f>BASE_PUG!A5</f>
        <v>5003</v>
      </c>
      <c r="B4" s="7">
        <f>BASE_PUG!B5</f>
        <v>6001</v>
      </c>
      <c r="C4" s="7">
        <f>BASE_PUG!C5</f>
        <v>7001</v>
      </c>
      <c r="D4" s="7">
        <f>BASE_PUG!D5</f>
        <v>2001</v>
      </c>
      <c r="E4" s="7" t="str">
        <f>BASE_PUG!E5</f>
        <v>SB-001</v>
      </c>
      <c r="F4" s="6" t="str">
        <f t="shared" si="0"/>
        <v>I-5003</v>
      </c>
      <c r="G4" s="6" t="str">
        <f t="shared" si="2"/>
        <v>S-6001</v>
      </c>
      <c r="H4" s="6" t="str">
        <f t="shared" si="3"/>
        <v>D-7001</v>
      </c>
      <c r="I4" s="6">
        <v>1000</v>
      </c>
      <c r="J4" s="6" cm="1">
        <f t="array" ref="J4">_xlfn.XLOOKUP(D4,BASE_PUG!$N$2:$N$22,BASE_PUG!$O$2:$O$22,error)</f>
        <v>1005</v>
      </c>
      <c r="K4" s="6">
        <v>1000</v>
      </c>
      <c r="L4" s="6" cm="1">
        <f t="array" ref="L4">_xlfn.XLOOKUP(A4,BASE_PUG!$H$2:$H$17,BASE_PUG!$I$2:$I$17,error)</f>
        <v>0</v>
      </c>
      <c r="M4" s="6" cm="1">
        <f t="array" ref="M4">_xlfn.XLOOKUP(A4,BASE_PUG!$H$2:$H$17,BASE_PUG!$J$2:$J$17,error)</f>
        <v>5</v>
      </c>
      <c r="N4" s="6">
        <v>0.25</v>
      </c>
      <c r="O4" s="6">
        <f>_xlfn.XLOOKUP(D4,BASE_PUG!$N$2:$N$22,BASE_PUG!$R$2:$R$22)</f>
        <v>3001</v>
      </c>
      <c r="P4" s="6">
        <v>1001001</v>
      </c>
      <c r="Q4" s="6" cm="1">
        <f t="array" ref="Q4">_xlfn.XLOOKUP(D4,BASE_PUG!$N$2:$N$22,BASE_PUG!$O$2:$O$22,error)</f>
        <v>1005</v>
      </c>
      <c r="R4" s="6" cm="1">
        <f t="array" ref="R4">_xlfn.XLOOKUP(D4,BASE_PUG!$N$2:$N$22,BASE_PUG!$Q$2:$Q$22,error)</f>
        <v>4001</v>
      </c>
      <c r="S4" s="6">
        <f t="shared" si="4"/>
        <v>40320</v>
      </c>
      <c r="T4" s="6">
        <f t="shared" si="1"/>
        <v>129600</v>
      </c>
      <c r="U4" s="6">
        <v>8001</v>
      </c>
      <c r="V4" s="6">
        <v>0</v>
      </c>
      <c r="W4" s="6">
        <v>1000</v>
      </c>
      <c r="X4" s="6">
        <v>999999</v>
      </c>
      <c r="Y4" s="6" cm="1">
        <f t="array" ref="Y4">_xlfn.XLOOKUP($D4,BASE_PUG!$N$2:$N$22,BASE_PUG!$T$2:$T$22,error)</f>
        <v>1001</v>
      </c>
      <c r="Z4" s="6" cm="1">
        <f t="array" ref="Z4">_xlfn.XLOOKUP($D4,BASE_PUG!$N$2:$N$22,BASE_PUG!$U$2:$U$22,error)</f>
        <v>1001</v>
      </c>
      <c r="AA4" s="6">
        <v>0</v>
      </c>
      <c r="AB4" s="9" t="b">
        <v>0</v>
      </c>
      <c r="AC4" s="6" cm="1">
        <f t="array" ref="AC4">_xlfn.XLOOKUP($D4,BASE_PUG!$N$2:$N$22,BASE_PUG!$V$2:$V$22,error)</f>
        <v>1000</v>
      </c>
      <c r="AD4" s="6" cm="1">
        <f t="array" ref="AD4">_xlfn.XLOOKUP($D4,BASE_PUG!$N$2:$N$22,BASE_PUG!$W$2:$W$22,error)</f>
        <v>1000</v>
      </c>
      <c r="AE4" s="6" cm="1">
        <f t="array" ref="AE4">_xlfn.XLOOKUP(_xlfn.CONCAT($A4,$C4),BASE_PUG!$C$24:$C$39,BASE_PUG!$D$24:$D$39,error)</f>
        <v>2</v>
      </c>
      <c r="AF4" s="6" cm="1">
        <f t="array" ref="AF4">_xlfn.XLOOKUP(_xlfn.CONCAT($A4,$C4),BASE_PUG!$C$24:$C$39,BASE_PUG!$E$24:$E$39,error)</f>
        <v>10</v>
      </c>
      <c r="AG4" s="6">
        <v>1840</v>
      </c>
      <c r="AH4" s="6" cm="1">
        <f t="array" ref="AH4">_xlfn.XLOOKUP($A4,BASE_PUG!$H$3:$H$17,BASE_PUG!$K$3:$K$17,error)</f>
        <v>3</v>
      </c>
      <c r="AI4" s="6">
        <v>90</v>
      </c>
      <c r="AJ4" s="6" cm="1">
        <f t="array" ref="AJ4">_xlfn.XLOOKUP(_xlfn.CONCAT($A4,$C4),BASE_PUG!$C$24:$C$39,BASE_PUG!$F$24:$F$39,error)</f>
        <v>0</v>
      </c>
      <c r="AK4" s="6" cm="1">
        <f t="array" ref="AK4">_xlfn.XLOOKUP(_xlfn.CONCAT($A4,$C4),BASE_PUG!$C$24:$C$39,BASE_PUG!$G$24:$G$39,error)</f>
        <v>0</v>
      </c>
      <c r="AL4" s="6">
        <v>9999999999</v>
      </c>
      <c r="AM4" s="6">
        <v>730</v>
      </c>
      <c r="AN4" s="8">
        <v>44228</v>
      </c>
      <c r="AO4" s="6" cm="1">
        <f t="array" ref="AO4">_xlfn.XLOOKUP(_xlfn.CONCAT($A4,$C4),BASE_PUG!$C$24:$C$39,BASE_PUG!$H$24:$H$39,error)</f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100</v>
      </c>
      <c r="AV4" s="9">
        <v>999999</v>
      </c>
      <c r="AW4" s="10">
        <v>44197</v>
      </c>
      <c r="AX4" s="10">
        <v>44562</v>
      </c>
      <c r="AY4" s="10">
        <v>44197</v>
      </c>
      <c r="AZ4" s="10">
        <v>44562</v>
      </c>
      <c r="BA4" s="10">
        <v>44562</v>
      </c>
      <c r="BB4" s="9">
        <v>1</v>
      </c>
      <c r="BC4" s="9">
        <v>1</v>
      </c>
      <c r="BD4" s="9" t="b">
        <v>0</v>
      </c>
      <c r="BE4" s="6">
        <v>-1</v>
      </c>
      <c r="BF4" s="6">
        <v>-1</v>
      </c>
    </row>
    <row r="5" spans="1:58" s="9" customFormat="1" x14ac:dyDescent="0.25">
      <c r="A5" s="7">
        <f>BASE_PUG!A6</f>
        <v>5004</v>
      </c>
      <c r="B5" s="7">
        <f>BASE_PUG!B6</f>
        <v>6002</v>
      </c>
      <c r="C5" s="7">
        <f>BASE_PUG!C6</f>
        <v>7001</v>
      </c>
      <c r="D5" s="7">
        <f>BASE_PUG!D6</f>
        <v>2001</v>
      </c>
      <c r="E5" s="7" t="str">
        <f>BASE_PUG!E6</f>
        <v>SB-002</v>
      </c>
      <c r="F5" s="6" t="str">
        <f t="shared" si="0"/>
        <v>I-5004</v>
      </c>
      <c r="G5" s="6" t="str">
        <f t="shared" si="2"/>
        <v>S-6002</v>
      </c>
      <c r="H5" s="6" t="str">
        <f t="shared" si="3"/>
        <v>D-7001</v>
      </c>
      <c r="I5" s="6">
        <v>1000</v>
      </c>
      <c r="J5" s="6" cm="1">
        <f t="array" ref="J5">_xlfn.XLOOKUP(D5,BASE_PUG!$N$2:$N$22,BASE_PUG!$O$2:$O$22,error)</f>
        <v>1005</v>
      </c>
      <c r="K5" s="6">
        <v>1000</v>
      </c>
      <c r="L5" s="6" cm="1">
        <f t="array" ref="L5">_xlfn.XLOOKUP(A5,BASE_PUG!$H$2:$H$17,BASE_PUG!$I$2:$I$17,error)</f>
        <v>0</v>
      </c>
      <c r="M5" s="6" cm="1">
        <f t="array" ref="M5">_xlfn.XLOOKUP(A5,BASE_PUG!$H$2:$H$17,BASE_PUG!$J$2:$J$17,error)</f>
        <v>1</v>
      </c>
      <c r="N5" s="6">
        <v>0.25</v>
      </c>
      <c r="O5" s="6">
        <f>_xlfn.XLOOKUP(D5,BASE_PUG!$N$2:$N$22,BASE_PUG!$R$2:$R$22)</f>
        <v>3001</v>
      </c>
      <c r="P5" s="6">
        <v>1001001</v>
      </c>
      <c r="Q5" s="6" cm="1">
        <f t="array" ref="Q5">_xlfn.XLOOKUP(D5,BASE_PUG!$N$2:$N$22,BASE_PUG!$O$2:$O$22,error)</f>
        <v>1005</v>
      </c>
      <c r="R5" s="6" cm="1">
        <f t="array" ref="R5">_xlfn.XLOOKUP(D5,BASE_PUG!$N$2:$N$22,BASE_PUG!$Q$2:$Q$22,error)</f>
        <v>4001</v>
      </c>
      <c r="S5" s="6">
        <f t="shared" si="4"/>
        <v>40320</v>
      </c>
      <c r="T5" s="6">
        <f t="shared" si="1"/>
        <v>129600</v>
      </c>
      <c r="U5" s="6">
        <v>8001</v>
      </c>
      <c r="V5" s="6">
        <v>0</v>
      </c>
      <c r="W5" s="6">
        <v>1000</v>
      </c>
      <c r="X5" s="6">
        <v>999999</v>
      </c>
      <c r="Y5" s="6" cm="1">
        <f t="array" ref="Y5">_xlfn.XLOOKUP($D5,BASE_PUG!$N$2:$N$22,BASE_PUG!$T$2:$T$22,error)</f>
        <v>1001</v>
      </c>
      <c r="Z5" s="6" cm="1">
        <f t="array" ref="Z5">_xlfn.XLOOKUP($D5,BASE_PUG!$N$2:$N$22,BASE_PUG!$U$2:$U$22,error)</f>
        <v>1001</v>
      </c>
      <c r="AA5" s="6">
        <v>0</v>
      </c>
      <c r="AB5" s="9" t="b">
        <v>0</v>
      </c>
      <c r="AC5" s="6" cm="1">
        <f t="array" ref="AC5">_xlfn.XLOOKUP($D5,BASE_PUG!$N$2:$N$22,BASE_PUG!$V$2:$V$22,error)</f>
        <v>1000</v>
      </c>
      <c r="AD5" s="6" cm="1">
        <f t="array" ref="AD5">_xlfn.XLOOKUP($D5,BASE_PUG!$N$2:$N$22,BASE_PUG!$W$2:$W$22,error)</f>
        <v>1000</v>
      </c>
      <c r="AE5" s="6" cm="1">
        <f t="array" ref="AE5">_xlfn.XLOOKUP(_xlfn.CONCAT($A5,$C5),BASE_PUG!$C$24:$C$39,BASE_PUG!$D$24:$D$39,error)</f>
        <v>2</v>
      </c>
      <c r="AF5" s="6" cm="1">
        <f t="array" ref="AF5">_xlfn.XLOOKUP(_xlfn.CONCAT($A5,$C5),BASE_PUG!$C$24:$C$39,BASE_PUG!$E$24:$E$39,error)</f>
        <v>10</v>
      </c>
      <c r="AG5" s="6">
        <v>1840</v>
      </c>
      <c r="AH5" s="6" cm="1">
        <f t="array" ref="AH5">_xlfn.XLOOKUP($A5,BASE_PUG!$H$3:$H$17,BASE_PUG!$K$3:$K$17,error)</f>
        <v>4</v>
      </c>
      <c r="AI5" s="6">
        <v>90</v>
      </c>
      <c r="AJ5" s="6" cm="1">
        <f t="array" ref="AJ5">_xlfn.XLOOKUP(_xlfn.CONCAT($A5,$C5),BASE_PUG!$C$24:$C$39,BASE_PUG!$F$24:$F$39,error)</f>
        <v>0</v>
      </c>
      <c r="AK5" s="6" cm="1">
        <f t="array" ref="AK5">_xlfn.XLOOKUP(_xlfn.CONCAT($A5,$C5),BASE_PUG!$C$24:$C$39,BASE_PUG!$G$24:$G$39,error)</f>
        <v>0</v>
      </c>
      <c r="AL5" s="6">
        <v>9999999999</v>
      </c>
      <c r="AM5" s="6">
        <v>730</v>
      </c>
      <c r="AN5" s="8">
        <v>44228</v>
      </c>
      <c r="AO5" s="6" cm="1">
        <f t="array" ref="AO5">_xlfn.XLOOKUP(_xlfn.CONCAT($A5,$C5),BASE_PUG!$C$24:$C$39,BASE_PUG!$H$24:$H$39,error)</f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100</v>
      </c>
      <c r="AV5" s="9">
        <v>999999</v>
      </c>
      <c r="AW5" s="10">
        <v>44197</v>
      </c>
      <c r="AX5" s="10">
        <v>44562</v>
      </c>
      <c r="AY5" s="10">
        <v>44197</v>
      </c>
      <c r="AZ5" s="10">
        <v>44562</v>
      </c>
      <c r="BA5" s="10">
        <v>44562</v>
      </c>
      <c r="BB5" s="9">
        <v>1</v>
      </c>
      <c r="BC5" s="9">
        <v>1</v>
      </c>
      <c r="BD5" s="9" t="b">
        <v>0</v>
      </c>
      <c r="BE5" s="6">
        <v>-1</v>
      </c>
      <c r="BF5" s="6">
        <v>-1</v>
      </c>
    </row>
    <row r="6" spans="1:58" s="9" customFormat="1" x14ac:dyDescent="0.25">
      <c r="A6" s="7">
        <f>BASE_PUG!A7</f>
        <v>5005</v>
      </c>
      <c r="B6" s="7">
        <f>BASE_PUG!B7</f>
        <v>6002</v>
      </c>
      <c r="C6" s="7">
        <f>BASE_PUG!C7</f>
        <v>7001</v>
      </c>
      <c r="D6" s="7">
        <f>BASE_PUG!D7</f>
        <v>2001</v>
      </c>
      <c r="E6" s="7" t="str">
        <f>BASE_PUG!E7</f>
        <v>SB-002</v>
      </c>
      <c r="F6" s="6" t="str">
        <f t="shared" si="0"/>
        <v>I-5005</v>
      </c>
      <c r="G6" s="6" t="str">
        <f t="shared" si="2"/>
        <v>S-6002</v>
      </c>
      <c r="H6" s="6" t="str">
        <f t="shared" si="3"/>
        <v>D-7001</v>
      </c>
      <c r="I6" s="6">
        <v>1000</v>
      </c>
      <c r="J6" s="6" cm="1">
        <f t="array" ref="J6">_xlfn.XLOOKUP(D6,BASE_PUG!$N$2:$N$22,BASE_PUG!$O$2:$O$22,error)</f>
        <v>1005</v>
      </c>
      <c r="K6" s="6">
        <v>1000</v>
      </c>
      <c r="L6" s="6" cm="1">
        <f t="array" ref="L6">_xlfn.XLOOKUP(A6,BASE_PUG!$H$2:$H$17,BASE_PUG!$I$2:$I$17,error)</f>
        <v>0</v>
      </c>
      <c r="M6" s="6" cm="1">
        <f t="array" ref="M6">_xlfn.XLOOKUP(A6,BASE_PUG!$H$2:$H$17,BASE_PUG!$J$2:$J$17,error)</f>
        <v>1</v>
      </c>
      <c r="N6" s="6">
        <v>0.25</v>
      </c>
      <c r="O6" s="6">
        <f>_xlfn.XLOOKUP(D6,BASE_PUG!$N$2:$N$22,BASE_PUG!$R$2:$R$22)</f>
        <v>3001</v>
      </c>
      <c r="P6" s="6">
        <v>1001001</v>
      </c>
      <c r="Q6" s="6" cm="1">
        <f t="array" ref="Q6">_xlfn.XLOOKUP(D6,BASE_PUG!$N$2:$N$22,BASE_PUG!$O$2:$O$22,error)</f>
        <v>1005</v>
      </c>
      <c r="R6" s="6" cm="1">
        <f t="array" ref="R6">_xlfn.XLOOKUP(D6,BASE_PUG!$N$2:$N$22,BASE_PUG!$Q$2:$Q$22,error)</f>
        <v>4001</v>
      </c>
      <c r="S6" s="6">
        <f t="shared" si="4"/>
        <v>40320</v>
      </c>
      <c r="T6" s="6">
        <f t="shared" si="1"/>
        <v>129600</v>
      </c>
      <c r="U6" s="6">
        <v>8001</v>
      </c>
      <c r="V6" s="6">
        <v>0</v>
      </c>
      <c r="W6" s="6">
        <v>1000</v>
      </c>
      <c r="X6" s="6">
        <v>999999</v>
      </c>
      <c r="Y6" s="6" cm="1">
        <f t="array" ref="Y6">_xlfn.XLOOKUP($D6,BASE_PUG!$N$2:$N$22,BASE_PUG!$T$2:$T$22,error)</f>
        <v>1001</v>
      </c>
      <c r="Z6" s="6" cm="1">
        <f t="array" ref="Z6">_xlfn.XLOOKUP($D6,BASE_PUG!$N$2:$N$22,BASE_PUG!$U$2:$U$22,error)</f>
        <v>1001</v>
      </c>
      <c r="AA6" s="6">
        <v>0</v>
      </c>
      <c r="AB6" s="9" t="b">
        <v>0</v>
      </c>
      <c r="AC6" s="6" cm="1">
        <f t="array" ref="AC6">_xlfn.XLOOKUP($D6,BASE_PUG!$N$2:$N$22,BASE_PUG!$V$2:$V$22,error)</f>
        <v>1000</v>
      </c>
      <c r="AD6" s="6" cm="1">
        <f t="array" ref="AD6">_xlfn.XLOOKUP($D6,BASE_PUG!$N$2:$N$22,BASE_PUG!$W$2:$W$22,error)</f>
        <v>1000</v>
      </c>
      <c r="AE6" s="6" cm="1">
        <f t="array" ref="AE6">_xlfn.XLOOKUP(_xlfn.CONCAT($A6,$C6),BASE_PUG!$C$24:$C$39,BASE_PUG!$D$24:$D$39,error)</f>
        <v>6</v>
      </c>
      <c r="AF6" s="6" cm="1">
        <f t="array" ref="AF6">_xlfn.XLOOKUP(_xlfn.CONCAT($A6,$C6),BASE_PUG!$C$24:$C$39,BASE_PUG!$E$24:$E$39,error)</f>
        <v>10</v>
      </c>
      <c r="AG6" s="6">
        <v>1840</v>
      </c>
      <c r="AH6" s="6" cm="1">
        <f t="array" ref="AH6">_xlfn.XLOOKUP($A6,BASE_PUG!$H$3:$H$17,BASE_PUG!$K$3:$K$17,error)</f>
        <v>5</v>
      </c>
      <c r="AI6" s="6">
        <v>90</v>
      </c>
      <c r="AJ6" s="6" cm="1">
        <f t="array" ref="AJ6">_xlfn.XLOOKUP(_xlfn.CONCAT($A6,$C6),BASE_PUG!$C$24:$C$39,BASE_PUG!$F$24:$F$39,error)</f>
        <v>0</v>
      </c>
      <c r="AK6" s="6" cm="1">
        <f t="array" ref="AK6">_xlfn.XLOOKUP(_xlfn.CONCAT($A6,$C6),BASE_PUG!$C$24:$C$39,BASE_PUG!$G$24:$G$39,error)</f>
        <v>0</v>
      </c>
      <c r="AL6" s="6">
        <v>9999999999</v>
      </c>
      <c r="AM6" s="6">
        <v>730</v>
      </c>
      <c r="AN6" s="8">
        <v>44228</v>
      </c>
      <c r="AO6" s="6" cm="1">
        <f t="array" ref="AO6">_xlfn.XLOOKUP(_xlfn.CONCAT($A6,$C6),BASE_PUG!$C$24:$C$39,BASE_PUG!$H$24:$H$39,error)</f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100</v>
      </c>
      <c r="AV6" s="9">
        <v>999999</v>
      </c>
      <c r="AW6" s="10">
        <v>44197</v>
      </c>
      <c r="AX6" s="10">
        <v>44562</v>
      </c>
      <c r="AY6" s="10">
        <v>44197</v>
      </c>
      <c r="AZ6" s="10">
        <v>44562</v>
      </c>
      <c r="BA6" s="10">
        <v>44562</v>
      </c>
      <c r="BB6" s="9">
        <v>1</v>
      </c>
      <c r="BC6" s="9">
        <v>1</v>
      </c>
      <c r="BD6" s="9" t="b">
        <v>0</v>
      </c>
      <c r="BE6" s="6">
        <v>-1</v>
      </c>
      <c r="BF6" s="6">
        <v>-1</v>
      </c>
    </row>
    <row r="7" spans="1:58" x14ac:dyDescent="0.25">
      <c r="A7" s="7">
        <f>BASE_PUG!A8</f>
        <v>5006</v>
      </c>
      <c r="B7" s="7">
        <f>BASE_PUG!B8</f>
        <v>6002</v>
      </c>
      <c r="C7" s="7">
        <f>BASE_PUG!C8</f>
        <v>7002</v>
      </c>
      <c r="D7" s="7">
        <f>BASE_PUG!D8</f>
        <v>2002</v>
      </c>
      <c r="E7" s="7" t="str">
        <f>BASE_PUG!E8</f>
        <v>SB-003</v>
      </c>
      <c r="F7" s="6" t="str">
        <f t="shared" si="0"/>
        <v>I-5006</v>
      </c>
      <c r="G7" s="6" t="str">
        <f t="shared" si="2"/>
        <v>S-6002</v>
      </c>
      <c r="H7" s="6" t="str">
        <f t="shared" si="3"/>
        <v>D-7002</v>
      </c>
      <c r="I7" s="6">
        <v>1000</v>
      </c>
      <c r="J7" s="6" cm="1">
        <f t="array" ref="J7">_xlfn.XLOOKUP(D7,BASE_PUG!$N$2:$N$22,BASE_PUG!$O$2:$O$22,error)</f>
        <v>1005</v>
      </c>
      <c r="K7" s="6">
        <v>1000</v>
      </c>
      <c r="L7" s="6" cm="1">
        <f t="array" ref="L7">_xlfn.XLOOKUP(A7,BASE_PUG!$H$2:$H$17,BASE_PUG!$I$2:$I$17,error)</f>
        <v>0</v>
      </c>
      <c r="M7" s="6" cm="1">
        <f t="array" ref="M7">_xlfn.XLOOKUP(A7,BASE_PUG!$H$2:$H$17,BASE_PUG!$J$2:$J$17,error)</f>
        <v>3</v>
      </c>
      <c r="N7" s="6">
        <v>0.25</v>
      </c>
      <c r="O7" s="6">
        <f>_xlfn.XLOOKUP(D7,BASE_PUG!$N$2:$N$22,BASE_PUG!$R$2:$R$22)</f>
        <v>3002</v>
      </c>
      <c r="P7" s="6">
        <v>1001001</v>
      </c>
      <c r="Q7" s="6" cm="1">
        <f t="array" ref="Q7">_xlfn.XLOOKUP(D7,BASE_PUG!$N$2:$N$22,BASE_PUG!$O$2:$O$22,error)</f>
        <v>1005</v>
      </c>
      <c r="R7" s="6" cm="1">
        <f t="array" ref="R7">_xlfn.XLOOKUP(D7,BASE_PUG!$N$2:$N$22,BASE_PUG!$Q$2:$Q$22,error)</f>
        <v>4002</v>
      </c>
      <c r="S7" s="6">
        <f t="shared" si="4"/>
        <v>40320</v>
      </c>
      <c r="T7" s="6">
        <f t="shared" si="1"/>
        <v>129600</v>
      </c>
      <c r="U7" s="6">
        <v>8001</v>
      </c>
      <c r="V7" s="6">
        <v>0</v>
      </c>
      <c r="W7" s="6">
        <v>1000</v>
      </c>
      <c r="X7" s="6">
        <v>999999</v>
      </c>
      <c r="Y7" s="6" cm="1">
        <f t="array" ref="Y7">_xlfn.XLOOKUP($D7,BASE_PUG!$N$2:$N$22,BASE_PUG!$T$2:$T$22,error)</f>
        <v>1001</v>
      </c>
      <c r="Z7" s="6" cm="1">
        <f t="array" ref="Z7">_xlfn.XLOOKUP($D7,BASE_PUG!$N$2:$N$22,BASE_PUG!$U$2:$U$22,error)</f>
        <v>1001</v>
      </c>
      <c r="AA7" s="6">
        <v>0</v>
      </c>
      <c r="AB7" s="9" t="b">
        <v>0</v>
      </c>
      <c r="AC7" s="6" cm="1">
        <f t="array" ref="AC7">_xlfn.XLOOKUP($D7,BASE_PUG!$N$2:$N$22,BASE_PUG!$V$2:$V$22,error)</f>
        <v>1000</v>
      </c>
      <c r="AD7" s="6" cm="1">
        <f t="array" ref="AD7">_xlfn.XLOOKUP($D7,BASE_PUG!$N$2:$N$22,BASE_PUG!$W$2:$W$22,error)</f>
        <v>1000</v>
      </c>
      <c r="AE7" s="6" cm="1">
        <f t="array" ref="AE7">_xlfn.XLOOKUP(_xlfn.CONCAT($A7,$C7),BASE_PUG!$C$24:$C$39,BASE_PUG!$D$24:$D$39,error)</f>
        <v>2</v>
      </c>
      <c r="AF7" s="6" cm="1">
        <f t="array" ref="AF7">_xlfn.XLOOKUP(_xlfn.CONCAT($A7,$C7),BASE_PUG!$C$24:$C$39,BASE_PUG!$E$24:$E$39,error)</f>
        <v>10</v>
      </c>
      <c r="AG7" s="6">
        <v>1840</v>
      </c>
      <c r="AH7" s="6" cm="1">
        <f t="array" ref="AH7">_xlfn.XLOOKUP($A7,BASE_PUG!$H$3:$H$17,BASE_PUG!$K$3:$K$17,error)</f>
        <v>2</v>
      </c>
      <c r="AI7" s="6">
        <v>90</v>
      </c>
      <c r="AJ7" s="6" cm="1">
        <f t="array" ref="AJ7">_xlfn.XLOOKUP(_xlfn.CONCAT($A7,$C7),BASE_PUG!$C$24:$C$39,BASE_PUG!$F$24:$F$39,error)</f>
        <v>0</v>
      </c>
      <c r="AK7" s="6" cm="1">
        <f t="array" ref="AK7">_xlfn.XLOOKUP(_xlfn.CONCAT($A7,$C7),BASE_PUG!$C$24:$C$39,BASE_PUG!$G$24:$G$39,error)</f>
        <v>0</v>
      </c>
      <c r="AL7" s="6">
        <v>9999999999</v>
      </c>
      <c r="AM7" s="6">
        <v>730</v>
      </c>
      <c r="AN7" s="8">
        <v>44228</v>
      </c>
      <c r="AO7" s="6" cm="1">
        <f t="array" ref="AO7">_xlfn.XLOOKUP(_xlfn.CONCAT($A7,$C7),BASE_PUG!$C$24:$C$39,BASE_PUG!$H$24:$H$39,error)</f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100</v>
      </c>
      <c r="AV7" s="9">
        <v>999999</v>
      </c>
      <c r="AW7" s="10">
        <v>44197</v>
      </c>
      <c r="AX7" s="10">
        <v>44562</v>
      </c>
      <c r="AY7" s="10">
        <v>44197</v>
      </c>
      <c r="AZ7" s="10">
        <v>44562</v>
      </c>
      <c r="BA7" s="10">
        <v>44562</v>
      </c>
      <c r="BB7" s="9">
        <v>1</v>
      </c>
      <c r="BC7" s="9">
        <v>1</v>
      </c>
      <c r="BD7" s="9" t="b">
        <v>0</v>
      </c>
      <c r="BE7" s="6">
        <v>-1</v>
      </c>
      <c r="BF7" s="6">
        <v>-1</v>
      </c>
    </row>
    <row r="8" spans="1:58" x14ac:dyDescent="0.25">
      <c r="A8" s="7">
        <f>BASE_PUG!A9</f>
        <v>5007</v>
      </c>
      <c r="B8" s="7">
        <f>BASE_PUG!B9</f>
        <v>6002</v>
      </c>
      <c r="C8" s="7">
        <f>BASE_PUG!C9</f>
        <v>7002</v>
      </c>
      <c r="D8" s="7">
        <f>BASE_PUG!D9</f>
        <v>2002</v>
      </c>
      <c r="E8" s="7" t="str">
        <f>BASE_PUG!E9</f>
        <v>SB-003</v>
      </c>
      <c r="F8" s="6" t="str">
        <f t="shared" si="0"/>
        <v>I-5007</v>
      </c>
      <c r="G8" s="6" t="str">
        <f t="shared" si="2"/>
        <v>S-6002</v>
      </c>
      <c r="H8" s="6" t="str">
        <f t="shared" si="3"/>
        <v>D-7002</v>
      </c>
      <c r="I8" s="6">
        <v>1000</v>
      </c>
      <c r="J8" s="6" cm="1">
        <f t="array" ref="J8">_xlfn.XLOOKUP(D8,BASE_PUG!$N$2:$N$22,BASE_PUG!$O$2:$O$22,error)</f>
        <v>1005</v>
      </c>
      <c r="K8" s="6">
        <v>1000</v>
      </c>
      <c r="L8" s="6" cm="1">
        <f t="array" ref="L8">_xlfn.XLOOKUP(A8,BASE_PUG!$H$2:$H$17,BASE_PUG!$I$2:$I$17,error)</f>
        <v>0</v>
      </c>
      <c r="M8" s="6" cm="1">
        <f t="array" ref="M8">_xlfn.XLOOKUP(A8,BASE_PUG!$H$2:$H$17,BASE_PUG!$J$2:$J$17,error)</f>
        <v>3</v>
      </c>
      <c r="N8" s="6">
        <v>0.25</v>
      </c>
      <c r="O8" s="6">
        <f>_xlfn.XLOOKUP(D8,BASE_PUG!$N$2:$N$22,BASE_PUG!$R$2:$R$22)</f>
        <v>3002</v>
      </c>
      <c r="P8" s="6">
        <v>1001001</v>
      </c>
      <c r="Q8" s="6" cm="1">
        <f t="array" ref="Q8">_xlfn.XLOOKUP(D8,BASE_PUG!$N$2:$N$22,BASE_PUG!$O$2:$O$22,error)</f>
        <v>1005</v>
      </c>
      <c r="R8" s="6" cm="1">
        <f t="array" ref="R8">_xlfn.XLOOKUP(D8,BASE_PUG!$N$2:$N$22,BASE_PUG!$Q$2:$Q$22,error)</f>
        <v>4002</v>
      </c>
      <c r="S8" s="6">
        <f t="shared" si="4"/>
        <v>40320</v>
      </c>
      <c r="T8" s="6">
        <f t="shared" si="1"/>
        <v>129600</v>
      </c>
      <c r="U8" s="6">
        <v>8001</v>
      </c>
      <c r="V8" s="6">
        <v>0</v>
      </c>
      <c r="W8" s="6">
        <v>1000</v>
      </c>
      <c r="X8" s="6">
        <v>999999</v>
      </c>
      <c r="Y8" s="6" cm="1">
        <f t="array" ref="Y8">_xlfn.XLOOKUP($D8,BASE_PUG!$N$2:$N$22,BASE_PUG!$T$2:$T$22,error)</f>
        <v>1001</v>
      </c>
      <c r="Z8" s="6" cm="1">
        <f t="array" ref="Z8">_xlfn.XLOOKUP($D8,BASE_PUG!$N$2:$N$22,BASE_PUG!$U$2:$U$22,error)</f>
        <v>1001</v>
      </c>
      <c r="AA8" s="6">
        <v>0</v>
      </c>
      <c r="AB8" s="9" t="b">
        <v>0</v>
      </c>
      <c r="AC8" s="6" cm="1">
        <f t="array" ref="AC8">_xlfn.XLOOKUP($D8,BASE_PUG!$N$2:$N$22,BASE_PUG!$V$2:$V$22,error)</f>
        <v>1000</v>
      </c>
      <c r="AD8" s="6" cm="1">
        <f t="array" ref="AD8">_xlfn.XLOOKUP($D8,BASE_PUG!$N$2:$N$22,BASE_PUG!$W$2:$W$22,error)</f>
        <v>1000</v>
      </c>
      <c r="AE8" s="6" cm="1">
        <f t="array" ref="AE8">_xlfn.XLOOKUP(_xlfn.CONCAT($A8,$C8),BASE_PUG!$C$24:$C$39,BASE_PUG!$D$24:$D$39,error)</f>
        <v>2</v>
      </c>
      <c r="AF8" s="6" cm="1">
        <f t="array" ref="AF8">_xlfn.XLOOKUP(_xlfn.CONCAT($A8,$C8),BASE_PUG!$C$24:$C$39,BASE_PUG!$E$24:$E$39,error)</f>
        <v>10</v>
      </c>
      <c r="AG8" s="6">
        <v>1840</v>
      </c>
      <c r="AH8" s="6" cm="1">
        <f t="array" ref="AH8">_xlfn.XLOOKUP($A8,BASE_PUG!$H$3:$H$17,BASE_PUG!$K$3:$K$17,error)</f>
        <v>3</v>
      </c>
      <c r="AI8" s="6">
        <v>90</v>
      </c>
      <c r="AJ8" s="6" cm="1">
        <f t="array" ref="AJ8">_xlfn.XLOOKUP(_xlfn.CONCAT($A8,$C8),BASE_PUG!$C$24:$C$39,BASE_PUG!$F$24:$F$39,error)</f>
        <v>0</v>
      </c>
      <c r="AK8" s="6" cm="1">
        <f t="array" ref="AK8">_xlfn.XLOOKUP(_xlfn.CONCAT($A8,$C8),BASE_PUG!$C$24:$C$39,BASE_PUG!$G$24:$G$39,error)</f>
        <v>0</v>
      </c>
      <c r="AL8" s="6">
        <v>9999999999</v>
      </c>
      <c r="AM8" s="6">
        <v>730</v>
      </c>
      <c r="AN8" s="8">
        <v>44228</v>
      </c>
      <c r="AO8" s="6" cm="1">
        <f t="array" ref="AO8">_xlfn.XLOOKUP(_xlfn.CONCAT($A8,$C8),BASE_PUG!$C$24:$C$39,BASE_PUG!$H$24:$H$39,error)</f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100</v>
      </c>
      <c r="AV8" s="9">
        <v>999999</v>
      </c>
      <c r="AW8" s="10">
        <v>44197</v>
      </c>
      <c r="AX8" s="10">
        <v>44562</v>
      </c>
      <c r="AY8" s="10">
        <v>44197</v>
      </c>
      <c r="AZ8" s="10">
        <v>44562</v>
      </c>
      <c r="BA8" s="10">
        <v>44562</v>
      </c>
      <c r="BB8" s="9">
        <v>1</v>
      </c>
      <c r="BC8" s="9">
        <v>1</v>
      </c>
      <c r="BD8" s="9" t="b">
        <v>0</v>
      </c>
      <c r="BE8" s="6">
        <v>-1</v>
      </c>
      <c r="BF8" s="6">
        <v>-1</v>
      </c>
    </row>
    <row r="9" spans="1:58" x14ac:dyDescent="0.25">
      <c r="A9" s="7">
        <f>BASE_PUG!A10</f>
        <v>5008</v>
      </c>
      <c r="B9" s="7">
        <f>BASE_PUG!B10</f>
        <v>6001</v>
      </c>
      <c r="C9" s="7">
        <f>BASE_PUG!C10</f>
        <v>7003</v>
      </c>
      <c r="D9" s="7">
        <f>BASE_PUG!D10</f>
        <v>2003</v>
      </c>
      <c r="E9" s="7" t="str">
        <f>BASE_PUG!E10</f>
        <v>SB-004</v>
      </c>
      <c r="F9" s="6" t="str">
        <f t="shared" si="0"/>
        <v>I-5008</v>
      </c>
      <c r="G9" s="6" t="str">
        <f t="shared" si="2"/>
        <v>S-6001</v>
      </c>
      <c r="H9" s="6" t="str">
        <f t="shared" si="3"/>
        <v>D-7003</v>
      </c>
      <c r="I9" s="6">
        <v>1000</v>
      </c>
      <c r="J9" s="6" cm="1">
        <f t="array" ref="J9">_xlfn.XLOOKUP(D9,BASE_PUG!$N$2:$N$22,BASE_PUG!$O$2:$O$22,error)</f>
        <v>1005</v>
      </c>
      <c r="K9" s="6">
        <v>1000</v>
      </c>
      <c r="L9" s="6" cm="1">
        <f t="array" ref="L9">_xlfn.XLOOKUP(A9,BASE_PUG!$H$2:$H$17,BASE_PUG!$I$2:$I$17,error)</f>
        <v>0</v>
      </c>
      <c r="M9" s="6" cm="1">
        <f t="array" ref="M9">_xlfn.XLOOKUP(A9,BASE_PUG!$H$2:$H$17,BASE_PUG!$J$2:$J$17,error)</f>
        <v>2</v>
      </c>
      <c r="N9" s="6">
        <v>0.25</v>
      </c>
      <c r="O9" s="6">
        <f>_xlfn.XLOOKUP(D9,BASE_PUG!$N$2:$N$22,BASE_PUG!$R$2:$R$22)</f>
        <v>3003</v>
      </c>
      <c r="P9" s="6">
        <v>1001001</v>
      </c>
      <c r="Q9" s="6" cm="1">
        <f t="array" ref="Q9">_xlfn.XLOOKUP(D9,BASE_PUG!$N$2:$N$22,BASE_PUG!$O$2:$O$22,error)</f>
        <v>1005</v>
      </c>
      <c r="R9" s="6" cm="1">
        <f t="array" ref="R9">_xlfn.XLOOKUP(D9,BASE_PUG!$N$2:$N$22,BASE_PUG!$Q$2:$Q$22,error)</f>
        <v>4003</v>
      </c>
      <c r="S9" s="6">
        <f t="shared" si="4"/>
        <v>40320</v>
      </c>
      <c r="T9" s="6">
        <f t="shared" si="1"/>
        <v>129600</v>
      </c>
      <c r="U9" s="6">
        <v>8001</v>
      </c>
      <c r="V9" s="6">
        <v>0</v>
      </c>
      <c r="W9" s="6">
        <v>1000</v>
      </c>
      <c r="X9" s="6">
        <v>999999</v>
      </c>
      <c r="Y9" s="6" cm="1">
        <f t="array" ref="Y9">_xlfn.XLOOKUP($D9,BASE_PUG!$N$2:$N$22,BASE_PUG!$T$2:$T$22,error)</f>
        <v>1001</v>
      </c>
      <c r="Z9" s="6" cm="1">
        <f t="array" ref="Z9">_xlfn.XLOOKUP($D9,BASE_PUG!$N$2:$N$22,BASE_PUG!$U$2:$U$22,error)</f>
        <v>1001</v>
      </c>
      <c r="AA9" s="6">
        <v>0</v>
      </c>
      <c r="AB9" s="9" t="b">
        <v>0</v>
      </c>
      <c r="AC9" s="6" cm="1">
        <f t="array" ref="AC9">_xlfn.XLOOKUP($D9,BASE_PUG!$N$2:$N$22,BASE_PUG!$V$2:$V$22,error)</f>
        <v>1000</v>
      </c>
      <c r="AD9" s="6" cm="1">
        <f t="array" ref="AD9">_xlfn.XLOOKUP($D9,BASE_PUG!$N$2:$N$22,BASE_PUG!$W$2:$W$22,error)</f>
        <v>1000</v>
      </c>
      <c r="AE9" s="6" cm="1">
        <f t="array" ref="AE9">_xlfn.XLOOKUP(_xlfn.CONCAT($A9,$C9),BASE_PUG!$C$24:$C$39,BASE_PUG!$D$24:$D$39,error)</f>
        <v>2</v>
      </c>
      <c r="AF9" s="6" cm="1">
        <f t="array" ref="AF9">_xlfn.XLOOKUP(_xlfn.CONCAT($A9,$C9),BASE_PUG!$C$24:$C$39,BASE_PUG!$E$24:$E$39,error)</f>
        <v>10</v>
      </c>
      <c r="AG9" s="6">
        <v>1840</v>
      </c>
      <c r="AH9" s="6" cm="1">
        <f t="array" ref="AH9">_xlfn.XLOOKUP($A9,BASE_PUG!$H$3:$H$17,BASE_PUG!$K$3:$K$17,error)</f>
        <v>4</v>
      </c>
      <c r="AI9" s="6">
        <v>90</v>
      </c>
      <c r="AJ9" s="6" cm="1">
        <f t="array" ref="AJ9">_xlfn.XLOOKUP(_xlfn.CONCAT($A9,$C9),BASE_PUG!$C$24:$C$39,BASE_PUG!$F$24:$F$39,error)</f>
        <v>0</v>
      </c>
      <c r="AK9" s="6" cm="1">
        <f t="array" ref="AK9">_xlfn.XLOOKUP(_xlfn.CONCAT($A9,$C9),BASE_PUG!$C$24:$C$39,BASE_PUG!$G$24:$G$39,error)</f>
        <v>0</v>
      </c>
      <c r="AL9" s="6">
        <v>9999999999</v>
      </c>
      <c r="AM9" s="6">
        <v>730</v>
      </c>
      <c r="AN9" s="8">
        <v>44228</v>
      </c>
      <c r="AO9" s="6" cm="1">
        <f t="array" ref="AO9">_xlfn.XLOOKUP(_xlfn.CONCAT($A9,$C9),BASE_PUG!$C$24:$C$39,BASE_PUG!$H$24:$H$39,error)</f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100</v>
      </c>
      <c r="AV9" s="9">
        <v>999999</v>
      </c>
      <c r="AW9" s="10">
        <v>44197</v>
      </c>
      <c r="AX9" s="10">
        <v>44562</v>
      </c>
      <c r="AY9" s="10">
        <v>44197</v>
      </c>
      <c r="AZ9" s="10">
        <v>44562</v>
      </c>
      <c r="BA9" s="10">
        <v>44562</v>
      </c>
      <c r="BB9" s="9">
        <v>1</v>
      </c>
      <c r="BC9" s="9">
        <v>1</v>
      </c>
      <c r="BD9" s="9" t="b">
        <v>0</v>
      </c>
      <c r="BE9" s="6">
        <v>-1</v>
      </c>
      <c r="BF9" s="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31E3-DBFB-48F7-B3EC-2856E418BBDA}">
  <dimension ref="A1:BF9"/>
  <sheetViews>
    <sheetView workbookViewId="0">
      <selection activeCell="C24" sqref="C24"/>
    </sheetView>
  </sheetViews>
  <sheetFormatPr defaultRowHeight="15" x14ac:dyDescent="0.25"/>
  <cols>
    <col min="1" max="1" width="38.7109375" bestFit="1" customWidth="1"/>
    <col min="2" max="2" width="11" bestFit="1" customWidth="1"/>
    <col min="3" max="3" width="31" bestFit="1" customWidth="1"/>
    <col min="4" max="4" width="23.7109375" bestFit="1" customWidth="1"/>
    <col min="5" max="5" width="31.85546875" bestFit="1" customWidth="1"/>
    <col min="6" max="6" width="23.140625" bestFit="1" customWidth="1"/>
    <col min="7" max="7" width="10.85546875" bestFit="1" customWidth="1"/>
    <col min="8" max="8" width="17.42578125" bestFit="1" customWidth="1"/>
    <col min="9" max="9" width="12" bestFit="1" customWidth="1"/>
    <col min="10" max="10" width="26.140625" bestFit="1" customWidth="1"/>
    <col min="11" max="11" width="25.85546875" bestFit="1" customWidth="1"/>
    <col min="12" max="12" width="15.42578125" bestFit="1" customWidth="1"/>
    <col min="13" max="13" width="30" bestFit="1" customWidth="1"/>
    <col min="14" max="14" width="19.140625" bestFit="1" customWidth="1"/>
    <col min="15" max="15" width="18.7109375" bestFit="1" customWidth="1"/>
    <col min="16" max="16" width="18.140625" bestFit="1" customWidth="1"/>
    <col min="17" max="17" width="10.85546875" bestFit="1" customWidth="1"/>
    <col min="18" max="19" width="17.42578125" bestFit="1" customWidth="1"/>
    <col min="20" max="20" width="16.140625" bestFit="1" customWidth="1"/>
    <col min="21" max="21" width="15.85546875" bestFit="1" customWidth="1"/>
    <col min="22" max="22" width="20" bestFit="1" customWidth="1"/>
    <col min="23" max="23" width="25.5703125" bestFit="1" customWidth="1"/>
    <col min="24" max="24" width="8.28515625" bestFit="1" customWidth="1"/>
    <col min="25" max="25" width="9.42578125" bestFit="1" customWidth="1"/>
    <col min="26" max="26" width="10.42578125" bestFit="1" customWidth="1"/>
    <col min="27" max="28" width="10.85546875" bestFit="1" customWidth="1"/>
    <col min="29" max="29" width="11.85546875" bestFit="1" customWidth="1"/>
    <col min="30" max="30" width="9.42578125" bestFit="1" customWidth="1"/>
    <col min="31" max="31" width="33.42578125" bestFit="1" customWidth="1"/>
    <col min="32" max="32" width="12.28515625" bestFit="1" customWidth="1"/>
    <col min="33" max="33" width="38" bestFit="1" customWidth="1"/>
    <col min="34" max="34" width="12.7109375" bestFit="1" customWidth="1"/>
    <col min="35" max="35" width="18" bestFit="1" customWidth="1"/>
    <col min="36" max="36" width="13.42578125" bestFit="1" customWidth="1"/>
    <col min="37" max="37" width="35.85546875" bestFit="1" customWidth="1"/>
    <col min="38" max="38" width="32.140625" bestFit="1" customWidth="1"/>
    <col min="39" max="39" width="22.28515625" bestFit="1" customWidth="1"/>
    <col min="40" max="40" width="10.85546875" bestFit="1" customWidth="1"/>
    <col min="41" max="41" width="33.85546875" bestFit="1" customWidth="1"/>
    <col min="42" max="42" width="13.5703125" bestFit="1" customWidth="1"/>
    <col min="43" max="43" width="13.28515625" bestFit="1" customWidth="1"/>
    <col min="44" max="44" width="34.42578125" bestFit="1" customWidth="1"/>
    <col min="45" max="45" width="13.85546875" bestFit="1" customWidth="1"/>
    <col min="46" max="46" width="31" bestFit="1" customWidth="1"/>
    <col min="47" max="47" width="30.85546875" bestFit="1" customWidth="1"/>
    <col min="48" max="48" width="17.42578125" bestFit="1" customWidth="1"/>
    <col min="49" max="49" width="13.5703125" bestFit="1" customWidth="1"/>
    <col min="50" max="50" width="33" bestFit="1" customWidth="1"/>
    <col min="51" max="51" width="20" bestFit="1" customWidth="1"/>
    <col min="52" max="52" width="11.140625" bestFit="1" customWidth="1"/>
    <col min="53" max="53" width="35" bestFit="1" customWidth="1"/>
    <col min="54" max="54" width="31.7109375" bestFit="1" customWidth="1"/>
    <col min="55" max="55" width="34.85546875" bestFit="1" customWidth="1"/>
    <col min="56" max="56" width="34.42578125" bestFit="1" customWidth="1"/>
    <col min="57" max="57" width="27.28515625" bestFit="1" customWidth="1"/>
    <col min="58" max="58" width="15.8554687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14</v>
      </c>
      <c r="E1" t="s">
        <v>9</v>
      </c>
      <c r="F1" t="s">
        <v>10</v>
      </c>
      <c r="G1" t="s">
        <v>11</v>
      </c>
      <c r="H1" t="s">
        <v>23</v>
      </c>
      <c r="I1" t="s">
        <v>24</v>
      </c>
      <c r="J1" t="s">
        <v>25</v>
      </c>
      <c r="K1" t="s">
        <v>59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x14ac:dyDescent="0.25">
      <c r="A2" t="s">
        <v>61</v>
      </c>
      <c r="B2" t="s">
        <v>61</v>
      </c>
      <c r="C2" t="s">
        <v>61</v>
      </c>
      <c r="D2" t="s">
        <v>57</v>
      </c>
      <c r="E2" t="s">
        <v>57</v>
      </c>
      <c r="F2" t="s">
        <v>57</v>
      </c>
      <c r="G2" t="s">
        <v>61</v>
      </c>
      <c r="H2" t="s">
        <v>61</v>
      </c>
      <c r="I2" t="s">
        <v>61</v>
      </c>
      <c r="J2" t="s">
        <v>61</v>
      </c>
      <c r="K2" t="s">
        <v>57</v>
      </c>
      <c r="L2" t="s">
        <v>56</v>
      </c>
      <c r="M2" t="s">
        <v>56</v>
      </c>
      <c r="N2" t="s">
        <v>56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56</v>
      </c>
      <c r="U2" t="s">
        <v>61</v>
      </c>
      <c r="V2" t="s">
        <v>56</v>
      </c>
      <c r="W2" t="s">
        <v>56</v>
      </c>
      <c r="X2" t="s">
        <v>56</v>
      </c>
      <c r="Y2" t="s">
        <v>61</v>
      </c>
      <c r="Z2" t="s">
        <v>61</v>
      </c>
      <c r="AA2" t="s">
        <v>56</v>
      </c>
      <c r="AB2" t="s">
        <v>58</v>
      </c>
      <c r="AC2" t="s">
        <v>61</v>
      </c>
      <c r="AD2" t="s">
        <v>61</v>
      </c>
      <c r="AE2" t="s">
        <v>56</v>
      </c>
      <c r="AF2" t="s">
        <v>56</v>
      </c>
      <c r="AG2" t="s">
        <v>61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61</v>
      </c>
      <c r="AN2" t="s">
        <v>60</v>
      </c>
      <c r="AO2" t="s">
        <v>56</v>
      </c>
      <c r="AP2" t="s">
        <v>56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61</v>
      </c>
      <c r="BC2" t="s">
        <v>61</v>
      </c>
      <c r="BD2" t="s">
        <v>58</v>
      </c>
      <c r="BE2" t="s">
        <v>57</v>
      </c>
      <c r="BF2" t="s">
        <v>61</v>
      </c>
    </row>
    <row r="7" spans="1:58" x14ac:dyDescent="0.25">
      <c r="A7" s="1"/>
    </row>
    <row r="9" spans="1:58" s="3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4"/>
      <c r="BF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6FD-A9B7-4B41-B7BA-B0F3F0635C80}">
  <sheetPr filterMode="1"/>
  <dimension ref="A1:Q799"/>
  <sheetViews>
    <sheetView topLeftCell="A786" zoomScaleNormal="100" workbookViewId="0">
      <selection activeCell="D806" sqref="D806"/>
    </sheetView>
  </sheetViews>
  <sheetFormatPr defaultRowHeight="15" x14ac:dyDescent="0.25"/>
  <cols>
    <col min="1" max="1" width="25.28515625" bestFit="1" customWidth="1"/>
    <col min="2" max="2" width="18.140625" bestFit="1" customWidth="1"/>
    <col min="3" max="3" width="16.5703125" bestFit="1" customWidth="1"/>
    <col min="4" max="4" width="47" bestFit="1" customWidth="1"/>
    <col min="5" max="5" width="39.28515625" bestFit="1" customWidth="1"/>
    <col min="6" max="6" width="46.5703125" bestFit="1" customWidth="1"/>
    <col min="7" max="7" width="20.28515625" bestFit="1" customWidth="1"/>
    <col min="8" max="8" width="43.140625" bestFit="1" customWidth="1"/>
    <col min="9" max="9" width="16.42578125" bestFit="1" customWidth="1"/>
    <col min="10" max="10" width="10.85546875" style="29" bestFit="1" customWidth="1"/>
    <col min="11" max="11" width="53.140625" bestFit="1" customWidth="1"/>
    <col min="12" max="12" width="49.28515625" bestFit="1" customWidth="1"/>
    <col min="13" max="13" width="53.28515625" bestFit="1" customWidth="1"/>
    <col min="14" max="14" width="49.42578125" bestFit="1" customWidth="1"/>
    <col min="15" max="15" width="16.42578125" bestFit="1" customWidth="1"/>
    <col min="16" max="17" width="20.28515625" bestFit="1" customWidth="1"/>
    <col min="18" max="18" width="12" bestFit="1" customWidth="1"/>
  </cols>
  <sheetData>
    <row r="1" spans="1:17" x14ac:dyDescent="0.25">
      <c r="A1" s="12" t="s">
        <v>62</v>
      </c>
      <c r="B1" s="12" t="s">
        <v>14</v>
      </c>
      <c r="C1" s="12" t="s">
        <v>64</v>
      </c>
      <c r="D1" s="12" t="s">
        <v>68</v>
      </c>
      <c r="E1" s="12" t="s">
        <v>69</v>
      </c>
      <c r="F1" s="12" t="s">
        <v>67</v>
      </c>
      <c r="G1" s="11" t="s">
        <v>65</v>
      </c>
      <c r="H1" t="s">
        <v>66</v>
      </c>
      <c r="I1" s="11" t="s">
        <v>63</v>
      </c>
      <c r="J1" s="30" t="s">
        <v>25</v>
      </c>
      <c r="K1" t="s">
        <v>70</v>
      </c>
      <c r="L1" t="s">
        <v>71</v>
      </c>
      <c r="M1" t="s">
        <v>72</v>
      </c>
      <c r="N1" t="s">
        <v>73</v>
      </c>
      <c r="O1" t="s">
        <v>63</v>
      </c>
      <c r="P1" t="s">
        <v>65</v>
      </c>
      <c r="Q1" t="s">
        <v>8</v>
      </c>
    </row>
    <row r="2" spans="1:17" hidden="1" x14ac:dyDescent="0.25">
      <c r="A2" s="2" t="s">
        <v>167</v>
      </c>
      <c r="B2" s="2" t="s">
        <v>168</v>
      </c>
      <c r="C2" s="13">
        <v>44228</v>
      </c>
      <c r="D2" s="13">
        <v>44228</v>
      </c>
      <c r="E2" s="2">
        <v>83</v>
      </c>
      <c r="F2" s="13">
        <v>44229</v>
      </c>
      <c r="G2" s="2" t="s">
        <v>169</v>
      </c>
      <c r="H2" s="2">
        <v>0</v>
      </c>
      <c r="I2" s="2">
        <v>0</v>
      </c>
      <c r="J2" s="31">
        <v>2001</v>
      </c>
    </row>
    <row r="3" spans="1:17" hidden="1" x14ac:dyDescent="0.25">
      <c r="A3" s="2" t="s">
        <v>167</v>
      </c>
      <c r="B3" s="2" t="s">
        <v>168</v>
      </c>
      <c r="C3" s="13">
        <v>44228</v>
      </c>
      <c r="D3" s="13">
        <v>44229</v>
      </c>
      <c r="E3" s="2">
        <v>49</v>
      </c>
      <c r="F3" s="13">
        <v>44230</v>
      </c>
      <c r="G3" s="2" t="s">
        <v>169</v>
      </c>
      <c r="H3" s="2">
        <v>0</v>
      </c>
      <c r="I3" s="2">
        <v>0</v>
      </c>
      <c r="J3" s="31">
        <v>2001</v>
      </c>
    </row>
    <row r="4" spans="1:17" hidden="1" x14ac:dyDescent="0.25">
      <c r="A4" s="2" t="s">
        <v>167</v>
      </c>
      <c r="B4" s="2" t="s">
        <v>168</v>
      </c>
      <c r="C4" s="13">
        <v>44228</v>
      </c>
      <c r="D4" s="13">
        <v>44230</v>
      </c>
      <c r="E4" s="2">
        <v>81</v>
      </c>
      <c r="F4" s="13">
        <v>44231</v>
      </c>
      <c r="G4" s="2" t="s">
        <v>169</v>
      </c>
      <c r="H4" s="2">
        <v>0</v>
      </c>
      <c r="I4" s="2">
        <v>0</v>
      </c>
      <c r="J4" s="31">
        <v>2001</v>
      </c>
    </row>
    <row r="5" spans="1:17" hidden="1" x14ac:dyDescent="0.25">
      <c r="A5" s="2" t="s">
        <v>167</v>
      </c>
      <c r="B5" s="2" t="s">
        <v>168</v>
      </c>
      <c r="C5" s="13">
        <v>44228</v>
      </c>
      <c r="D5" s="13">
        <v>44231</v>
      </c>
      <c r="E5" s="2">
        <v>63</v>
      </c>
      <c r="F5" s="13">
        <v>44232</v>
      </c>
      <c r="G5" s="2" t="s">
        <v>169</v>
      </c>
      <c r="H5" s="2">
        <v>0</v>
      </c>
      <c r="I5" s="2">
        <v>0</v>
      </c>
      <c r="J5" s="31">
        <v>2001</v>
      </c>
    </row>
    <row r="6" spans="1:17" hidden="1" x14ac:dyDescent="0.25">
      <c r="A6" s="2" t="s">
        <v>167</v>
      </c>
      <c r="B6" s="2" t="s">
        <v>168</v>
      </c>
      <c r="C6" s="13">
        <v>44228</v>
      </c>
      <c r="D6" s="13">
        <v>44232</v>
      </c>
      <c r="E6" s="2">
        <v>104</v>
      </c>
      <c r="F6" s="13">
        <v>44233</v>
      </c>
      <c r="G6" s="2" t="s">
        <v>169</v>
      </c>
      <c r="H6" s="2">
        <v>0</v>
      </c>
      <c r="I6" s="2">
        <v>0</v>
      </c>
      <c r="J6" s="31">
        <v>2001</v>
      </c>
    </row>
    <row r="7" spans="1:17" hidden="1" x14ac:dyDescent="0.25">
      <c r="A7" s="2" t="s">
        <v>167</v>
      </c>
      <c r="B7" s="2" t="s">
        <v>168</v>
      </c>
      <c r="C7" s="13">
        <v>44228</v>
      </c>
      <c r="D7" s="13">
        <v>44233</v>
      </c>
      <c r="E7" s="2">
        <v>93</v>
      </c>
      <c r="F7" s="13">
        <v>44234</v>
      </c>
      <c r="G7" s="2" t="s">
        <v>169</v>
      </c>
      <c r="H7" s="2">
        <v>0</v>
      </c>
      <c r="I7" s="2">
        <v>0</v>
      </c>
      <c r="J7" s="31">
        <v>2001</v>
      </c>
    </row>
    <row r="8" spans="1:17" hidden="1" x14ac:dyDescent="0.25">
      <c r="A8" s="2" t="s">
        <v>167</v>
      </c>
      <c r="B8" s="2" t="s">
        <v>168</v>
      </c>
      <c r="C8" s="13">
        <v>44228</v>
      </c>
      <c r="D8" s="13">
        <v>44234</v>
      </c>
      <c r="E8" s="2">
        <v>50</v>
      </c>
      <c r="F8" s="13">
        <v>44235</v>
      </c>
      <c r="G8" s="2" t="s">
        <v>169</v>
      </c>
      <c r="H8" s="2">
        <v>0</v>
      </c>
      <c r="I8" s="2">
        <v>0</v>
      </c>
      <c r="J8" s="31">
        <v>2001</v>
      </c>
    </row>
    <row r="9" spans="1:17" hidden="1" x14ac:dyDescent="0.25">
      <c r="A9" s="2" t="s">
        <v>167</v>
      </c>
      <c r="B9" s="2" t="s">
        <v>168</v>
      </c>
      <c r="C9" s="13">
        <v>44228</v>
      </c>
      <c r="D9" s="13">
        <v>44235</v>
      </c>
      <c r="E9" s="2">
        <v>74</v>
      </c>
      <c r="F9" s="13">
        <v>44236</v>
      </c>
      <c r="G9" s="2" t="s">
        <v>169</v>
      </c>
      <c r="H9" s="2">
        <v>0</v>
      </c>
      <c r="I9" s="2">
        <v>0</v>
      </c>
      <c r="J9" s="31">
        <v>2001</v>
      </c>
    </row>
    <row r="10" spans="1:17" hidden="1" x14ac:dyDescent="0.25">
      <c r="A10" s="2" t="s">
        <v>167</v>
      </c>
      <c r="B10" s="2" t="s">
        <v>168</v>
      </c>
      <c r="C10" s="13">
        <v>44228</v>
      </c>
      <c r="D10" s="13">
        <v>44236</v>
      </c>
      <c r="E10" s="2">
        <v>74</v>
      </c>
      <c r="F10" s="13">
        <v>44237</v>
      </c>
      <c r="G10" s="2" t="s">
        <v>169</v>
      </c>
      <c r="H10" s="2">
        <v>0</v>
      </c>
      <c r="I10" s="2">
        <v>0</v>
      </c>
      <c r="J10" s="31">
        <v>2001</v>
      </c>
    </row>
    <row r="11" spans="1:17" hidden="1" x14ac:dyDescent="0.25">
      <c r="A11" s="2" t="s">
        <v>167</v>
      </c>
      <c r="B11" s="2" t="s">
        <v>168</v>
      </c>
      <c r="C11" s="13">
        <v>44228</v>
      </c>
      <c r="D11" s="13">
        <v>44237</v>
      </c>
      <c r="E11" s="2">
        <v>12</v>
      </c>
      <c r="F11" s="13">
        <v>44238</v>
      </c>
      <c r="G11" s="2" t="s">
        <v>169</v>
      </c>
      <c r="H11" s="2">
        <v>0</v>
      </c>
      <c r="I11" s="2">
        <v>0</v>
      </c>
      <c r="J11" s="31">
        <v>2001</v>
      </c>
    </row>
    <row r="12" spans="1:17" hidden="1" x14ac:dyDescent="0.25">
      <c r="A12" s="2" t="s">
        <v>167</v>
      </c>
      <c r="B12" s="2" t="s">
        <v>168</v>
      </c>
      <c r="C12" s="13">
        <v>44228</v>
      </c>
      <c r="D12" s="13">
        <v>44238</v>
      </c>
      <c r="E12" s="2">
        <v>42</v>
      </c>
      <c r="F12" s="13">
        <v>44239</v>
      </c>
      <c r="G12" s="2" t="s">
        <v>169</v>
      </c>
      <c r="H12" s="2">
        <v>0</v>
      </c>
      <c r="I12" s="2">
        <v>0</v>
      </c>
      <c r="J12" s="31">
        <v>2001</v>
      </c>
    </row>
    <row r="13" spans="1:17" hidden="1" x14ac:dyDescent="0.25">
      <c r="A13" s="2" t="s">
        <v>167</v>
      </c>
      <c r="B13" s="2" t="s">
        <v>168</v>
      </c>
      <c r="C13" s="13">
        <v>44228</v>
      </c>
      <c r="D13" s="13">
        <v>44239</v>
      </c>
      <c r="E13" s="2">
        <v>97</v>
      </c>
      <c r="F13" s="13">
        <v>44240</v>
      </c>
      <c r="G13" s="2" t="s">
        <v>169</v>
      </c>
      <c r="H13" s="2">
        <v>0</v>
      </c>
      <c r="I13" s="2">
        <v>0</v>
      </c>
      <c r="J13" s="31">
        <v>2001</v>
      </c>
    </row>
    <row r="14" spans="1:17" hidden="1" x14ac:dyDescent="0.25">
      <c r="A14" s="2" t="s">
        <v>167</v>
      </c>
      <c r="B14" s="2" t="s">
        <v>168</v>
      </c>
      <c r="C14" s="13">
        <v>44228</v>
      </c>
      <c r="D14" s="13">
        <v>44240</v>
      </c>
      <c r="E14" s="2">
        <v>89</v>
      </c>
      <c r="F14" s="13">
        <v>44241</v>
      </c>
      <c r="G14" s="2" t="s">
        <v>169</v>
      </c>
      <c r="H14" s="2">
        <v>0</v>
      </c>
      <c r="I14" s="2">
        <v>0</v>
      </c>
      <c r="J14" s="31">
        <v>2001</v>
      </c>
    </row>
    <row r="15" spans="1:17" hidden="1" x14ac:dyDescent="0.25">
      <c r="A15" s="2" t="s">
        <v>167</v>
      </c>
      <c r="B15" s="2" t="s">
        <v>168</v>
      </c>
      <c r="C15" s="13">
        <v>44228</v>
      </c>
      <c r="D15" s="13">
        <v>44241</v>
      </c>
      <c r="E15" s="2">
        <v>14</v>
      </c>
      <c r="F15" s="13">
        <v>44242</v>
      </c>
      <c r="G15" s="2" t="s">
        <v>169</v>
      </c>
      <c r="H15" s="2">
        <v>0</v>
      </c>
      <c r="I15" s="2">
        <v>0</v>
      </c>
      <c r="J15" s="31">
        <v>2001</v>
      </c>
    </row>
    <row r="16" spans="1:17" hidden="1" x14ac:dyDescent="0.25">
      <c r="A16" s="2" t="s">
        <v>167</v>
      </c>
      <c r="B16" s="2" t="s">
        <v>168</v>
      </c>
      <c r="C16" s="13">
        <v>44228</v>
      </c>
      <c r="D16" s="13">
        <v>44242</v>
      </c>
      <c r="E16" s="2">
        <v>35</v>
      </c>
      <c r="F16" s="13">
        <v>44243</v>
      </c>
      <c r="G16" s="2" t="s">
        <v>169</v>
      </c>
      <c r="H16" s="2">
        <v>0</v>
      </c>
      <c r="I16" s="2">
        <v>0</v>
      </c>
      <c r="J16" s="31">
        <v>2001</v>
      </c>
    </row>
    <row r="17" spans="1:10" hidden="1" x14ac:dyDescent="0.25">
      <c r="A17" s="2" t="s">
        <v>167</v>
      </c>
      <c r="B17" s="2" t="s">
        <v>168</v>
      </c>
      <c r="C17" s="13">
        <v>44228</v>
      </c>
      <c r="D17" s="13">
        <v>44243</v>
      </c>
      <c r="E17" s="2">
        <v>98</v>
      </c>
      <c r="F17" s="13">
        <v>44244</v>
      </c>
      <c r="G17" s="2" t="s">
        <v>169</v>
      </c>
      <c r="H17" s="2">
        <v>0</v>
      </c>
      <c r="I17" s="2">
        <v>0</v>
      </c>
      <c r="J17" s="31">
        <v>2001</v>
      </c>
    </row>
    <row r="18" spans="1:10" hidden="1" x14ac:dyDescent="0.25">
      <c r="A18" s="2" t="s">
        <v>167</v>
      </c>
      <c r="B18" s="2" t="s">
        <v>168</v>
      </c>
      <c r="C18" s="13">
        <v>44228</v>
      </c>
      <c r="D18" s="13">
        <v>44244</v>
      </c>
      <c r="E18" s="2">
        <v>108</v>
      </c>
      <c r="F18" s="13">
        <v>44245</v>
      </c>
      <c r="G18" s="2" t="s">
        <v>169</v>
      </c>
      <c r="H18" s="2">
        <v>0</v>
      </c>
      <c r="I18" s="2">
        <v>0</v>
      </c>
      <c r="J18" s="31">
        <v>2001</v>
      </c>
    </row>
    <row r="19" spans="1:10" hidden="1" x14ac:dyDescent="0.25">
      <c r="A19" s="2" t="s">
        <v>167</v>
      </c>
      <c r="B19" s="2" t="s">
        <v>168</v>
      </c>
      <c r="C19" s="13">
        <v>44228</v>
      </c>
      <c r="D19" s="13">
        <v>44245</v>
      </c>
      <c r="E19" s="2">
        <v>12</v>
      </c>
      <c r="F19" s="13">
        <v>44246</v>
      </c>
      <c r="G19" s="2" t="s">
        <v>169</v>
      </c>
      <c r="H19" s="2">
        <v>0</v>
      </c>
      <c r="I19" s="2">
        <v>0</v>
      </c>
      <c r="J19" s="31">
        <v>2001</v>
      </c>
    </row>
    <row r="20" spans="1:10" hidden="1" x14ac:dyDescent="0.25">
      <c r="A20" s="2" t="s">
        <v>167</v>
      </c>
      <c r="B20" s="2" t="s">
        <v>168</v>
      </c>
      <c r="C20" s="13">
        <v>44228</v>
      </c>
      <c r="D20" s="13">
        <v>44246</v>
      </c>
      <c r="E20" s="2">
        <v>62</v>
      </c>
      <c r="F20" s="13">
        <v>44247</v>
      </c>
      <c r="G20" s="2" t="s">
        <v>169</v>
      </c>
      <c r="H20" s="2">
        <v>0</v>
      </c>
      <c r="I20" s="2">
        <v>0</v>
      </c>
      <c r="J20" s="31">
        <v>2001</v>
      </c>
    </row>
    <row r="21" spans="1:10" hidden="1" x14ac:dyDescent="0.25">
      <c r="A21" s="2" t="s">
        <v>167</v>
      </c>
      <c r="B21" s="2" t="s">
        <v>168</v>
      </c>
      <c r="C21" s="13">
        <v>44228</v>
      </c>
      <c r="D21" s="13">
        <v>44247</v>
      </c>
      <c r="E21" s="2">
        <v>69</v>
      </c>
      <c r="F21" s="13">
        <v>44248</v>
      </c>
      <c r="G21" s="2" t="s">
        <v>169</v>
      </c>
      <c r="H21" s="2">
        <v>0</v>
      </c>
      <c r="I21" s="2">
        <v>0</v>
      </c>
      <c r="J21" s="31">
        <v>2001</v>
      </c>
    </row>
    <row r="22" spans="1:10" hidden="1" x14ac:dyDescent="0.25">
      <c r="A22" s="2" t="s">
        <v>167</v>
      </c>
      <c r="B22" s="2" t="s">
        <v>168</v>
      </c>
      <c r="C22" s="13">
        <v>44228</v>
      </c>
      <c r="D22" s="13">
        <v>44248</v>
      </c>
      <c r="E22" s="2">
        <v>59</v>
      </c>
      <c r="F22" s="13">
        <v>44249</v>
      </c>
      <c r="G22" s="2" t="s">
        <v>169</v>
      </c>
      <c r="H22" s="2">
        <v>0</v>
      </c>
      <c r="I22" s="2">
        <v>0</v>
      </c>
      <c r="J22" s="31">
        <v>2001</v>
      </c>
    </row>
    <row r="23" spans="1:10" hidden="1" x14ac:dyDescent="0.25">
      <c r="A23" s="2" t="s">
        <v>167</v>
      </c>
      <c r="B23" s="2" t="s">
        <v>168</v>
      </c>
      <c r="C23" s="13">
        <v>44228</v>
      </c>
      <c r="D23" s="13">
        <v>44249</v>
      </c>
      <c r="E23" s="2">
        <v>51</v>
      </c>
      <c r="F23" s="13">
        <v>44250</v>
      </c>
      <c r="G23" s="2" t="s">
        <v>169</v>
      </c>
      <c r="H23" s="2">
        <v>0</v>
      </c>
      <c r="I23" s="2">
        <v>0</v>
      </c>
      <c r="J23" s="31">
        <v>2001</v>
      </c>
    </row>
    <row r="24" spans="1:10" hidden="1" x14ac:dyDescent="0.25">
      <c r="A24" s="2" t="s">
        <v>167</v>
      </c>
      <c r="B24" s="2" t="s">
        <v>168</v>
      </c>
      <c r="C24" s="13">
        <v>44228</v>
      </c>
      <c r="D24" s="13">
        <v>44250</v>
      </c>
      <c r="E24" s="2">
        <v>104</v>
      </c>
      <c r="F24" s="13">
        <v>44251</v>
      </c>
      <c r="G24" s="2" t="s">
        <v>169</v>
      </c>
      <c r="H24" s="2">
        <v>0</v>
      </c>
      <c r="I24" s="2">
        <v>0</v>
      </c>
      <c r="J24" s="31">
        <v>2001</v>
      </c>
    </row>
    <row r="25" spans="1:10" hidden="1" x14ac:dyDescent="0.25">
      <c r="A25" s="2" t="s">
        <v>167</v>
      </c>
      <c r="B25" s="2" t="s">
        <v>168</v>
      </c>
      <c r="C25" s="13">
        <v>44228</v>
      </c>
      <c r="D25" s="13">
        <v>44251</v>
      </c>
      <c r="E25" s="2">
        <v>27</v>
      </c>
      <c r="F25" s="13">
        <v>44252</v>
      </c>
      <c r="G25" s="2" t="s">
        <v>169</v>
      </c>
      <c r="H25" s="2">
        <v>0</v>
      </c>
      <c r="I25" s="2">
        <v>0</v>
      </c>
      <c r="J25" s="31">
        <v>2001</v>
      </c>
    </row>
    <row r="26" spans="1:10" hidden="1" x14ac:dyDescent="0.25">
      <c r="A26" s="2" t="s">
        <v>167</v>
      </c>
      <c r="B26" s="2" t="s">
        <v>168</v>
      </c>
      <c r="C26" s="13">
        <v>44228</v>
      </c>
      <c r="D26" s="13">
        <v>44252</v>
      </c>
      <c r="E26" s="2">
        <v>104</v>
      </c>
      <c r="F26" s="13">
        <v>44253</v>
      </c>
      <c r="G26" s="2" t="s">
        <v>169</v>
      </c>
      <c r="H26" s="2">
        <v>0</v>
      </c>
      <c r="I26" s="2">
        <v>0</v>
      </c>
      <c r="J26" s="31">
        <v>2001</v>
      </c>
    </row>
    <row r="27" spans="1:10" hidden="1" x14ac:dyDescent="0.25">
      <c r="A27" s="2" t="s">
        <v>167</v>
      </c>
      <c r="B27" s="2" t="s">
        <v>168</v>
      </c>
      <c r="C27" s="13">
        <v>44228</v>
      </c>
      <c r="D27" s="13">
        <v>44253</v>
      </c>
      <c r="E27" s="2">
        <v>106</v>
      </c>
      <c r="F27" s="13">
        <v>44254</v>
      </c>
      <c r="G27" s="2" t="s">
        <v>169</v>
      </c>
      <c r="H27" s="2">
        <v>0</v>
      </c>
      <c r="I27" s="2">
        <v>0</v>
      </c>
      <c r="J27" s="31">
        <v>2001</v>
      </c>
    </row>
    <row r="28" spans="1:10" hidden="1" x14ac:dyDescent="0.25">
      <c r="A28" s="2" t="s">
        <v>167</v>
      </c>
      <c r="B28" s="2" t="s">
        <v>168</v>
      </c>
      <c r="C28" s="13">
        <v>44228</v>
      </c>
      <c r="D28" s="13">
        <v>44254</v>
      </c>
      <c r="E28" s="2">
        <v>50</v>
      </c>
      <c r="F28" s="13">
        <v>44255</v>
      </c>
      <c r="G28" s="2" t="s">
        <v>169</v>
      </c>
      <c r="H28" s="2">
        <v>0</v>
      </c>
      <c r="I28" s="2">
        <v>0</v>
      </c>
      <c r="J28" s="31">
        <v>2001</v>
      </c>
    </row>
    <row r="29" spans="1:10" hidden="1" x14ac:dyDescent="0.25">
      <c r="A29" s="2" t="s">
        <v>167</v>
      </c>
      <c r="B29" s="2" t="s">
        <v>168</v>
      </c>
      <c r="C29" s="13">
        <v>44228</v>
      </c>
      <c r="D29" s="13">
        <v>44255</v>
      </c>
      <c r="E29" s="2">
        <v>46</v>
      </c>
      <c r="F29" s="13">
        <v>44256</v>
      </c>
      <c r="G29" s="2" t="s">
        <v>169</v>
      </c>
      <c r="H29" s="2">
        <v>0</v>
      </c>
      <c r="I29" s="2">
        <v>0</v>
      </c>
      <c r="J29" s="31">
        <v>2001</v>
      </c>
    </row>
    <row r="30" spans="1:10" hidden="1" x14ac:dyDescent="0.25">
      <c r="A30" s="2" t="s">
        <v>167</v>
      </c>
      <c r="B30" s="2" t="s">
        <v>168</v>
      </c>
      <c r="C30" s="13">
        <v>44228</v>
      </c>
      <c r="D30" s="13">
        <v>44256</v>
      </c>
      <c r="E30" s="2">
        <v>74</v>
      </c>
      <c r="F30" s="13">
        <v>44257</v>
      </c>
      <c r="G30" s="2" t="s">
        <v>169</v>
      </c>
      <c r="H30" s="2">
        <v>0</v>
      </c>
      <c r="I30" s="2">
        <v>0</v>
      </c>
      <c r="J30" s="31">
        <v>2001</v>
      </c>
    </row>
    <row r="31" spans="1:10" hidden="1" x14ac:dyDescent="0.25">
      <c r="A31" s="2" t="s">
        <v>167</v>
      </c>
      <c r="B31" s="2" t="s">
        <v>168</v>
      </c>
      <c r="C31" s="13">
        <v>44228</v>
      </c>
      <c r="D31" s="13">
        <v>44257</v>
      </c>
      <c r="E31" s="2">
        <v>86</v>
      </c>
      <c r="F31" s="13">
        <v>44258</v>
      </c>
      <c r="G31" s="2" t="s">
        <v>169</v>
      </c>
      <c r="H31" s="2">
        <v>0</v>
      </c>
      <c r="I31" s="2">
        <v>0</v>
      </c>
      <c r="J31" s="31">
        <v>2001</v>
      </c>
    </row>
    <row r="32" spans="1:10" hidden="1" x14ac:dyDescent="0.25">
      <c r="A32" s="2" t="s">
        <v>167</v>
      </c>
      <c r="B32" s="2" t="s">
        <v>168</v>
      </c>
      <c r="C32" s="13">
        <v>44228</v>
      </c>
      <c r="D32" s="13">
        <v>44258</v>
      </c>
      <c r="E32" s="2">
        <v>61</v>
      </c>
      <c r="F32" s="13">
        <v>44259</v>
      </c>
      <c r="G32" s="2" t="s">
        <v>169</v>
      </c>
      <c r="H32" s="2">
        <v>0</v>
      </c>
      <c r="I32" s="2">
        <v>0</v>
      </c>
      <c r="J32" s="31">
        <v>2001</v>
      </c>
    </row>
    <row r="33" spans="1:10" hidden="1" x14ac:dyDescent="0.25">
      <c r="A33" s="2" t="s">
        <v>167</v>
      </c>
      <c r="B33" s="2" t="s">
        <v>168</v>
      </c>
      <c r="C33" s="13">
        <v>44228</v>
      </c>
      <c r="D33" s="13">
        <v>44259</v>
      </c>
      <c r="E33" s="2">
        <v>90</v>
      </c>
      <c r="F33" s="13">
        <v>44260</v>
      </c>
      <c r="G33" s="2" t="s">
        <v>169</v>
      </c>
      <c r="H33" s="2">
        <v>0</v>
      </c>
      <c r="I33" s="2">
        <v>0</v>
      </c>
      <c r="J33" s="31">
        <v>2001</v>
      </c>
    </row>
    <row r="34" spans="1:10" hidden="1" x14ac:dyDescent="0.25">
      <c r="A34" s="2" t="s">
        <v>167</v>
      </c>
      <c r="B34" s="2" t="s">
        <v>168</v>
      </c>
      <c r="C34" s="13">
        <v>44228</v>
      </c>
      <c r="D34" s="13">
        <v>44260</v>
      </c>
      <c r="E34" s="2">
        <v>33</v>
      </c>
      <c r="F34" s="13">
        <v>44261</v>
      </c>
      <c r="G34" s="2" t="s">
        <v>169</v>
      </c>
      <c r="H34" s="2">
        <v>0</v>
      </c>
      <c r="I34" s="2">
        <v>0</v>
      </c>
      <c r="J34" s="31">
        <v>2001</v>
      </c>
    </row>
    <row r="35" spans="1:10" hidden="1" x14ac:dyDescent="0.25">
      <c r="A35" s="2" t="s">
        <v>167</v>
      </c>
      <c r="B35" s="2" t="s">
        <v>168</v>
      </c>
      <c r="C35" s="13">
        <v>44228</v>
      </c>
      <c r="D35" s="13">
        <v>44261</v>
      </c>
      <c r="E35" s="2">
        <v>103</v>
      </c>
      <c r="F35" s="13">
        <v>44262</v>
      </c>
      <c r="G35" s="2" t="s">
        <v>169</v>
      </c>
      <c r="H35" s="2">
        <v>0</v>
      </c>
      <c r="I35" s="2">
        <v>0</v>
      </c>
      <c r="J35" s="31">
        <v>2001</v>
      </c>
    </row>
    <row r="36" spans="1:10" hidden="1" x14ac:dyDescent="0.25">
      <c r="A36" s="2" t="s">
        <v>167</v>
      </c>
      <c r="B36" s="2" t="s">
        <v>168</v>
      </c>
      <c r="C36" s="13">
        <v>44228</v>
      </c>
      <c r="D36" s="13">
        <v>44262</v>
      </c>
      <c r="E36" s="2">
        <v>49</v>
      </c>
      <c r="F36" s="13">
        <v>44263</v>
      </c>
      <c r="G36" s="2" t="s">
        <v>169</v>
      </c>
      <c r="H36" s="2">
        <v>0</v>
      </c>
      <c r="I36" s="2">
        <v>0</v>
      </c>
      <c r="J36" s="31">
        <v>2001</v>
      </c>
    </row>
    <row r="37" spans="1:10" hidden="1" x14ac:dyDescent="0.25">
      <c r="A37" s="2" t="s">
        <v>167</v>
      </c>
      <c r="B37" s="2" t="s">
        <v>168</v>
      </c>
      <c r="C37" s="13">
        <v>44228</v>
      </c>
      <c r="D37" s="13">
        <v>44263</v>
      </c>
      <c r="E37" s="2">
        <v>69</v>
      </c>
      <c r="F37" s="13">
        <v>44264</v>
      </c>
      <c r="G37" s="2" t="s">
        <v>169</v>
      </c>
      <c r="H37" s="2">
        <v>0</v>
      </c>
      <c r="I37" s="2">
        <v>0</v>
      </c>
      <c r="J37" s="31">
        <v>2001</v>
      </c>
    </row>
    <row r="38" spans="1:10" hidden="1" x14ac:dyDescent="0.25">
      <c r="A38" s="2" t="s">
        <v>167</v>
      </c>
      <c r="B38" s="2" t="s">
        <v>168</v>
      </c>
      <c r="C38" s="13">
        <v>44228</v>
      </c>
      <c r="D38" s="13">
        <v>44264</v>
      </c>
      <c r="E38" s="2">
        <v>31</v>
      </c>
      <c r="F38" s="13">
        <v>44265</v>
      </c>
      <c r="G38" s="2" t="s">
        <v>169</v>
      </c>
      <c r="H38" s="2">
        <v>0</v>
      </c>
      <c r="I38" s="2">
        <v>0</v>
      </c>
      <c r="J38" s="31">
        <v>2001</v>
      </c>
    </row>
    <row r="39" spans="1:10" hidden="1" x14ac:dyDescent="0.25">
      <c r="A39" s="2" t="s">
        <v>167</v>
      </c>
      <c r="B39" s="2" t="s">
        <v>168</v>
      </c>
      <c r="C39" s="13">
        <v>44228</v>
      </c>
      <c r="D39" s="13">
        <v>44265</v>
      </c>
      <c r="E39" s="2">
        <v>10</v>
      </c>
      <c r="F39" s="13">
        <v>44266</v>
      </c>
      <c r="G39" s="2" t="s">
        <v>169</v>
      </c>
      <c r="H39" s="2">
        <v>0</v>
      </c>
      <c r="I39" s="2">
        <v>0</v>
      </c>
      <c r="J39" s="31">
        <v>2001</v>
      </c>
    </row>
    <row r="40" spans="1:10" hidden="1" x14ac:dyDescent="0.25">
      <c r="A40" s="2" t="s">
        <v>167</v>
      </c>
      <c r="B40" s="2" t="s">
        <v>168</v>
      </c>
      <c r="C40" s="13">
        <v>44228</v>
      </c>
      <c r="D40" s="13">
        <v>44266</v>
      </c>
      <c r="E40" s="2">
        <v>97</v>
      </c>
      <c r="F40" s="13">
        <v>44267</v>
      </c>
      <c r="G40" s="2" t="s">
        <v>169</v>
      </c>
      <c r="H40" s="2">
        <v>0</v>
      </c>
      <c r="I40" s="2">
        <v>0</v>
      </c>
      <c r="J40" s="31">
        <v>2001</v>
      </c>
    </row>
    <row r="41" spans="1:10" hidden="1" x14ac:dyDescent="0.25">
      <c r="A41" s="2" t="s">
        <v>167</v>
      </c>
      <c r="B41" s="2" t="s">
        <v>168</v>
      </c>
      <c r="C41" s="13">
        <v>44228</v>
      </c>
      <c r="D41" s="13">
        <v>44267</v>
      </c>
      <c r="E41" s="2">
        <v>77</v>
      </c>
      <c r="F41" s="13">
        <v>44268</v>
      </c>
      <c r="G41" s="2" t="s">
        <v>169</v>
      </c>
      <c r="H41" s="2">
        <v>0</v>
      </c>
      <c r="I41" s="2">
        <v>0</v>
      </c>
      <c r="J41" s="31">
        <v>2001</v>
      </c>
    </row>
    <row r="42" spans="1:10" hidden="1" x14ac:dyDescent="0.25">
      <c r="A42" s="2" t="s">
        <v>167</v>
      </c>
      <c r="B42" s="2" t="s">
        <v>168</v>
      </c>
      <c r="C42" s="13">
        <v>44228</v>
      </c>
      <c r="D42" s="13">
        <v>44268</v>
      </c>
      <c r="E42" s="2">
        <v>71</v>
      </c>
      <c r="F42" s="13">
        <v>44269</v>
      </c>
      <c r="G42" s="2" t="s">
        <v>169</v>
      </c>
      <c r="H42" s="2">
        <v>0</v>
      </c>
      <c r="I42" s="2">
        <v>0</v>
      </c>
      <c r="J42" s="31">
        <v>2001</v>
      </c>
    </row>
    <row r="43" spans="1:10" hidden="1" x14ac:dyDescent="0.25">
      <c r="A43" s="2" t="s">
        <v>167</v>
      </c>
      <c r="B43" s="2" t="s">
        <v>168</v>
      </c>
      <c r="C43" s="13">
        <v>44228</v>
      </c>
      <c r="D43" s="13">
        <v>44269</v>
      </c>
      <c r="E43" s="2">
        <v>13</v>
      </c>
      <c r="F43" s="13">
        <v>44270</v>
      </c>
      <c r="G43" s="2" t="s">
        <v>169</v>
      </c>
      <c r="H43" s="2">
        <v>0</v>
      </c>
      <c r="I43" s="2">
        <v>0</v>
      </c>
      <c r="J43" s="31">
        <v>2001</v>
      </c>
    </row>
    <row r="44" spans="1:10" hidden="1" x14ac:dyDescent="0.25">
      <c r="A44" s="2" t="s">
        <v>167</v>
      </c>
      <c r="B44" s="2" t="s">
        <v>168</v>
      </c>
      <c r="C44" s="13">
        <v>44228</v>
      </c>
      <c r="D44" s="13">
        <v>44270</v>
      </c>
      <c r="E44" s="2">
        <v>89</v>
      </c>
      <c r="F44" s="13">
        <v>44271</v>
      </c>
      <c r="G44" s="2" t="s">
        <v>169</v>
      </c>
      <c r="H44" s="2">
        <v>0</v>
      </c>
      <c r="I44" s="2">
        <v>0</v>
      </c>
      <c r="J44" s="31">
        <v>2001</v>
      </c>
    </row>
    <row r="45" spans="1:10" hidden="1" x14ac:dyDescent="0.25">
      <c r="A45" s="2" t="s">
        <v>167</v>
      </c>
      <c r="B45" s="2" t="s">
        <v>168</v>
      </c>
      <c r="C45" s="13">
        <v>44228</v>
      </c>
      <c r="D45" s="13">
        <v>44271</v>
      </c>
      <c r="E45" s="2">
        <v>25</v>
      </c>
      <c r="F45" s="13">
        <v>44272</v>
      </c>
      <c r="G45" s="2" t="s">
        <v>169</v>
      </c>
      <c r="H45" s="2">
        <v>0</v>
      </c>
      <c r="I45" s="2">
        <v>0</v>
      </c>
      <c r="J45" s="31">
        <v>2001</v>
      </c>
    </row>
    <row r="46" spans="1:10" hidden="1" x14ac:dyDescent="0.25">
      <c r="A46" s="2" t="s">
        <v>167</v>
      </c>
      <c r="B46" s="2" t="s">
        <v>168</v>
      </c>
      <c r="C46" s="13">
        <v>44228</v>
      </c>
      <c r="D46" s="13">
        <v>44272</v>
      </c>
      <c r="E46" s="2">
        <v>74</v>
      </c>
      <c r="F46" s="13">
        <v>44273</v>
      </c>
      <c r="G46" s="2" t="s">
        <v>169</v>
      </c>
      <c r="H46" s="2">
        <v>0</v>
      </c>
      <c r="I46" s="2">
        <v>0</v>
      </c>
      <c r="J46" s="31">
        <v>2001</v>
      </c>
    </row>
    <row r="47" spans="1:10" hidden="1" x14ac:dyDescent="0.25">
      <c r="A47" s="2" t="s">
        <v>167</v>
      </c>
      <c r="B47" s="2" t="s">
        <v>168</v>
      </c>
      <c r="C47" s="13">
        <v>44228</v>
      </c>
      <c r="D47" s="13">
        <v>44273</v>
      </c>
      <c r="E47" s="2">
        <v>93</v>
      </c>
      <c r="F47" s="13">
        <v>44274</v>
      </c>
      <c r="G47" s="2" t="s">
        <v>169</v>
      </c>
      <c r="H47" s="2">
        <v>0</v>
      </c>
      <c r="I47" s="2">
        <v>0</v>
      </c>
      <c r="J47" s="31">
        <v>2001</v>
      </c>
    </row>
    <row r="48" spans="1:10" hidden="1" x14ac:dyDescent="0.25">
      <c r="A48" s="2" t="s">
        <v>167</v>
      </c>
      <c r="B48" s="2" t="s">
        <v>168</v>
      </c>
      <c r="C48" s="13">
        <v>44228</v>
      </c>
      <c r="D48" s="13">
        <v>44274</v>
      </c>
      <c r="E48" s="2">
        <v>66</v>
      </c>
      <c r="F48" s="13">
        <v>44275</v>
      </c>
      <c r="G48" s="2" t="s">
        <v>169</v>
      </c>
      <c r="H48" s="2">
        <v>0</v>
      </c>
      <c r="I48" s="2">
        <v>0</v>
      </c>
      <c r="J48" s="31">
        <v>2001</v>
      </c>
    </row>
    <row r="49" spans="1:10" hidden="1" x14ac:dyDescent="0.25">
      <c r="A49" s="2" t="s">
        <v>167</v>
      </c>
      <c r="B49" s="2" t="s">
        <v>168</v>
      </c>
      <c r="C49" s="13">
        <v>44228</v>
      </c>
      <c r="D49" s="13">
        <v>44275</v>
      </c>
      <c r="E49" s="2">
        <v>81</v>
      </c>
      <c r="F49" s="13">
        <v>44276</v>
      </c>
      <c r="G49" s="2" t="s">
        <v>169</v>
      </c>
      <c r="H49" s="2">
        <v>0</v>
      </c>
      <c r="I49" s="2">
        <v>0</v>
      </c>
      <c r="J49" s="31">
        <v>2001</v>
      </c>
    </row>
    <row r="50" spans="1:10" hidden="1" x14ac:dyDescent="0.25">
      <c r="A50" s="2" t="s">
        <v>167</v>
      </c>
      <c r="B50" s="2" t="s">
        <v>168</v>
      </c>
      <c r="C50" s="13">
        <v>44228</v>
      </c>
      <c r="D50" s="13">
        <v>44276</v>
      </c>
      <c r="E50" s="2">
        <v>65</v>
      </c>
      <c r="F50" s="13">
        <v>44277</v>
      </c>
      <c r="G50" s="2" t="s">
        <v>169</v>
      </c>
      <c r="H50" s="2">
        <v>0</v>
      </c>
      <c r="I50" s="2">
        <v>0</v>
      </c>
      <c r="J50" s="31">
        <v>2001</v>
      </c>
    </row>
    <row r="51" spans="1:10" hidden="1" x14ac:dyDescent="0.25">
      <c r="A51" s="2" t="s">
        <v>167</v>
      </c>
      <c r="B51" s="2" t="s">
        <v>168</v>
      </c>
      <c r="C51" s="13">
        <v>44228</v>
      </c>
      <c r="D51" s="13">
        <v>44277</v>
      </c>
      <c r="E51" s="2">
        <v>66</v>
      </c>
      <c r="F51" s="13">
        <v>44278</v>
      </c>
      <c r="G51" s="2" t="s">
        <v>169</v>
      </c>
      <c r="H51" s="2">
        <v>0</v>
      </c>
      <c r="I51" s="2">
        <v>0</v>
      </c>
      <c r="J51" s="31">
        <v>2001</v>
      </c>
    </row>
    <row r="52" spans="1:10" hidden="1" x14ac:dyDescent="0.25">
      <c r="A52" s="2" t="s">
        <v>167</v>
      </c>
      <c r="B52" s="2" t="s">
        <v>168</v>
      </c>
      <c r="C52" s="13">
        <v>44228</v>
      </c>
      <c r="D52" s="13">
        <v>44278</v>
      </c>
      <c r="E52" s="2">
        <v>78</v>
      </c>
      <c r="F52" s="13">
        <v>44279</v>
      </c>
      <c r="G52" s="2" t="s">
        <v>169</v>
      </c>
      <c r="H52" s="2">
        <v>0</v>
      </c>
      <c r="I52" s="2">
        <v>0</v>
      </c>
      <c r="J52" s="31">
        <v>2001</v>
      </c>
    </row>
    <row r="53" spans="1:10" hidden="1" x14ac:dyDescent="0.25">
      <c r="A53" s="2" t="s">
        <v>167</v>
      </c>
      <c r="B53" s="2" t="s">
        <v>168</v>
      </c>
      <c r="C53" s="13">
        <v>44228</v>
      </c>
      <c r="D53" s="13">
        <v>44279</v>
      </c>
      <c r="E53" s="2">
        <v>61</v>
      </c>
      <c r="F53" s="13">
        <v>44280</v>
      </c>
      <c r="G53" s="2" t="s">
        <v>169</v>
      </c>
      <c r="H53" s="2">
        <v>0</v>
      </c>
      <c r="I53" s="2">
        <v>0</v>
      </c>
      <c r="J53" s="31">
        <v>2001</v>
      </c>
    </row>
    <row r="54" spans="1:10" hidden="1" x14ac:dyDescent="0.25">
      <c r="A54" s="2" t="s">
        <v>167</v>
      </c>
      <c r="B54" s="2" t="s">
        <v>168</v>
      </c>
      <c r="C54" s="13">
        <v>44228</v>
      </c>
      <c r="D54" s="13">
        <v>44280</v>
      </c>
      <c r="E54" s="2">
        <v>90</v>
      </c>
      <c r="F54" s="13">
        <v>44281</v>
      </c>
      <c r="G54" s="2" t="s">
        <v>169</v>
      </c>
      <c r="H54" s="2">
        <v>0</v>
      </c>
      <c r="I54" s="2">
        <v>0</v>
      </c>
      <c r="J54" s="31">
        <v>2001</v>
      </c>
    </row>
    <row r="55" spans="1:10" hidden="1" x14ac:dyDescent="0.25">
      <c r="A55" s="2" t="s">
        <v>167</v>
      </c>
      <c r="B55" s="2" t="s">
        <v>168</v>
      </c>
      <c r="C55" s="13">
        <v>44228</v>
      </c>
      <c r="D55" s="13">
        <v>44281</v>
      </c>
      <c r="E55" s="2">
        <v>73</v>
      </c>
      <c r="F55" s="13">
        <v>44282</v>
      </c>
      <c r="G55" s="2" t="s">
        <v>169</v>
      </c>
      <c r="H55" s="2">
        <v>0</v>
      </c>
      <c r="I55" s="2">
        <v>0</v>
      </c>
      <c r="J55" s="31">
        <v>2001</v>
      </c>
    </row>
    <row r="56" spans="1:10" hidden="1" x14ac:dyDescent="0.25">
      <c r="A56" s="2" t="s">
        <v>167</v>
      </c>
      <c r="B56" s="2" t="s">
        <v>168</v>
      </c>
      <c r="C56" s="13">
        <v>44228</v>
      </c>
      <c r="D56" s="13">
        <v>44282</v>
      </c>
      <c r="E56" s="2">
        <v>24</v>
      </c>
      <c r="F56" s="13">
        <v>44283</v>
      </c>
      <c r="G56" s="2" t="s">
        <v>169</v>
      </c>
      <c r="H56" s="2">
        <v>0</v>
      </c>
      <c r="I56" s="2">
        <v>0</v>
      </c>
      <c r="J56" s="31">
        <v>2001</v>
      </c>
    </row>
    <row r="57" spans="1:10" hidden="1" x14ac:dyDescent="0.25">
      <c r="A57" s="2" t="s">
        <v>167</v>
      </c>
      <c r="B57" s="2" t="s">
        <v>168</v>
      </c>
      <c r="C57" s="13">
        <v>44228</v>
      </c>
      <c r="D57" s="13">
        <v>44283</v>
      </c>
      <c r="E57" s="2">
        <v>66</v>
      </c>
      <c r="F57" s="13">
        <v>44284</v>
      </c>
      <c r="G57" s="2" t="s">
        <v>169</v>
      </c>
      <c r="H57" s="2">
        <v>0</v>
      </c>
      <c r="I57" s="2">
        <v>0</v>
      </c>
      <c r="J57" s="31">
        <v>2001</v>
      </c>
    </row>
    <row r="58" spans="1:10" hidden="1" x14ac:dyDescent="0.25">
      <c r="A58" s="2" t="s">
        <v>167</v>
      </c>
      <c r="B58" s="2" t="s">
        <v>168</v>
      </c>
      <c r="C58" s="13">
        <v>44228</v>
      </c>
      <c r="D58" s="13">
        <v>44284</v>
      </c>
      <c r="E58" s="2">
        <v>48</v>
      </c>
      <c r="F58" s="13">
        <v>44285</v>
      </c>
      <c r="G58" s="2" t="s">
        <v>169</v>
      </c>
      <c r="H58" s="2">
        <v>0</v>
      </c>
      <c r="I58" s="2">
        <v>0</v>
      </c>
      <c r="J58" s="31">
        <v>2001</v>
      </c>
    </row>
    <row r="59" spans="1:10" hidden="1" x14ac:dyDescent="0.25">
      <c r="A59" s="2" t="s">
        <v>167</v>
      </c>
      <c r="B59" s="2" t="s">
        <v>168</v>
      </c>
      <c r="C59" s="13">
        <v>44228</v>
      </c>
      <c r="D59" s="13">
        <v>44285</v>
      </c>
      <c r="E59" s="2">
        <v>101</v>
      </c>
      <c r="F59" s="13">
        <v>44286</v>
      </c>
      <c r="G59" s="2" t="s">
        <v>169</v>
      </c>
      <c r="H59" s="2">
        <v>0</v>
      </c>
      <c r="I59" s="2">
        <v>0</v>
      </c>
      <c r="J59" s="31">
        <v>2001</v>
      </c>
    </row>
    <row r="60" spans="1:10" hidden="1" x14ac:dyDescent="0.25">
      <c r="A60" s="2" t="s">
        <v>167</v>
      </c>
      <c r="B60" s="2" t="s">
        <v>168</v>
      </c>
      <c r="C60" s="13">
        <v>44228</v>
      </c>
      <c r="D60" s="13">
        <v>44286</v>
      </c>
      <c r="E60" s="2">
        <v>14</v>
      </c>
      <c r="F60" s="13">
        <v>44287</v>
      </c>
      <c r="G60" s="2" t="s">
        <v>169</v>
      </c>
      <c r="H60" s="2">
        <v>0</v>
      </c>
      <c r="I60" s="2">
        <v>0</v>
      </c>
      <c r="J60" s="31">
        <v>2001</v>
      </c>
    </row>
    <row r="61" spans="1:10" hidden="1" x14ac:dyDescent="0.25">
      <c r="A61" s="2" t="s">
        <v>167</v>
      </c>
      <c r="B61" s="2" t="s">
        <v>168</v>
      </c>
      <c r="C61" s="13">
        <v>44228</v>
      </c>
      <c r="D61" s="13">
        <v>44287</v>
      </c>
      <c r="E61" s="2">
        <v>66</v>
      </c>
      <c r="F61" s="13">
        <v>44288</v>
      </c>
      <c r="G61" s="2" t="s">
        <v>169</v>
      </c>
      <c r="H61" s="2">
        <v>0</v>
      </c>
      <c r="I61" s="2">
        <v>0</v>
      </c>
      <c r="J61" s="31">
        <v>2001</v>
      </c>
    </row>
    <row r="62" spans="1:10" hidden="1" x14ac:dyDescent="0.25">
      <c r="A62" s="2" t="s">
        <v>167</v>
      </c>
      <c r="B62" s="2" t="s">
        <v>168</v>
      </c>
      <c r="C62" s="13">
        <v>44228</v>
      </c>
      <c r="D62" s="13">
        <v>44288</v>
      </c>
      <c r="E62" s="2">
        <v>42</v>
      </c>
      <c r="F62" s="13">
        <v>44289</v>
      </c>
      <c r="G62" s="2" t="s">
        <v>169</v>
      </c>
      <c r="H62" s="2">
        <v>0</v>
      </c>
      <c r="I62" s="2">
        <v>0</v>
      </c>
      <c r="J62" s="31">
        <v>2001</v>
      </c>
    </row>
    <row r="63" spans="1:10" hidden="1" x14ac:dyDescent="0.25">
      <c r="A63" s="2" t="s">
        <v>167</v>
      </c>
      <c r="B63" s="2" t="s">
        <v>168</v>
      </c>
      <c r="C63" s="13">
        <v>44228</v>
      </c>
      <c r="D63" s="13">
        <v>44289</v>
      </c>
      <c r="E63" s="2">
        <v>96</v>
      </c>
      <c r="F63" s="13">
        <v>44290</v>
      </c>
      <c r="G63" s="2" t="s">
        <v>169</v>
      </c>
      <c r="H63" s="2">
        <v>0</v>
      </c>
      <c r="I63" s="2">
        <v>0</v>
      </c>
      <c r="J63" s="31">
        <v>2001</v>
      </c>
    </row>
    <row r="64" spans="1:10" hidden="1" x14ac:dyDescent="0.25">
      <c r="A64" s="2" t="s">
        <v>167</v>
      </c>
      <c r="B64" s="2" t="s">
        <v>168</v>
      </c>
      <c r="C64" s="13">
        <v>44228</v>
      </c>
      <c r="D64" s="13">
        <v>44290</v>
      </c>
      <c r="E64" s="2">
        <v>25</v>
      </c>
      <c r="F64" s="13">
        <v>44291</v>
      </c>
      <c r="G64" s="2" t="s">
        <v>169</v>
      </c>
      <c r="H64" s="2">
        <v>0</v>
      </c>
      <c r="I64" s="2">
        <v>0</v>
      </c>
      <c r="J64" s="31">
        <v>2001</v>
      </c>
    </row>
    <row r="65" spans="1:10" hidden="1" x14ac:dyDescent="0.25">
      <c r="A65" s="2" t="s">
        <v>167</v>
      </c>
      <c r="B65" s="2" t="s">
        <v>168</v>
      </c>
      <c r="C65" s="13">
        <v>44228</v>
      </c>
      <c r="D65" s="13">
        <v>44291</v>
      </c>
      <c r="E65" s="2">
        <v>74</v>
      </c>
      <c r="F65" s="13">
        <v>44292</v>
      </c>
      <c r="G65" s="2" t="s">
        <v>169</v>
      </c>
      <c r="H65" s="2">
        <v>0</v>
      </c>
      <c r="I65" s="2">
        <v>0</v>
      </c>
      <c r="J65" s="31">
        <v>2001</v>
      </c>
    </row>
    <row r="66" spans="1:10" hidden="1" x14ac:dyDescent="0.25">
      <c r="A66" s="2" t="s">
        <v>167</v>
      </c>
      <c r="B66" s="2" t="s">
        <v>168</v>
      </c>
      <c r="C66" s="13">
        <v>44228</v>
      </c>
      <c r="D66" s="13">
        <v>44292</v>
      </c>
      <c r="E66" s="2">
        <v>26</v>
      </c>
      <c r="F66" s="13">
        <v>44293</v>
      </c>
      <c r="G66" s="2" t="s">
        <v>169</v>
      </c>
      <c r="H66" s="2">
        <v>0</v>
      </c>
      <c r="I66" s="2">
        <v>0</v>
      </c>
      <c r="J66" s="31">
        <v>2001</v>
      </c>
    </row>
    <row r="67" spans="1:10" hidden="1" x14ac:dyDescent="0.25">
      <c r="A67" s="2" t="s">
        <v>167</v>
      </c>
      <c r="B67" s="2" t="s">
        <v>168</v>
      </c>
      <c r="C67" s="13">
        <v>44228</v>
      </c>
      <c r="D67" s="13">
        <v>44293</v>
      </c>
      <c r="E67" s="2">
        <v>46</v>
      </c>
      <c r="F67" s="13">
        <v>44294</v>
      </c>
      <c r="G67" s="2" t="s">
        <v>169</v>
      </c>
      <c r="H67" s="2">
        <v>0</v>
      </c>
      <c r="I67" s="2">
        <v>0</v>
      </c>
      <c r="J67" s="31">
        <v>2001</v>
      </c>
    </row>
    <row r="68" spans="1:10" hidden="1" x14ac:dyDescent="0.25">
      <c r="A68" s="2" t="s">
        <v>167</v>
      </c>
      <c r="B68" s="2" t="s">
        <v>168</v>
      </c>
      <c r="C68" s="13">
        <v>44228</v>
      </c>
      <c r="D68" s="13">
        <v>44294</v>
      </c>
      <c r="E68" s="2">
        <v>78</v>
      </c>
      <c r="F68" s="13">
        <v>44295</v>
      </c>
      <c r="G68" s="2" t="s">
        <v>169</v>
      </c>
      <c r="H68" s="2">
        <v>0</v>
      </c>
      <c r="I68" s="2">
        <v>0</v>
      </c>
      <c r="J68" s="31">
        <v>2001</v>
      </c>
    </row>
    <row r="69" spans="1:10" hidden="1" x14ac:dyDescent="0.25">
      <c r="A69" s="2" t="s">
        <v>167</v>
      </c>
      <c r="B69" s="2" t="s">
        <v>168</v>
      </c>
      <c r="C69" s="13">
        <v>44228</v>
      </c>
      <c r="D69" s="13">
        <v>44295</v>
      </c>
      <c r="E69" s="2">
        <v>28</v>
      </c>
      <c r="F69" s="13">
        <v>44296</v>
      </c>
      <c r="G69" s="2" t="s">
        <v>169</v>
      </c>
      <c r="H69" s="2">
        <v>0</v>
      </c>
      <c r="I69" s="2">
        <v>0</v>
      </c>
      <c r="J69" s="31">
        <v>2001</v>
      </c>
    </row>
    <row r="70" spans="1:10" hidden="1" x14ac:dyDescent="0.25">
      <c r="A70" s="2" t="s">
        <v>167</v>
      </c>
      <c r="B70" s="2" t="s">
        <v>168</v>
      </c>
      <c r="C70" s="13">
        <v>44228</v>
      </c>
      <c r="D70" s="13">
        <v>44296</v>
      </c>
      <c r="E70" s="2">
        <v>60</v>
      </c>
      <c r="F70" s="13">
        <v>44297</v>
      </c>
      <c r="G70" s="2" t="s">
        <v>169</v>
      </c>
      <c r="H70" s="2">
        <v>0</v>
      </c>
      <c r="I70" s="2">
        <v>0</v>
      </c>
      <c r="J70" s="31">
        <v>2001</v>
      </c>
    </row>
    <row r="71" spans="1:10" hidden="1" x14ac:dyDescent="0.25">
      <c r="A71" s="2" t="s">
        <v>167</v>
      </c>
      <c r="B71" s="2" t="s">
        <v>168</v>
      </c>
      <c r="C71" s="13">
        <v>44228</v>
      </c>
      <c r="D71" s="13">
        <v>44297</v>
      </c>
      <c r="E71" s="2">
        <v>91</v>
      </c>
      <c r="F71" s="13">
        <v>44298</v>
      </c>
      <c r="G71" s="2" t="s">
        <v>169</v>
      </c>
      <c r="H71" s="2">
        <v>0</v>
      </c>
      <c r="I71" s="2">
        <v>0</v>
      </c>
      <c r="J71" s="31">
        <v>2001</v>
      </c>
    </row>
    <row r="72" spans="1:10" hidden="1" x14ac:dyDescent="0.25">
      <c r="A72" s="2" t="s">
        <v>167</v>
      </c>
      <c r="B72" s="2" t="s">
        <v>168</v>
      </c>
      <c r="C72" s="13">
        <v>44228</v>
      </c>
      <c r="D72" s="13">
        <v>44298</v>
      </c>
      <c r="E72" s="2">
        <v>28</v>
      </c>
      <c r="F72" s="13">
        <v>44299</v>
      </c>
      <c r="G72" s="2" t="s">
        <v>169</v>
      </c>
      <c r="H72" s="2">
        <v>0</v>
      </c>
      <c r="I72" s="2">
        <v>0</v>
      </c>
      <c r="J72" s="31">
        <v>2001</v>
      </c>
    </row>
    <row r="73" spans="1:10" hidden="1" x14ac:dyDescent="0.25">
      <c r="A73" s="2" t="s">
        <v>167</v>
      </c>
      <c r="B73" s="2" t="s">
        <v>168</v>
      </c>
      <c r="C73" s="13">
        <v>44228</v>
      </c>
      <c r="D73" s="13">
        <v>44299</v>
      </c>
      <c r="E73" s="2">
        <v>52</v>
      </c>
      <c r="F73" s="13">
        <v>44300</v>
      </c>
      <c r="G73" s="2" t="s">
        <v>169</v>
      </c>
      <c r="H73" s="2">
        <v>0</v>
      </c>
      <c r="I73" s="2">
        <v>0</v>
      </c>
      <c r="J73" s="31">
        <v>2001</v>
      </c>
    </row>
    <row r="74" spans="1:10" hidden="1" x14ac:dyDescent="0.25">
      <c r="A74" s="2" t="s">
        <v>167</v>
      </c>
      <c r="B74" s="2" t="s">
        <v>168</v>
      </c>
      <c r="C74" s="13">
        <v>44228</v>
      </c>
      <c r="D74" s="13">
        <v>44300</v>
      </c>
      <c r="E74" s="2">
        <v>30</v>
      </c>
      <c r="F74" s="13">
        <v>44301</v>
      </c>
      <c r="G74" s="2" t="s">
        <v>169</v>
      </c>
      <c r="H74" s="2">
        <v>0</v>
      </c>
      <c r="I74" s="2">
        <v>0</v>
      </c>
      <c r="J74" s="31">
        <v>2001</v>
      </c>
    </row>
    <row r="75" spans="1:10" hidden="1" x14ac:dyDescent="0.25">
      <c r="A75" s="2" t="s">
        <v>167</v>
      </c>
      <c r="B75" s="2" t="s">
        <v>168</v>
      </c>
      <c r="C75" s="13">
        <v>44228</v>
      </c>
      <c r="D75" s="13">
        <v>44301</v>
      </c>
      <c r="E75" s="2">
        <v>13</v>
      </c>
      <c r="F75" s="13">
        <v>44302</v>
      </c>
      <c r="G75" s="2" t="s">
        <v>169</v>
      </c>
      <c r="H75" s="2">
        <v>0</v>
      </c>
      <c r="I75" s="2">
        <v>0</v>
      </c>
      <c r="J75" s="31">
        <v>2001</v>
      </c>
    </row>
    <row r="76" spans="1:10" hidden="1" x14ac:dyDescent="0.25">
      <c r="A76" s="2" t="s">
        <v>167</v>
      </c>
      <c r="B76" s="2" t="s">
        <v>168</v>
      </c>
      <c r="C76" s="13">
        <v>44228</v>
      </c>
      <c r="D76" s="13">
        <v>44302</v>
      </c>
      <c r="E76" s="2">
        <v>22</v>
      </c>
      <c r="F76" s="13">
        <v>44303</v>
      </c>
      <c r="G76" s="2" t="s">
        <v>169</v>
      </c>
      <c r="H76" s="2">
        <v>0</v>
      </c>
      <c r="I76" s="2">
        <v>0</v>
      </c>
      <c r="J76" s="31">
        <v>2001</v>
      </c>
    </row>
    <row r="77" spans="1:10" hidden="1" x14ac:dyDescent="0.25">
      <c r="A77" s="2" t="s">
        <v>167</v>
      </c>
      <c r="B77" s="2" t="s">
        <v>168</v>
      </c>
      <c r="C77" s="13">
        <v>44228</v>
      </c>
      <c r="D77" s="13">
        <v>44303</v>
      </c>
      <c r="E77" s="2">
        <v>62</v>
      </c>
      <c r="F77" s="13">
        <v>44304</v>
      </c>
      <c r="G77" s="2" t="s">
        <v>169</v>
      </c>
      <c r="H77" s="2">
        <v>0</v>
      </c>
      <c r="I77" s="2">
        <v>0</v>
      </c>
      <c r="J77" s="31">
        <v>2001</v>
      </c>
    </row>
    <row r="78" spans="1:10" hidden="1" x14ac:dyDescent="0.25">
      <c r="A78" s="2" t="s">
        <v>167</v>
      </c>
      <c r="B78" s="2" t="s">
        <v>168</v>
      </c>
      <c r="C78" s="13">
        <v>44228</v>
      </c>
      <c r="D78" s="13">
        <v>44304</v>
      </c>
      <c r="E78" s="2">
        <v>63</v>
      </c>
      <c r="F78" s="13">
        <v>44305</v>
      </c>
      <c r="G78" s="2" t="s">
        <v>169</v>
      </c>
      <c r="H78" s="2">
        <v>0</v>
      </c>
      <c r="I78" s="2">
        <v>0</v>
      </c>
      <c r="J78" s="31">
        <v>2001</v>
      </c>
    </row>
    <row r="79" spans="1:10" hidden="1" x14ac:dyDescent="0.25">
      <c r="A79" s="2" t="s">
        <v>167</v>
      </c>
      <c r="B79" s="2" t="s">
        <v>168</v>
      </c>
      <c r="C79" s="13">
        <v>44228</v>
      </c>
      <c r="D79" s="13">
        <v>44305</v>
      </c>
      <c r="E79" s="2">
        <v>107</v>
      </c>
      <c r="F79" s="13">
        <v>44306</v>
      </c>
      <c r="G79" s="2" t="s">
        <v>169</v>
      </c>
      <c r="H79" s="2">
        <v>0</v>
      </c>
      <c r="I79" s="2">
        <v>0</v>
      </c>
      <c r="J79" s="31">
        <v>2001</v>
      </c>
    </row>
    <row r="80" spans="1:10" hidden="1" x14ac:dyDescent="0.25">
      <c r="A80" s="2" t="s">
        <v>167</v>
      </c>
      <c r="B80" s="2" t="s">
        <v>168</v>
      </c>
      <c r="C80" s="13">
        <v>44228</v>
      </c>
      <c r="D80" s="13">
        <v>44306</v>
      </c>
      <c r="E80" s="2">
        <v>27</v>
      </c>
      <c r="F80" s="13">
        <v>44307</v>
      </c>
      <c r="G80" s="2" t="s">
        <v>169</v>
      </c>
      <c r="H80" s="2">
        <v>0</v>
      </c>
      <c r="I80" s="2">
        <v>0</v>
      </c>
      <c r="J80" s="31">
        <v>2001</v>
      </c>
    </row>
    <row r="81" spans="1:10" hidden="1" x14ac:dyDescent="0.25">
      <c r="A81" s="2" t="s">
        <v>167</v>
      </c>
      <c r="B81" s="2" t="s">
        <v>168</v>
      </c>
      <c r="C81" s="13">
        <v>44228</v>
      </c>
      <c r="D81" s="13">
        <v>44307</v>
      </c>
      <c r="E81" s="2">
        <v>109</v>
      </c>
      <c r="F81" s="13">
        <v>44308</v>
      </c>
      <c r="G81" s="2" t="s">
        <v>169</v>
      </c>
      <c r="H81" s="2">
        <v>0</v>
      </c>
      <c r="I81" s="2">
        <v>0</v>
      </c>
      <c r="J81" s="31">
        <v>2001</v>
      </c>
    </row>
    <row r="82" spans="1:10" hidden="1" x14ac:dyDescent="0.25">
      <c r="A82" s="2" t="s">
        <v>167</v>
      </c>
      <c r="B82" s="2" t="s">
        <v>168</v>
      </c>
      <c r="C82" s="13">
        <v>44228</v>
      </c>
      <c r="D82" s="13">
        <v>44308</v>
      </c>
      <c r="E82" s="2">
        <v>107</v>
      </c>
      <c r="F82" s="13">
        <v>44309</v>
      </c>
      <c r="G82" s="2" t="s">
        <v>169</v>
      </c>
      <c r="H82" s="2">
        <v>0</v>
      </c>
      <c r="I82" s="2">
        <v>0</v>
      </c>
      <c r="J82" s="31">
        <v>2001</v>
      </c>
    </row>
    <row r="83" spans="1:10" hidden="1" x14ac:dyDescent="0.25">
      <c r="A83" s="2" t="s">
        <v>167</v>
      </c>
      <c r="B83" s="2" t="s">
        <v>168</v>
      </c>
      <c r="C83" s="13">
        <v>44228</v>
      </c>
      <c r="D83" s="13">
        <v>44309</v>
      </c>
      <c r="E83" s="2">
        <v>21</v>
      </c>
      <c r="F83" s="13">
        <v>44310</v>
      </c>
      <c r="G83" s="2" t="s">
        <v>169</v>
      </c>
      <c r="H83" s="2">
        <v>0</v>
      </c>
      <c r="I83" s="2">
        <v>0</v>
      </c>
      <c r="J83" s="31">
        <v>2001</v>
      </c>
    </row>
    <row r="84" spans="1:10" hidden="1" x14ac:dyDescent="0.25">
      <c r="A84" s="2" t="s">
        <v>167</v>
      </c>
      <c r="B84" s="2" t="s">
        <v>168</v>
      </c>
      <c r="C84" s="13">
        <v>44228</v>
      </c>
      <c r="D84" s="13">
        <v>44310</v>
      </c>
      <c r="E84" s="2">
        <v>103</v>
      </c>
      <c r="F84" s="13">
        <v>44311</v>
      </c>
      <c r="G84" s="2" t="s">
        <v>169</v>
      </c>
      <c r="H84" s="2">
        <v>0</v>
      </c>
      <c r="I84" s="2">
        <v>0</v>
      </c>
      <c r="J84" s="31">
        <v>2001</v>
      </c>
    </row>
    <row r="85" spans="1:10" hidden="1" x14ac:dyDescent="0.25">
      <c r="A85" s="2" t="s">
        <v>167</v>
      </c>
      <c r="B85" s="2" t="s">
        <v>168</v>
      </c>
      <c r="C85" s="13">
        <v>44228</v>
      </c>
      <c r="D85" s="13">
        <v>44311</v>
      </c>
      <c r="E85" s="2">
        <v>107</v>
      </c>
      <c r="F85" s="13">
        <v>44312</v>
      </c>
      <c r="G85" s="2" t="s">
        <v>169</v>
      </c>
      <c r="H85" s="2">
        <v>0</v>
      </c>
      <c r="I85" s="2">
        <v>0</v>
      </c>
      <c r="J85" s="31">
        <v>2001</v>
      </c>
    </row>
    <row r="86" spans="1:10" hidden="1" x14ac:dyDescent="0.25">
      <c r="A86" s="2" t="s">
        <v>167</v>
      </c>
      <c r="B86" s="2" t="s">
        <v>168</v>
      </c>
      <c r="C86" s="13">
        <v>44228</v>
      </c>
      <c r="D86" s="13">
        <v>44312</v>
      </c>
      <c r="E86" s="2">
        <v>84</v>
      </c>
      <c r="F86" s="13">
        <v>44313</v>
      </c>
      <c r="G86" s="2" t="s">
        <v>169</v>
      </c>
      <c r="H86" s="2">
        <v>0</v>
      </c>
      <c r="I86" s="2">
        <v>0</v>
      </c>
      <c r="J86" s="31">
        <v>2001</v>
      </c>
    </row>
    <row r="87" spans="1:10" hidden="1" x14ac:dyDescent="0.25">
      <c r="A87" s="2" t="s">
        <v>167</v>
      </c>
      <c r="B87" s="2" t="s">
        <v>168</v>
      </c>
      <c r="C87" s="13">
        <v>44228</v>
      </c>
      <c r="D87" s="13">
        <v>44313</v>
      </c>
      <c r="E87" s="2">
        <v>39</v>
      </c>
      <c r="F87" s="13">
        <v>44314</v>
      </c>
      <c r="G87" s="2" t="s">
        <v>169</v>
      </c>
      <c r="H87" s="2">
        <v>0</v>
      </c>
      <c r="I87" s="2">
        <v>0</v>
      </c>
      <c r="J87" s="31">
        <v>2001</v>
      </c>
    </row>
    <row r="88" spans="1:10" hidden="1" x14ac:dyDescent="0.25">
      <c r="A88" s="2" t="s">
        <v>167</v>
      </c>
      <c r="B88" s="2" t="s">
        <v>168</v>
      </c>
      <c r="C88" s="13">
        <v>44228</v>
      </c>
      <c r="D88" s="13">
        <v>44314</v>
      </c>
      <c r="E88" s="2">
        <v>44</v>
      </c>
      <c r="F88" s="13">
        <v>44315</v>
      </c>
      <c r="G88" s="2" t="s">
        <v>169</v>
      </c>
      <c r="H88" s="2">
        <v>0</v>
      </c>
      <c r="I88" s="2">
        <v>0</v>
      </c>
      <c r="J88" s="31">
        <v>2001</v>
      </c>
    </row>
    <row r="89" spans="1:10" hidden="1" x14ac:dyDescent="0.25">
      <c r="A89" s="2" t="s">
        <v>167</v>
      </c>
      <c r="B89" s="2" t="s">
        <v>168</v>
      </c>
      <c r="C89" s="13">
        <v>44228</v>
      </c>
      <c r="D89" s="13">
        <v>44315</v>
      </c>
      <c r="E89" s="2">
        <v>84</v>
      </c>
      <c r="F89" s="13">
        <v>44316</v>
      </c>
      <c r="G89" s="2" t="s">
        <v>169</v>
      </c>
      <c r="H89" s="2">
        <v>0</v>
      </c>
      <c r="I89" s="2">
        <v>0</v>
      </c>
      <c r="J89" s="31">
        <v>2001</v>
      </c>
    </row>
    <row r="90" spans="1:10" hidden="1" x14ac:dyDescent="0.25">
      <c r="A90" s="2" t="s">
        <v>167</v>
      </c>
      <c r="B90" s="2" t="s">
        <v>168</v>
      </c>
      <c r="C90" s="13">
        <v>44228</v>
      </c>
      <c r="D90" s="13">
        <v>44316</v>
      </c>
      <c r="E90" s="2">
        <v>48</v>
      </c>
      <c r="F90" s="13">
        <v>44317</v>
      </c>
      <c r="G90" s="2" t="s">
        <v>169</v>
      </c>
      <c r="H90" s="2">
        <v>0</v>
      </c>
      <c r="I90" s="2">
        <v>0</v>
      </c>
      <c r="J90" s="31">
        <v>2001</v>
      </c>
    </row>
    <row r="91" spans="1:10" hidden="1" x14ac:dyDescent="0.25">
      <c r="A91" s="2" t="s">
        <v>167</v>
      </c>
      <c r="B91" s="2" t="s">
        <v>168</v>
      </c>
      <c r="C91" s="13">
        <v>44228</v>
      </c>
      <c r="D91" s="13">
        <v>44317</v>
      </c>
      <c r="E91" s="2">
        <v>39</v>
      </c>
      <c r="F91" s="13">
        <v>44318</v>
      </c>
      <c r="G91" s="2" t="s">
        <v>169</v>
      </c>
      <c r="H91" s="2">
        <v>0</v>
      </c>
      <c r="I91" s="2">
        <v>0</v>
      </c>
      <c r="J91" s="31">
        <v>2001</v>
      </c>
    </row>
    <row r="92" spans="1:10" hidden="1" x14ac:dyDescent="0.25">
      <c r="A92" s="2" t="s">
        <v>167</v>
      </c>
      <c r="B92" s="2" t="s">
        <v>168</v>
      </c>
      <c r="C92" s="13">
        <v>44228</v>
      </c>
      <c r="D92" s="13">
        <v>44318</v>
      </c>
      <c r="E92" s="2">
        <v>26</v>
      </c>
      <c r="F92" s="13">
        <v>44319</v>
      </c>
      <c r="G92" s="2" t="s">
        <v>169</v>
      </c>
      <c r="H92" s="2">
        <v>0</v>
      </c>
      <c r="I92" s="2">
        <v>0</v>
      </c>
      <c r="J92" s="31">
        <v>2001</v>
      </c>
    </row>
    <row r="93" spans="1:10" hidden="1" x14ac:dyDescent="0.25">
      <c r="A93" s="2" t="s">
        <v>167</v>
      </c>
      <c r="B93" s="2" t="s">
        <v>168</v>
      </c>
      <c r="C93" s="13">
        <v>44228</v>
      </c>
      <c r="D93" s="13">
        <v>44319</v>
      </c>
      <c r="E93" s="2">
        <v>81</v>
      </c>
      <c r="F93" s="13">
        <v>44320</v>
      </c>
      <c r="G93" s="2" t="s">
        <v>169</v>
      </c>
      <c r="H93" s="2">
        <v>0</v>
      </c>
      <c r="I93" s="2">
        <v>0</v>
      </c>
      <c r="J93" s="31">
        <v>2001</v>
      </c>
    </row>
    <row r="94" spans="1:10" hidden="1" x14ac:dyDescent="0.25">
      <c r="A94" s="2" t="s">
        <v>167</v>
      </c>
      <c r="B94" s="2" t="s">
        <v>168</v>
      </c>
      <c r="C94" s="13">
        <v>44228</v>
      </c>
      <c r="D94" s="13">
        <v>44320</v>
      </c>
      <c r="E94" s="2">
        <v>71</v>
      </c>
      <c r="F94" s="13">
        <v>44321</v>
      </c>
      <c r="G94" s="2" t="s">
        <v>169</v>
      </c>
      <c r="H94" s="2">
        <v>0</v>
      </c>
      <c r="I94" s="2">
        <v>0</v>
      </c>
      <c r="J94" s="31">
        <v>2001</v>
      </c>
    </row>
    <row r="95" spans="1:10" hidden="1" x14ac:dyDescent="0.25">
      <c r="A95" s="2" t="s">
        <v>167</v>
      </c>
      <c r="B95" s="2" t="s">
        <v>168</v>
      </c>
      <c r="C95" s="13">
        <v>44228</v>
      </c>
      <c r="D95" s="13">
        <v>44321</v>
      </c>
      <c r="E95" s="2">
        <v>52</v>
      </c>
      <c r="F95" s="13">
        <v>44322</v>
      </c>
      <c r="G95" s="2" t="s">
        <v>169</v>
      </c>
      <c r="H95" s="2">
        <v>0</v>
      </c>
      <c r="I95" s="2">
        <v>0</v>
      </c>
      <c r="J95" s="31">
        <v>2001</v>
      </c>
    </row>
    <row r="96" spans="1:10" hidden="1" x14ac:dyDescent="0.25">
      <c r="A96" s="2" t="s">
        <v>167</v>
      </c>
      <c r="B96" s="2" t="s">
        <v>168</v>
      </c>
      <c r="C96" s="13">
        <v>44228</v>
      </c>
      <c r="D96" s="13">
        <v>44322</v>
      </c>
      <c r="E96" s="2">
        <v>89</v>
      </c>
      <c r="F96" s="13">
        <v>44323</v>
      </c>
      <c r="G96" s="2" t="s">
        <v>169</v>
      </c>
      <c r="H96" s="2">
        <v>0</v>
      </c>
      <c r="I96" s="2">
        <v>0</v>
      </c>
      <c r="J96" s="31">
        <v>2001</v>
      </c>
    </row>
    <row r="97" spans="1:10" hidden="1" x14ac:dyDescent="0.25">
      <c r="A97" s="2" t="s">
        <v>167</v>
      </c>
      <c r="B97" s="2" t="s">
        <v>168</v>
      </c>
      <c r="C97" s="13">
        <v>44228</v>
      </c>
      <c r="D97" s="13">
        <v>44323</v>
      </c>
      <c r="E97" s="2">
        <v>65</v>
      </c>
      <c r="F97" s="13">
        <v>44324</v>
      </c>
      <c r="G97" s="2" t="s">
        <v>169</v>
      </c>
      <c r="H97" s="2">
        <v>0</v>
      </c>
      <c r="I97" s="2">
        <v>0</v>
      </c>
      <c r="J97" s="31">
        <v>2001</v>
      </c>
    </row>
    <row r="98" spans="1:10" hidden="1" x14ac:dyDescent="0.25">
      <c r="A98" s="2" t="s">
        <v>167</v>
      </c>
      <c r="B98" s="2" t="s">
        <v>168</v>
      </c>
      <c r="C98" s="13">
        <v>44228</v>
      </c>
      <c r="D98" s="13">
        <v>44324</v>
      </c>
      <c r="E98" s="2">
        <v>94</v>
      </c>
      <c r="F98" s="13">
        <v>44325</v>
      </c>
      <c r="G98" s="2" t="s">
        <v>169</v>
      </c>
      <c r="H98" s="2">
        <v>0</v>
      </c>
      <c r="I98" s="2">
        <v>0</v>
      </c>
      <c r="J98" s="31">
        <v>2001</v>
      </c>
    </row>
    <row r="99" spans="1:10" hidden="1" x14ac:dyDescent="0.25">
      <c r="A99" s="2" t="s">
        <v>167</v>
      </c>
      <c r="B99" s="2" t="s">
        <v>168</v>
      </c>
      <c r="C99" s="13">
        <v>44228</v>
      </c>
      <c r="D99" s="13">
        <v>44325</v>
      </c>
      <c r="E99" s="2">
        <v>48</v>
      </c>
      <c r="F99" s="13">
        <v>44326</v>
      </c>
      <c r="G99" s="2" t="s">
        <v>169</v>
      </c>
      <c r="H99" s="2">
        <v>0</v>
      </c>
      <c r="I99" s="2">
        <v>0</v>
      </c>
      <c r="J99" s="31">
        <v>2001</v>
      </c>
    </row>
    <row r="100" spans="1:10" hidden="1" x14ac:dyDescent="0.25">
      <c r="A100" s="2" t="s">
        <v>167</v>
      </c>
      <c r="B100" s="2" t="s">
        <v>168</v>
      </c>
      <c r="C100" s="13">
        <v>44228</v>
      </c>
      <c r="D100" s="13">
        <v>44326</v>
      </c>
      <c r="E100" s="2">
        <v>98</v>
      </c>
      <c r="F100" s="13">
        <v>44327</v>
      </c>
      <c r="G100" s="2" t="s">
        <v>169</v>
      </c>
      <c r="H100" s="2">
        <v>0</v>
      </c>
      <c r="I100" s="2">
        <v>0</v>
      </c>
      <c r="J100" s="31">
        <v>2001</v>
      </c>
    </row>
    <row r="101" spans="1:10" hidden="1" x14ac:dyDescent="0.25">
      <c r="A101" s="2" t="s">
        <v>167</v>
      </c>
      <c r="B101" s="2" t="s">
        <v>168</v>
      </c>
      <c r="C101" s="13">
        <v>44228</v>
      </c>
      <c r="D101" s="13">
        <v>44327</v>
      </c>
      <c r="E101" s="2">
        <v>61</v>
      </c>
      <c r="F101" s="13">
        <v>44328</v>
      </c>
      <c r="G101" s="2" t="s">
        <v>169</v>
      </c>
      <c r="H101" s="2">
        <v>0</v>
      </c>
      <c r="I101" s="2">
        <v>0</v>
      </c>
      <c r="J101" s="31">
        <v>2001</v>
      </c>
    </row>
    <row r="102" spans="1:10" hidden="1" x14ac:dyDescent="0.25">
      <c r="A102" s="2" t="s">
        <v>167</v>
      </c>
      <c r="B102" s="2" t="s">
        <v>168</v>
      </c>
      <c r="C102" s="13">
        <v>44228</v>
      </c>
      <c r="D102" s="13">
        <v>44328</v>
      </c>
      <c r="E102" s="2">
        <v>20</v>
      </c>
      <c r="F102" s="13">
        <v>44329</v>
      </c>
      <c r="G102" s="2" t="s">
        <v>169</v>
      </c>
      <c r="H102" s="2">
        <v>0</v>
      </c>
      <c r="I102" s="2">
        <v>0</v>
      </c>
      <c r="J102" s="31">
        <v>2001</v>
      </c>
    </row>
    <row r="103" spans="1:10" hidden="1" x14ac:dyDescent="0.25">
      <c r="A103" s="2" t="s">
        <v>167</v>
      </c>
      <c r="B103" s="2" t="s">
        <v>168</v>
      </c>
      <c r="C103" s="13">
        <v>44228</v>
      </c>
      <c r="D103" s="13">
        <v>44329</v>
      </c>
      <c r="E103" s="2">
        <v>98</v>
      </c>
      <c r="F103" s="13">
        <v>44330</v>
      </c>
      <c r="G103" s="2" t="s">
        <v>169</v>
      </c>
      <c r="H103" s="2">
        <v>0</v>
      </c>
      <c r="I103" s="2">
        <v>0</v>
      </c>
      <c r="J103" s="31">
        <v>2001</v>
      </c>
    </row>
    <row r="104" spans="1:10" hidden="1" x14ac:dyDescent="0.25">
      <c r="A104" s="2" t="s">
        <v>167</v>
      </c>
      <c r="B104" s="2" t="s">
        <v>168</v>
      </c>
      <c r="C104" s="13">
        <v>44228</v>
      </c>
      <c r="D104" s="13">
        <v>44330</v>
      </c>
      <c r="E104" s="2">
        <v>26</v>
      </c>
      <c r="F104" s="13">
        <v>44331</v>
      </c>
      <c r="G104" s="2" t="s">
        <v>169</v>
      </c>
      <c r="H104" s="2">
        <v>0</v>
      </c>
      <c r="I104" s="2">
        <v>0</v>
      </c>
      <c r="J104" s="31">
        <v>2001</v>
      </c>
    </row>
    <row r="105" spans="1:10" hidden="1" x14ac:dyDescent="0.25">
      <c r="A105" s="2" t="s">
        <v>167</v>
      </c>
      <c r="B105" s="2" t="s">
        <v>168</v>
      </c>
      <c r="C105" s="13">
        <v>44228</v>
      </c>
      <c r="D105" s="13">
        <v>44331</v>
      </c>
      <c r="E105" s="2">
        <v>31</v>
      </c>
      <c r="F105" s="13">
        <v>44332</v>
      </c>
      <c r="G105" s="2" t="s">
        <v>169</v>
      </c>
      <c r="H105" s="2">
        <v>0</v>
      </c>
      <c r="I105" s="2">
        <v>0</v>
      </c>
      <c r="J105" s="31">
        <v>2001</v>
      </c>
    </row>
    <row r="106" spans="1:10" hidden="1" x14ac:dyDescent="0.25">
      <c r="A106" s="2" t="s">
        <v>167</v>
      </c>
      <c r="B106" s="2" t="s">
        <v>168</v>
      </c>
      <c r="C106" s="13">
        <v>44228</v>
      </c>
      <c r="D106" s="13">
        <v>44332</v>
      </c>
      <c r="E106" s="2">
        <v>64</v>
      </c>
      <c r="F106" s="13">
        <v>44333</v>
      </c>
      <c r="G106" s="2" t="s">
        <v>169</v>
      </c>
      <c r="H106" s="2">
        <v>0</v>
      </c>
      <c r="I106" s="2">
        <v>0</v>
      </c>
      <c r="J106" s="31">
        <v>2001</v>
      </c>
    </row>
    <row r="107" spans="1:10" hidden="1" x14ac:dyDescent="0.25">
      <c r="A107" s="2" t="s">
        <v>167</v>
      </c>
      <c r="B107" s="2" t="s">
        <v>168</v>
      </c>
      <c r="C107" s="13">
        <v>44228</v>
      </c>
      <c r="D107" s="13">
        <v>44333</v>
      </c>
      <c r="E107" s="2">
        <v>53</v>
      </c>
      <c r="F107" s="13">
        <v>44334</v>
      </c>
      <c r="G107" s="2" t="s">
        <v>169</v>
      </c>
      <c r="H107" s="2">
        <v>0</v>
      </c>
      <c r="I107" s="2">
        <v>0</v>
      </c>
      <c r="J107" s="31">
        <v>2001</v>
      </c>
    </row>
    <row r="108" spans="1:10" hidden="1" x14ac:dyDescent="0.25">
      <c r="A108" s="2" t="s">
        <v>167</v>
      </c>
      <c r="B108" s="2" t="s">
        <v>168</v>
      </c>
      <c r="C108" s="13">
        <v>44228</v>
      </c>
      <c r="D108" s="13">
        <v>44334</v>
      </c>
      <c r="E108" s="2">
        <v>21</v>
      </c>
      <c r="F108" s="13">
        <v>44335</v>
      </c>
      <c r="G108" s="2" t="s">
        <v>169</v>
      </c>
      <c r="H108" s="2">
        <v>0</v>
      </c>
      <c r="I108" s="2">
        <v>0</v>
      </c>
      <c r="J108" s="31">
        <v>2001</v>
      </c>
    </row>
    <row r="109" spans="1:10" hidden="1" x14ac:dyDescent="0.25">
      <c r="A109" s="2" t="s">
        <v>167</v>
      </c>
      <c r="B109" s="2" t="s">
        <v>168</v>
      </c>
      <c r="C109" s="13">
        <v>44228</v>
      </c>
      <c r="D109" s="13">
        <v>44335</v>
      </c>
      <c r="E109" s="2">
        <v>45</v>
      </c>
      <c r="F109" s="13">
        <v>44336</v>
      </c>
      <c r="G109" s="2" t="s">
        <v>169</v>
      </c>
      <c r="H109" s="2">
        <v>0</v>
      </c>
      <c r="I109" s="2">
        <v>0</v>
      </c>
      <c r="J109" s="31">
        <v>2001</v>
      </c>
    </row>
    <row r="110" spans="1:10" hidden="1" x14ac:dyDescent="0.25">
      <c r="A110" s="2" t="s">
        <v>167</v>
      </c>
      <c r="B110" s="2" t="s">
        <v>168</v>
      </c>
      <c r="C110" s="13">
        <v>44228</v>
      </c>
      <c r="D110" s="13">
        <v>44336</v>
      </c>
      <c r="E110" s="2">
        <v>56</v>
      </c>
      <c r="F110" s="13">
        <v>44337</v>
      </c>
      <c r="G110" s="2" t="s">
        <v>169</v>
      </c>
      <c r="H110" s="2">
        <v>0</v>
      </c>
      <c r="I110" s="2">
        <v>0</v>
      </c>
      <c r="J110" s="31">
        <v>2001</v>
      </c>
    </row>
    <row r="111" spans="1:10" hidden="1" x14ac:dyDescent="0.25">
      <c r="A111" s="2" t="s">
        <v>167</v>
      </c>
      <c r="B111" s="2" t="s">
        <v>168</v>
      </c>
      <c r="C111" s="13">
        <v>44228</v>
      </c>
      <c r="D111" s="13">
        <v>44337</v>
      </c>
      <c r="E111" s="2">
        <v>80</v>
      </c>
      <c r="F111" s="13">
        <v>44338</v>
      </c>
      <c r="G111" s="2" t="s">
        <v>169</v>
      </c>
      <c r="H111" s="2">
        <v>0</v>
      </c>
      <c r="I111" s="2">
        <v>0</v>
      </c>
      <c r="J111" s="31">
        <v>2001</v>
      </c>
    </row>
    <row r="112" spans="1:10" hidden="1" x14ac:dyDescent="0.25">
      <c r="A112" s="2" t="s">
        <v>167</v>
      </c>
      <c r="B112" s="2" t="s">
        <v>168</v>
      </c>
      <c r="C112" s="13">
        <v>44228</v>
      </c>
      <c r="D112" s="13">
        <v>44338</v>
      </c>
      <c r="E112" s="2">
        <v>70</v>
      </c>
      <c r="F112" s="13">
        <v>44339</v>
      </c>
      <c r="G112" s="2" t="s">
        <v>169</v>
      </c>
      <c r="H112" s="2">
        <v>0</v>
      </c>
      <c r="I112" s="2">
        <v>0</v>
      </c>
      <c r="J112" s="31">
        <v>2001</v>
      </c>
    </row>
    <row r="113" spans="1:10" hidden="1" x14ac:dyDescent="0.25">
      <c r="A113" s="2" t="s">
        <v>167</v>
      </c>
      <c r="B113" s="2" t="s">
        <v>168</v>
      </c>
      <c r="C113" s="13">
        <v>44228</v>
      </c>
      <c r="D113" s="13">
        <v>44339</v>
      </c>
      <c r="E113" s="2">
        <v>29</v>
      </c>
      <c r="F113" s="13">
        <v>44340</v>
      </c>
      <c r="G113" s="2" t="s">
        <v>169</v>
      </c>
      <c r="H113" s="2">
        <v>0</v>
      </c>
      <c r="I113" s="2">
        <v>0</v>
      </c>
      <c r="J113" s="31">
        <v>2001</v>
      </c>
    </row>
    <row r="114" spans="1:10" hidden="1" x14ac:dyDescent="0.25">
      <c r="A114" s="2" t="s">
        <v>167</v>
      </c>
      <c r="B114" s="2" t="s">
        <v>168</v>
      </c>
      <c r="C114" s="13">
        <v>44228</v>
      </c>
      <c r="D114" s="13">
        <v>44340</v>
      </c>
      <c r="E114" s="2">
        <v>16</v>
      </c>
      <c r="F114" s="13">
        <v>44341</v>
      </c>
      <c r="G114" s="2" t="s">
        <v>169</v>
      </c>
      <c r="H114" s="2">
        <v>0</v>
      </c>
      <c r="I114" s="2">
        <v>0</v>
      </c>
      <c r="J114" s="31">
        <v>2001</v>
      </c>
    </row>
    <row r="115" spans="1:10" hidden="1" x14ac:dyDescent="0.25">
      <c r="A115" s="2" t="s">
        <v>167</v>
      </c>
      <c r="B115" s="2" t="s">
        <v>168</v>
      </c>
      <c r="C115" s="13">
        <v>44228</v>
      </c>
      <c r="D115" s="13">
        <v>44341</v>
      </c>
      <c r="E115" s="2">
        <v>50</v>
      </c>
      <c r="F115" s="13">
        <v>44342</v>
      </c>
      <c r="G115" s="2" t="s">
        <v>169</v>
      </c>
      <c r="H115" s="2">
        <v>0</v>
      </c>
      <c r="I115" s="2">
        <v>0</v>
      </c>
      <c r="J115" s="31">
        <v>2001</v>
      </c>
    </row>
    <row r="116" spans="1:10" hidden="1" x14ac:dyDescent="0.25">
      <c r="A116" s="2" t="s">
        <v>167</v>
      </c>
      <c r="B116" s="2" t="s">
        <v>168</v>
      </c>
      <c r="C116" s="13">
        <v>44228</v>
      </c>
      <c r="D116" s="13">
        <v>44342</v>
      </c>
      <c r="E116" s="2">
        <v>104</v>
      </c>
      <c r="F116" s="13">
        <v>44343</v>
      </c>
      <c r="G116" s="2" t="s">
        <v>169</v>
      </c>
      <c r="H116" s="2">
        <v>0</v>
      </c>
      <c r="I116" s="2">
        <v>0</v>
      </c>
      <c r="J116" s="31">
        <v>2001</v>
      </c>
    </row>
    <row r="117" spans="1:10" hidden="1" x14ac:dyDescent="0.25">
      <c r="A117" s="2" t="s">
        <v>167</v>
      </c>
      <c r="B117" s="2" t="s">
        <v>168</v>
      </c>
      <c r="C117" s="13">
        <v>44228</v>
      </c>
      <c r="D117" s="13">
        <v>44343</v>
      </c>
      <c r="E117" s="2">
        <v>107</v>
      </c>
      <c r="F117" s="13">
        <v>44344</v>
      </c>
      <c r="G117" s="2" t="s">
        <v>169</v>
      </c>
      <c r="H117" s="2">
        <v>0</v>
      </c>
      <c r="I117" s="2">
        <v>0</v>
      </c>
      <c r="J117" s="31">
        <v>2001</v>
      </c>
    </row>
    <row r="118" spans="1:10" hidden="1" x14ac:dyDescent="0.25">
      <c r="A118" s="2" t="s">
        <v>167</v>
      </c>
      <c r="B118" s="2" t="s">
        <v>168</v>
      </c>
      <c r="C118" s="13">
        <v>44228</v>
      </c>
      <c r="D118" s="13">
        <v>44344</v>
      </c>
      <c r="E118" s="2">
        <v>62</v>
      </c>
      <c r="F118" s="13">
        <v>44345</v>
      </c>
      <c r="G118" s="2" t="s">
        <v>169</v>
      </c>
      <c r="H118" s="2">
        <v>0</v>
      </c>
      <c r="I118" s="2">
        <v>0</v>
      </c>
      <c r="J118" s="31">
        <v>2001</v>
      </c>
    </row>
    <row r="119" spans="1:10" hidden="1" x14ac:dyDescent="0.25">
      <c r="A119" s="2" t="s">
        <v>167</v>
      </c>
      <c r="B119" s="2" t="s">
        <v>168</v>
      </c>
      <c r="C119" s="13">
        <v>44228</v>
      </c>
      <c r="D119" s="13">
        <v>44345</v>
      </c>
      <c r="E119" s="2">
        <v>33</v>
      </c>
      <c r="F119" s="13">
        <v>44346</v>
      </c>
      <c r="G119" s="2" t="s">
        <v>169</v>
      </c>
      <c r="H119" s="2">
        <v>0</v>
      </c>
      <c r="I119" s="2">
        <v>0</v>
      </c>
      <c r="J119" s="31">
        <v>2001</v>
      </c>
    </row>
    <row r="120" spans="1:10" hidden="1" x14ac:dyDescent="0.25">
      <c r="A120" s="2" t="s">
        <v>167</v>
      </c>
      <c r="B120" s="2" t="s">
        <v>168</v>
      </c>
      <c r="C120" s="13">
        <v>44228</v>
      </c>
      <c r="D120" s="13">
        <v>44346</v>
      </c>
      <c r="E120" s="2">
        <v>86</v>
      </c>
      <c r="F120" s="13">
        <v>44347</v>
      </c>
      <c r="G120" s="2" t="s">
        <v>169</v>
      </c>
      <c r="H120" s="2">
        <v>0</v>
      </c>
      <c r="I120" s="2">
        <v>0</v>
      </c>
      <c r="J120" s="31">
        <v>2001</v>
      </c>
    </row>
    <row r="121" spans="1:10" hidden="1" x14ac:dyDescent="0.25">
      <c r="A121" s="2" t="s">
        <v>167</v>
      </c>
      <c r="B121" s="2" t="s">
        <v>168</v>
      </c>
      <c r="C121" s="13">
        <v>44228</v>
      </c>
      <c r="D121" s="13">
        <v>44347</v>
      </c>
      <c r="E121" s="2">
        <v>45</v>
      </c>
      <c r="F121" s="13">
        <v>44348</v>
      </c>
      <c r="G121" s="2" t="s">
        <v>169</v>
      </c>
      <c r="H121" s="2">
        <v>0</v>
      </c>
      <c r="I121" s="2">
        <v>0</v>
      </c>
      <c r="J121" s="31">
        <v>2001</v>
      </c>
    </row>
    <row r="122" spans="1:10" hidden="1" x14ac:dyDescent="0.25">
      <c r="A122" s="2" t="s">
        <v>167</v>
      </c>
      <c r="B122" s="2" t="s">
        <v>170</v>
      </c>
      <c r="C122" s="13">
        <v>44228</v>
      </c>
      <c r="D122" s="13">
        <v>44228</v>
      </c>
      <c r="E122" s="2">
        <v>13</v>
      </c>
      <c r="F122" s="13">
        <v>44229</v>
      </c>
      <c r="G122" s="2" t="s">
        <v>169</v>
      </c>
      <c r="H122" s="2">
        <v>0</v>
      </c>
      <c r="I122" s="2">
        <v>0</v>
      </c>
      <c r="J122" s="31">
        <v>2001</v>
      </c>
    </row>
    <row r="123" spans="1:10" hidden="1" x14ac:dyDescent="0.25">
      <c r="A123" s="2" t="s">
        <v>167</v>
      </c>
      <c r="B123" s="2" t="s">
        <v>170</v>
      </c>
      <c r="C123" s="13">
        <v>44228</v>
      </c>
      <c r="D123" s="13">
        <v>44229</v>
      </c>
      <c r="E123" s="2">
        <v>53</v>
      </c>
      <c r="F123" s="13">
        <v>44230</v>
      </c>
      <c r="G123" s="2" t="s">
        <v>169</v>
      </c>
      <c r="H123" s="2">
        <v>0</v>
      </c>
      <c r="I123" s="2">
        <v>0</v>
      </c>
      <c r="J123" s="31">
        <v>2001</v>
      </c>
    </row>
    <row r="124" spans="1:10" hidden="1" x14ac:dyDescent="0.25">
      <c r="A124" s="2" t="s">
        <v>167</v>
      </c>
      <c r="B124" s="2" t="s">
        <v>170</v>
      </c>
      <c r="C124" s="13">
        <v>44228</v>
      </c>
      <c r="D124" s="13">
        <v>44230</v>
      </c>
      <c r="E124" s="2">
        <v>101</v>
      </c>
      <c r="F124" s="13">
        <v>44231</v>
      </c>
      <c r="G124" s="2" t="s">
        <v>169</v>
      </c>
      <c r="H124" s="2">
        <v>0</v>
      </c>
      <c r="I124" s="2">
        <v>0</v>
      </c>
      <c r="J124" s="31">
        <v>2001</v>
      </c>
    </row>
    <row r="125" spans="1:10" hidden="1" x14ac:dyDescent="0.25">
      <c r="A125" s="2" t="s">
        <v>167</v>
      </c>
      <c r="B125" s="2" t="s">
        <v>170</v>
      </c>
      <c r="C125" s="13">
        <v>44228</v>
      </c>
      <c r="D125" s="13">
        <v>44231</v>
      </c>
      <c r="E125" s="2">
        <v>88</v>
      </c>
      <c r="F125" s="13">
        <v>44232</v>
      </c>
      <c r="G125" s="2" t="s">
        <v>169</v>
      </c>
      <c r="H125" s="2">
        <v>0</v>
      </c>
      <c r="I125" s="2">
        <v>0</v>
      </c>
      <c r="J125" s="31">
        <v>2001</v>
      </c>
    </row>
    <row r="126" spans="1:10" hidden="1" x14ac:dyDescent="0.25">
      <c r="A126" s="2" t="s">
        <v>167</v>
      </c>
      <c r="B126" s="2" t="s">
        <v>170</v>
      </c>
      <c r="C126" s="13">
        <v>44228</v>
      </c>
      <c r="D126" s="13">
        <v>44232</v>
      </c>
      <c r="E126" s="2">
        <v>67</v>
      </c>
      <c r="F126" s="13">
        <v>44233</v>
      </c>
      <c r="G126" s="2" t="s">
        <v>169</v>
      </c>
      <c r="H126" s="2">
        <v>0</v>
      </c>
      <c r="I126" s="2">
        <v>0</v>
      </c>
      <c r="J126" s="31">
        <v>2001</v>
      </c>
    </row>
    <row r="127" spans="1:10" hidden="1" x14ac:dyDescent="0.25">
      <c r="A127" s="2" t="s">
        <v>167</v>
      </c>
      <c r="B127" s="2" t="s">
        <v>170</v>
      </c>
      <c r="C127" s="13">
        <v>44228</v>
      </c>
      <c r="D127" s="13">
        <v>44233</v>
      </c>
      <c r="E127" s="2">
        <v>13</v>
      </c>
      <c r="F127" s="13">
        <v>44234</v>
      </c>
      <c r="G127" s="2" t="s">
        <v>169</v>
      </c>
      <c r="H127" s="2">
        <v>0</v>
      </c>
      <c r="I127" s="2">
        <v>0</v>
      </c>
      <c r="J127" s="31">
        <v>2001</v>
      </c>
    </row>
    <row r="128" spans="1:10" hidden="1" x14ac:dyDescent="0.25">
      <c r="A128" s="2" t="s">
        <v>167</v>
      </c>
      <c r="B128" s="2" t="s">
        <v>170</v>
      </c>
      <c r="C128" s="13">
        <v>44228</v>
      </c>
      <c r="D128" s="13">
        <v>44234</v>
      </c>
      <c r="E128" s="2">
        <v>14</v>
      </c>
      <c r="F128" s="13">
        <v>44235</v>
      </c>
      <c r="G128" s="2" t="s">
        <v>169</v>
      </c>
      <c r="H128" s="2">
        <v>0</v>
      </c>
      <c r="I128" s="2">
        <v>0</v>
      </c>
      <c r="J128" s="31">
        <v>2001</v>
      </c>
    </row>
    <row r="129" spans="1:10" hidden="1" x14ac:dyDescent="0.25">
      <c r="A129" s="2" t="s">
        <v>167</v>
      </c>
      <c r="B129" s="2" t="s">
        <v>170</v>
      </c>
      <c r="C129" s="13">
        <v>44228</v>
      </c>
      <c r="D129" s="13">
        <v>44235</v>
      </c>
      <c r="E129" s="2">
        <v>74</v>
      </c>
      <c r="F129" s="13">
        <v>44236</v>
      </c>
      <c r="G129" s="2" t="s">
        <v>169</v>
      </c>
      <c r="H129" s="2">
        <v>0</v>
      </c>
      <c r="I129" s="2">
        <v>0</v>
      </c>
      <c r="J129" s="31">
        <v>2001</v>
      </c>
    </row>
    <row r="130" spans="1:10" hidden="1" x14ac:dyDescent="0.25">
      <c r="A130" s="2" t="s">
        <v>167</v>
      </c>
      <c r="B130" s="2" t="s">
        <v>170</v>
      </c>
      <c r="C130" s="13">
        <v>44228</v>
      </c>
      <c r="D130" s="13">
        <v>44236</v>
      </c>
      <c r="E130" s="2">
        <v>40</v>
      </c>
      <c r="F130" s="13">
        <v>44237</v>
      </c>
      <c r="G130" s="2" t="s">
        <v>169</v>
      </c>
      <c r="H130" s="2">
        <v>0</v>
      </c>
      <c r="I130" s="2">
        <v>0</v>
      </c>
      <c r="J130" s="31">
        <v>2001</v>
      </c>
    </row>
    <row r="131" spans="1:10" hidden="1" x14ac:dyDescent="0.25">
      <c r="A131" s="2" t="s">
        <v>167</v>
      </c>
      <c r="B131" s="2" t="s">
        <v>170</v>
      </c>
      <c r="C131" s="13">
        <v>44228</v>
      </c>
      <c r="D131" s="13">
        <v>44237</v>
      </c>
      <c r="E131" s="2">
        <v>76</v>
      </c>
      <c r="F131" s="13">
        <v>44238</v>
      </c>
      <c r="G131" s="2" t="s">
        <v>169</v>
      </c>
      <c r="H131" s="2">
        <v>0</v>
      </c>
      <c r="I131" s="2">
        <v>0</v>
      </c>
      <c r="J131" s="31">
        <v>2001</v>
      </c>
    </row>
    <row r="132" spans="1:10" hidden="1" x14ac:dyDescent="0.25">
      <c r="A132" s="2" t="s">
        <v>167</v>
      </c>
      <c r="B132" s="2" t="s">
        <v>170</v>
      </c>
      <c r="C132" s="13">
        <v>44228</v>
      </c>
      <c r="D132" s="13">
        <v>44238</v>
      </c>
      <c r="E132" s="2">
        <v>104</v>
      </c>
      <c r="F132" s="13">
        <v>44239</v>
      </c>
      <c r="G132" s="2" t="s">
        <v>169</v>
      </c>
      <c r="H132" s="2">
        <v>0</v>
      </c>
      <c r="I132" s="2">
        <v>0</v>
      </c>
      <c r="J132" s="31">
        <v>2001</v>
      </c>
    </row>
    <row r="133" spans="1:10" hidden="1" x14ac:dyDescent="0.25">
      <c r="A133" s="2" t="s">
        <v>167</v>
      </c>
      <c r="B133" s="2" t="s">
        <v>170</v>
      </c>
      <c r="C133" s="13">
        <v>44228</v>
      </c>
      <c r="D133" s="13">
        <v>44239</v>
      </c>
      <c r="E133" s="2">
        <v>99</v>
      </c>
      <c r="F133" s="13">
        <v>44240</v>
      </c>
      <c r="G133" s="2" t="s">
        <v>169</v>
      </c>
      <c r="H133" s="2">
        <v>0</v>
      </c>
      <c r="I133" s="2">
        <v>0</v>
      </c>
      <c r="J133" s="31">
        <v>2001</v>
      </c>
    </row>
    <row r="134" spans="1:10" hidden="1" x14ac:dyDescent="0.25">
      <c r="A134" s="2" t="s">
        <v>167</v>
      </c>
      <c r="B134" s="2" t="s">
        <v>170</v>
      </c>
      <c r="C134" s="13">
        <v>44228</v>
      </c>
      <c r="D134" s="13">
        <v>44240</v>
      </c>
      <c r="E134" s="2">
        <v>109</v>
      </c>
      <c r="F134" s="13">
        <v>44241</v>
      </c>
      <c r="G134" s="2" t="s">
        <v>169</v>
      </c>
      <c r="H134" s="2">
        <v>0</v>
      </c>
      <c r="I134" s="2">
        <v>0</v>
      </c>
      <c r="J134" s="31">
        <v>2001</v>
      </c>
    </row>
    <row r="135" spans="1:10" hidden="1" x14ac:dyDescent="0.25">
      <c r="A135" s="2" t="s">
        <v>167</v>
      </c>
      <c r="B135" s="2" t="s">
        <v>170</v>
      </c>
      <c r="C135" s="13">
        <v>44228</v>
      </c>
      <c r="D135" s="13">
        <v>44241</v>
      </c>
      <c r="E135" s="2">
        <v>90</v>
      </c>
      <c r="F135" s="13">
        <v>44242</v>
      </c>
      <c r="G135" s="2" t="s">
        <v>169</v>
      </c>
      <c r="H135" s="2">
        <v>0</v>
      </c>
      <c r="I135" s="2">
        <v>0</v>
      </c>
      <c r="J135" s="31">
        <v>2001</v>
      </c>
    </row>
    <row r="136" spans="1:10" hidden="1" x14ac:dyDescent="0.25">
      <c r="A136" s="2" t="s">
        <v>167</v>
      </c>
      <c r="B136" s="2" t="s">
        <v>170</v>
      </c>
      <c r="C136" s="13">
        <v>44228</v>
      </c>
      <c r="D136" s="13">
        <v>44242</v>
      </c>
      <c r="E136" s="2">
        <v>86</v>
      </c>
      <c r="F136" s="13">
        <v>44243</v>
      </c>
      <c r="G136" s="2" t="s">
        <v>169</v>
      </c>
      <c r="H136" s="2">
        <v>0</v>
      </c>
      <c r="I136" s="2">
        <v>0</v>
      </c>
      <c r="J136" s="31">
        <v>2001</v>
      </c>
    </row>
    <row r="137" spans="1:10" hidden="1" x14ac:dyDescent="0.25">
      <c r="A137" s="2" t="s">
        <v>167</v>
      </c>
      <c r="B137" s="2" t="s">
        <v>170</v>
      </c>
      <c r="C137" s="13">
        <v>44228</v>
      </c>
      <c r="D137" s="13">
        <v>44243</v>
      </c>
      <c r="E137" s="2">
        <v>58</v>
      </c>
      <c r="F137" s="13">
        <v>44244</v>
      </c>
      <c r="G137" s="2" t="s">
        <v>169</v>
      </c>
      <c r="H137" s="2">
        <v>0</v>
      </c>
      <c r="I137" s="2">
        <v>0</v>
      </c>
      <c r="J137" s="31">
        <v>2001</v>
      </c>
    </row>
    <row r="138" spans="1:10" hidden="1" x14ac:dyDescent="0.25">
      <c r="A138" s="2" t="s">
        <v>167</v>
      </c>
      <c r="B138" s="2" t="s">
        <v>170</v>
      </c>
      <c r="C138" s="13">
        <v>44228</v>
      </c>
      <c r="D138" s="13">
        <v>44244</v>
      </c>
      <c r="E138" s="2">
        <v>108</v>
      </c>
      <c r="F138" s="13">
        <v>44245</v>
      </c>
      <c r="G138" s="2" t="s">
        <v>169</v>
      </c>
      <c r="H138" s="2">
        <v>0</v>
      </c>
      <c r="I138" s="2">
        <v>0</v>
      </c>
      <c r="J138" s="31">
        <v>2001</v>
      </c>
    </row>
    <row r="139" spans="1:10" hidden="1" x14ac:dyDescent="0.25">
      <c r="A139" s="2" t="s">
        <v>167</v>
      </c>
      <c r="B139" s="2" t="s">
        <v>170</v>
      </c>
      <c r="C139" s="13">
        <v>44228</v>
      </c>
      <c r="D139" s="13">
        <v>44245</v>
      </c>
      <c r="E139" s="2">
        <v>10</v>
      </c>
      <c r="F139" s="13">
        <v>44246</v>
      </c>
      <c r="G139" s="2" t="s">
        <v>169</v>
      </c>
      <c r="H139" s="2">
        <v>0</v>
      </c>
      <c r="I139" s="2">
        <v>0</v>
      </c>
      <c r="J139" s="31">
        <v>2001</v>
      </c>
    </row>
    <row r="140" spans="1:10" hidden="1" x14ac:dyDescent="0.25">
      <c r="A140" s="2" t="s">
        <v>167</v>
      </c>
      <c r="B140" s="2" t="s">
        <v>170</v>
      </c>
      <c r="C140" s="13">
        <v>44228</v>
      </c>
      <c r="D140" s="13">
        <v>44246</v>
      </c>
      <c r="E140" s="2">
        <v>94</v>
      </c>
      <c r="F140" s="13">
        <v>44247</v>
      </c>
      <c r="G140" s="2" t="s">
        <v>169</v>
      </c>
      <c r="H140" s="2">
        <v>0</v>
      </c>
      <c r="I140" s="2">
        <v>0</v>
      </c>
      <c r="J140" s="31">
        <v>2001</v>
      </c>
    </row>
    <row r="141" spans="1:10" hidden="1" x14ac:dyDescent="0.25">
      <c r="A141" s="2" t="s">
        <v>167</v>
      </c>
      <c r="B141" s="2" t="s">
        <v>170</v>
      </c>
      <c r="C141" s="13">
        <v>44228</v>
      </c>
      <c r="D141" s="13">
        <v>44247</v>
      </c>
      <c r="E141" s="2">
        <v>20</v>
      </c>
      <c r="F141" s="13">
        <v>44248</v>
      </c>
      <c r="G141" s="2" t="s">
        <v>169</v>
      </c>
      <c r="H141" s="2">
        <v>0</v>
      </c>
      <c r="I141" s="2">
        <v>0</v>
      </c>
      <c r="J141" s="31">
        <v>2001</v>
      </c>
    </row>
    <row r="142" spans="1:10" hidden="1" x14ac:dyDescent="0.25">
      <c r="A142" s="2" t="s">
        <v>167</v>
      </c>
      <c r="B142" s="2" t="s">
        <v>170</v>
      </c>
      <c r="C142" s="13">
        <v>44228</v>
      </c>
      <c r="D142" s="13">
        <v>44248</v>
      </c>
      <c r="E142" s="2">
        <v>90</v>
      </c>
      <c r="F142" s="13">
        <v>44249</v>
      </c>
      <c r="G142" s="2" t="s">
        <v>169</v>
      </c>
      <c r="H142" s="2">
        <v>0</v>
      </c>
      <c r="I142" s="2">
        <v>0</v>
      </c>
      <c r="J142" s="31">
        <v>2001</v>
      </c>
    </row>
    <row r="143" spans="1:10" hidden="1" x14ac:dyDescent="0.25">
      <c r="A143" s="2" t="s">
        <v>167</v>
      </c>
      <c r="B143" s="2" t="s">
        <v>170</v>
      </c>
      <c r="C143" s="13">
        <v>44228</v>
      </c>
      <c r="D143" s="13">
        <v>44249</v>
      </c>
      <c r="E143" s="2">
        <v>51</v>
      </c>
      <c r="F143" s="13">
        <v>44250</v>
      </c>
      <c r="G143" s="2" t="s">
        <v>169</v>
      </c>
      <c r="H143" s="2">
        <v>0</v>
      </c>
      <c r="I143" s="2">
        <v>0</v>
      </c>
      <c r="J143" s="31">
        <v>2001</v>
      </c>
    </row>
    <row r="144" spans="1:10" hidden="1" x14ac:dyDescent="0.25">
      <c r="A144" s="2" t="s">
        <v>167</v>
      </c>
      <c r="B144" s="2" t="s">
        <v>170</v>
      </c>
      <c r="C144" s="13">
        <v>44228</v>
      </c>
      <c r="D144" s="13">
        <v>44250</v>
      </c>
      <c r="E144" s="2">
        <v>77</v>
      </c>
      <c r="F144" s="13">
        <v>44251</v>
      </c>
      <c r="G144" s="2" t="s">
        <v>169</v>
      </c>
      <c r="H144" s="2">
        <v>0</v>
      </c>
      <c r="I144" s="2">
        <v>0</v>
      </c>
      <c r="J144" s="31">
        <v>2001</v>
      </c>
    </row>
    <row r="145" spans="1:10" hidden="1" x14ac:dyDescent="0.25">
      <c r="A145" s="2" t="s">
        <v>167</v>
      </c>
      <c r="B145" s="2" t="s">
        <v>170</v>
      </c>
      <c r="C145" s="13">
        <v>44228</v>
      </c>
      <c r="D145" s="13">
        <v>44251</v>
      </c>
      <c r="E145" s="2">
        <v>46</v>
      </c>
      <c r="F145" s="13">
        <v>44252</v>
      </c>
      <c r="G145" s="2" t="s">
        <v>169</v>
      </c>
      <c r="H145" s="2">
        <v>0</v>
      </c>
      <c r="I145" s="2">
        <v>0</v>
      </c>
      <c r="J145" s="31">
        <v>2001</v>
      </c>
    </row>
    <row r="146" spans="1:10" hidden="1" x14ac:dyDescent="0.25">
      <c r="A146" s="2" t="s">
        <v>167</v>
      </c>
      <c r="B146" s="2" t="s">
        <v>170</v>
      </c>
      <c r="C146" s="13">
        <v>44228</v>
      </c>
      <c r="D146" s="13">
        <v>44252</v>
      </c>
      <c r="E146" s="2">
        <v>18</v>
      </c>
      <c r="F146" s="13">
        <v>44253</v>
      </c>
      <c r="G146" s="2" t="s">
        <v>169</v>
      </c>
      <c r="H146" s="2">
        <v>0</v>
      </c>
      <c r="I146" s="2">
        <v>0</v>
      </c>
      <c r="J146" s="31">
        <v>2001</v>
      </c>
    </row>
    <row r="147" spans="1:10" hidden="1" x14ac:dyDescent="0.25">
      <c r="A147" s="2" t="s">
        <v>167</v>
      </c>
      <c r="B147" s="2" t="s">
        <v>170</v>
      </c>
      <c r="C147" s="13">
        <v>44228</v>
      </c>
      <c r="D147" s="13">
        <v>44253</v>
      </c>
      <c r="E147" s="2">
        <v>27</v>
      </c>
      <c r="F147" s="13">
        <v>44254</v>
      </c>
      <c r="G147" s="2" t="s">
        <v>169</v>
      </c>
      <c r="H147" s="2">
        <v>0</v>
      </c>
      <c r="I147" s="2">
        <v>0</v>
      </c>
      <c r="J147" s="31">
        <v>2001</v>
      </c>
    </row>
    <row r="148" spans="1:10" hidden="1" x14ac:dyDescent="0.25">
      <c r="A148" s="2" t="s">
        <v>167</v>
      </c>
      <c r="B148" s="2" t="s">
        <v>170</v>
      </c>
      <c r="C148" s="13">
        <v>44228</v>
      </c>
      <c r="D148" s="13">
        <v>44254</v>
      </c>
      <c r="E148" s="2">
        <v>35</v>
      </c>
      <c r="F148" s="13">
        <v>44255</v>
      </c>
      <c r="G148" s="2" t="s">
        <v>169</v>
      </c>
      <c r="H148" s="2">
        <v>0</v>
      </c>
      <c r="I148" s="2">
        <v>0</v>
      </c>
      <c r="J148" s="31">
        <v>2001</v>
      </c>
    </row>
    <row r="149" spans="1:10" hidden="1" x14ac:dyDescent="0.25">
      <c r="A149" s="2" t="s">
        <v>167</v>
      </c>
      <c r="B149" s="2" t="s">
        <v>170</v>
      </c>
      <c r="C149" s="13">
        <v>44228</v>
      </c>
      <c r="D149" s="13">
        <v>44255</v>
      </c>
      <c r="E149" s="2">
        <v>95</v>
      </c>
      <c r="F149" s="13">
        <v>44256</v>
      </c>
      <c r="G149" s="2" t="s">
        <v>169</v>
      </c>
      <c r="H149" s="2">
        <v>0</v>
      </c>
      <c r="I149" s="2">
        <v>0</v>
      </c>
      <c r="J149" s="31">
        <v>2001</v>
      </c>
    </row>
    <row r="150" spans="1:10" hidden="1" x14ac:dyDescent="0.25">
      <c r="A150" s="2" t="s">
        <v>167</v>
      </c>
      <c r="B150" s="2" t="s">
        <v>170</v>
      </c>
      <c r="C150" s="13">
        <v>44228</v>
      </c>
      <c r="D150" s="13">
        <v>44256</v>
      </c>
      <c r="E150" s="2">
        <v>62</v>
      </c>
      <c r="F150" s="13">
        <v>44257</v>
      </c>
      <c r="G150" s="2" t="s">
        <v>169</v>
      </c>
      <c r="H150" s="2">
        <v>0</v>
      </c>
      <c r="I150" s="2">
        <v>0</v>
      </c>
      <c r="J150" s="31">
        <v>2001</v>
      </c>
    </row>
    <row r="151" spans="1:10" hidden="1" x14ac:dyDescent="0.25">
      <c r="A151" s="2" t="s">
        <v>167</v>
      </c>
      <c r="B151" s="2" t="s">
        <v>170</v>
      </c>
      <c r="C151" s="13">
        <v>44228</v>
      </c>
      <c r="D151" s="13">
        <v>44257</v>
      </c>
      <c r="E151" s="2">
        <v>45</v>
      </c>
      <c r="F151" s="13">
        <v>44258</v>
      </c>
      <c r="G151" s="2" t="s">
        <v>169</v>
      </c>
      <c r="H151" s="2">
        <v>0</v>
      </c>
      <c r="I151" s="2">
        <v>0</v>
      </c>
      <c r="J151" s="31">
        <v>2001</v>
      </c>
    </row>
    <row r="152" spans="1:10" hidden="1" x14ac:dyDescent="0.25">
      <c r="A152" s="2" t="s">
        <v>167</v>
      </c>
      <c r="B152" s="2" t="s">
        <v>170</v>
      </c>
      <c r="C152" s="13">
        <v>44228</v>
      </c>
      <c r="D152" s="13">
        <v>44258</v>
      </c>
      <c r="E152" s="2">
        <v>75</v>
      </c>
      <c r="F152" s="13">
        <v>44259</v>
      </c>
      <c r="G152" s="2" t="s">
        <v>169</v>
      </c>
      <c r="H152" s="2">
        <v>0</v>
      </c>
      <c r="I152" s="2">
        <v>0</v>
      </c>
      <c r="J152" s="31">
        <v>2001</v>
      </c>
    </row>
    <row r="153" spans="1:10" hidden="1" x14ac:dyDescent="0.25">
      <c r="A153" s="2" t="s">
        <v>167</v>
      </c>
      <c r="B153" s="2" t="s">
        <v>170</v>
      </c>
      <c r="C153" s="13">
        <v>44228</v>
      </c>
      <c r="D153" s="13">
        <v>44259</v>
      </c>
      <c r="E153" s="2">
        <v>23</v>
      </c>
      <c r="F153" s="13">
        <v>44260</v>
      </c>
      <c r="G153" s="2" t="s">
        <v>169</v>
      </c>
      <c r="H153" s="2">
        <v>0</v>
      </c>
      <c r="I153" s="2">
        <v>0</v>
      </c>
      <c r="J153" s="31">
        <v>2001</v>
      </c>
    </row>
    <row r="154" spans="1:10" hidden="1" x14ac:dyDescent="0.25">
      <c r="A154" s="2" t="s">
        <v>167</v>
      </c>
      <c r="B154" s="2" t="s">
        <v>170</v>
      </c>
      <c r="C154" s="13">
        <v>44228</v>
      </c>
      <c r="D154" s="13">
        <v>44260</v>
      </c>
      <c r="E154" s="2">
        <v>10</v>
      </c>
      <c r="F154" s="13">
        <v>44261</v>
      </c>
      <c r="G154" s="2" t="s">
        <v>169</v>
      </c>
      <c r="H154" s="2">
        <v>0</v>
      </c>
      <c r="I154" s="2">
        <v>0</v>
      </c>
      <c r="J154" s="31">
        <v>2001</v>
      </c>
    </row>
    <row r="155" spans="1:10" hidden="1" x14ac:dyDescent="0.25">
      <c r="A155" s="2" t="s">
        <v>167</v>
      </c>
      <c r="B155" s="2" t="s">
        <v>170</v>
      </c>
      <c r="C155" s="13">
        <v>44228</v>
      </c>
      <c r="D155" s="13">
        <v>44261</v>
      </c>
      <c r="E155" s="2">
        <v>10</v>
      </c>
      <c r="F155" s="13">
        <v>44262</v>
      </c>
      <c r="G155" s="2" t="s">
        <v>169</v>
      </c>
      <c r="H155" s="2">
        <v>0</v>
      </c>
      <c r="I155" s="2">
        <v>0</v>
      </c>
      <c r="J155" s="31">
        <v>2001</v>
      </c>
    </row>
    <row r="156" spans="1:10" hidden="1" x14ac:dyDescent="0.25">
      <c r="A156" s="2" t="s">
        <v>167</v>
      </c>
      <c r="B156" s="2" t="s">
        <v>170</v>
      </c>
      <c r="C156" s="13">
        <v>44228</v>
      </c>
      <c r="D156" s="13">
        <v>44262</v>
      </c>
      <c r="E156" s="2">
        <v>59</v>
      </c>
      <c r="F156" s="13">
        <v>44263</v>
      </c>
      <c r="G156" s="2" t="s">
        <v>169</v>
      </c>
      <c r="H156" s="2">
        <v>0</v>
      </c>
      <c r="I156" s="2">
        <v>0</v>
      </c>
      <c r="J156" s="31">
        <v>2001</v>
      </c>
    </row>
    <row r="157" spans="1:10" hidden="1" x14ac:dyDescent="0.25">
      <c r="A157" s="2" t="s">
        <v>167</v>
      </c>
      <c r="B157" s="2" t="s">
        <v>170</v>
      </c>
      <c r="C157" s="13">
        <v>44228</v>
      </c>
      <c r="D157" s="13">
        <v>44263</v>
      </c>
      <c r="E157" s="2">
        <v>52</v>
      </c>
      <c r="F157" s="13">
        <v>44264</v>
      </c>
      <c r="G157" s="2" t="s">
        <v>169</v>
      </c>
      <c r="H157" s="2">
        <v>0</v>
      </c>
      <c r="I157" s="2">
        <v>0</v>
      </c>
      <c r="J157" s="31">
        <v>2001</v>
      </c>
    </row>
    <row r="158" spans="1:10" hidden="1" x14ac:dyDescent="0.25">
      <c r="A158" s="2" t="s">
        <v>167</v>
      </c>
      <c r="B158" s="2" t="s">
        <v>170</v>
      </c>
      <c r="C158" s="13">
        <v>44228</v>
      </c>
      <c r="D158" s="13">
        <v>44264</v>
      </c>
      <c r="E158" s="2">
        <v>87</v>
      </c>
      <c r="F158" s="13">
        <v>44265</v>
      </c>
      <c r="G158" s="2" t="s">
        <v>169</v>
      </c>
      <c r="H158" s="2">
        <v>0</v>
      </c>
      <c r="I158" s="2">
        <v>0</v>
      </c>
      <c r="J158" s="31">
        <v>2001</v>
      </c>
    </row>
    <row r="159" spans="1:10" hidden="1" x14ac:dyDescent="0.25">
      <c r="A159" s="2" t="s">
        <v>167</v>
      </c>
      <c r="B159" s="2" t="s">
        <v>170</v>
      </c>
      <c r="C159" s="13">
        <v>44228</v>
      </c>
      <c r="D159" s="13">
        <v>44265</v>
      </c>
      <c r="E159" s="2">
        <v>28</v>
      </c>
      <c r="F159" s="13">
        <v>44266</v>
      </c>
      <c r="G159" s="2" t="s">
        <v>169</v>
      </c>
      <c r="H159" s="2">
        <v>0</v>
      </c>
      <c r="I159" s="2">
        <v>0</v>
      </c>
      <c r="J159" s="31">
        <v>2001</v>
      </c>
    </row>
    <row r="160" spans="1:10" hidden="1" x14ac:dyDescent="0.25">
      <c r="A160" s="2" t="s">
        <v>167</v>
      </c>
      <c r="B160" s="2" t="s">
        <v>170</v>
      </c>
      <c r="C160" s="13">
        <v>44228</v>
      </c>
      <c r="D160" s="13">
        <v>44266</v>
      </c>
      <c r="E160" s="2">
        <v>60</v>
      </c>
      <c r="F160" s="13">
        <v>44267</v>
      </c>
      <c r="G160" s="2" t="s">
        <v>169</v>
      </c>
      <c r="H160" s="2">
        <v>0</v>
      </c>
      <c r="I160" s="2">
        <v>0</v>
      </c>
      <c r="J160" s="31">
        <v>2001</v>
      </c>
    </row>
    <row r="161" spans="1:10" hidden="1" x14ac:dyDescent="0.25">
      <c r="A161" s="2" t="s">
        <v>167</v>
      </c>
      <c r="B161" s="2" t="s">
        <v>170</v>
      </c>
      <c r="C161" s="13">
        <v>44228</v>
      </c>
      <c r="D161" s="13">
        <v>44267</v>
      </c>
      <c r="E161" s="2">
        <v>60</v>
      </c>
      <c r="F161" s="13">
        <v>44268</v>
      </c>
      <c r="G161" s="2" t="s">
        <v>169</v>
      </c>
      <c r="H161" s="2">
        <v>0</v>
      </c>
      <c r="I161" s="2">
        <v>0</v>
      </c>
      <c r="J161" s="31">
        <v>2001</v>
      </c>
    </row>
    <row r="162" spans="1:10" hidden="1" x14ac:dyDescent="0.25">
      <c r="A162" s="2" t="s">
        <v>167</v>
      </c>
      <c r="B162" s="2" t="s">
        <v>170</v>
      </c>
      <c r="C162" s="13">
        <v>44228</v>
      </c>
      <c r="D162" s="13">
        <v>44268</v>
      </c>
      <c r="E162" s="2">
        <v>16</v>
      </c>
      <c r="F162" s="13">
        <v>44269</v>
      </c>
      <c r="G162" s="2" t="s">
        <v>169</v>
      </c>
      <c r="H162" s="2">
        <v>0</v>
      </c>
      <c r="I162" s="2">
        <v>0</v>
      </c>
      <c r="J162" s="31">
        <v>2001</v>
      </c>
    </row>
    <row r="163" spans="1:10" hidden="1" x14ac:dyDescent="0.25">
      <c r="A163" s="2" t="s">
        <v>167</v>
      </c>
      <c r="B163" s="2" t="s">
        <v>170</v>
      </c>
      <c r="C163" s="13">
        <v>44228</v>
      </c>
      <c r="D163" s="13">
        <v>44269</v>
      </c>
      <c r="E163" s="2">
        <v>78</v>
      </c>
      <c r="F163" s="13">
        <v>44270</v>
      </c>
      <c r="G163" s="2" t="s">
        <v>169</v>
      </c>
      <c r="H163" s="2">
        <v>0</v>
      </c>
      <c r="I163" s="2">
        <v>0</v>
      </c>
      <c r="J163" s="31">
        <v>2001</v>
      </c>
    </row>
    <row r="164" spans="1:10" hidden="1" x14ac:dyDescent="0.25">
      <c r="A164" s="2" t="s">
        <v>167</v>
      </c>
      <c r="B164" s="2" t="s">
        <v>170</v>
      </c>
      <c r="C164" s="13">
        <v>44228</v>
      </c>
      <c r="D164" s="13">
        <v>44270</v>
      </c>
      <c r="E164" s="2">
        <v>88</v>
      </c>
      <c r="F164" s="13">
        <v>44271</v>
      </c>
      <c r="G164" s="2" t="s">
        <v>169</v>
      </c>
      <c r="H164" s="2">
        <v>0</v>
      </c>
      <c r="I164" s="2">
        <v>0</v>
      </c>
      <c r="J164" s="31">
        <v>2001</v>
      </c>
    </row>
    <row r="165" spans="1:10" hidden="1" x14ac:dyDescent="0.25">
      <c r="A165" s="2" t="s">
        <v>167</v>
      </c>
      <c r="B165" s="2" t="s">
        <v>170</v>
      </c>
      <c r="C165" s="13">
        <v>44228</v>
      </c>
      <c r="D165" s="13">
        <v>44271</v>
      </c>
      <c r="E165" s="2">
        <v>38</v>
      </c>
      <c r="F165" s="13">
        <v>44272</v>
      </c>
      <c r="G165" s="2" t="s">
        <v>169</v>
      </c>
      <c r="H165" s="2">
        <v>0</v>
      </c>
      <c r="I165" s="2">
        <v>0</v>
      </c>
      <c r="J165" s="31">
        <v>2001</v>
      </c>
    </row>
    <row r="166" spans="1:10" hidden="1" x14ac:dyDescent="0.25">
      <c r="A166" s="2" t="s">
        <v>167</v>
      </c>
      <c r="B166" s="2" t="s">
        <v>170</v>
      </c>
      <c r="C166" s="13">
        <v>44228</v>
      </c>
      <c r="D166" s="13">
        <v>44272</v>
      </c>
      <c r="E166" s="2">
        <v>47</v>
      </c>
      <c r="F166" s="13">
        <v>44273</v>
      </c>
      <c r="G166" s="2" t="s">
        <v>169</v>
      </c>
      <c r="H166" s="2">
        <v>0</v>
      </c>
      <c r="I166" s="2">
        <v>0</v>
      </c>
      <c r="J166" s="31">
        <v>2001</v>
      </c>
    </row>
    <row r="167" spans="1:10" hidden="1" x14ac:dyDescent="0.25">
      <c r="A167" s="2" t="s">
        <v>167</v>
      </c>
      <c r="B167" s="2" t="s">
        <v>170</v>
      </c>
      <c r="C167" s="13">
        <v>44228</v>
      </c>
      <c r="D167" s="13">
        <v>44273</v>
      </c>
      <c r="E167" s="2">
        <v>76</v>
      </c>
      <c r="F167" s="13">
        <v>44274</v>
      </c>
      <c r="G167" s="2" t="s">
        <v>169</v>
      </c>
      <c r="H167" s="2">
        <v>0</v>
      </c>
      <c r="I167" s="2">
        <v>0</v>
      </c>
      <c r="J167" s="31">
        <v>2001</v>
      </c>
    </row>
    <row r="168" spans="1:10" hidden="1" x14ac:dyDescent="0.25">
      <c r="A168" s="2" t="s">
        <v>167</v>
      </c>
      <c r="B168" s="2" t="s">
        <v>170</v>
      </c>
      <c r="C168" s="13">
        <v>44228</v>
      </c>
      <c r="D168" s="13">
        <v>44274</v>
      </c>
      <c r="E168" s="2">
        <v>16</v>
      </c>
      <c r="F168" s="13">
        <v>44275</v>
      </c>
      <c r="G168" s="2" t="s">
        <v>169</v>
      </c>
      <c r="H168" s="2">
        <v>0</v>
      </c>
      <c r="I168" s="2">
        <v>0</v>
      </c>
      <c r="J168" s="31">
        <v>2001</v>
      </c>
    </row>
    <row r="169" spans="1:10" hidden="1" x14ac:dyDescent="0.25">
      <c r="A169" s="2" t="s">
        <v>167</v>
      </c>
      <c r="B169" s="2" t="s">
        <v>170</v>
      </c>
      <c r="C169" s="13">
        <v>44228</v>
      </c>
      <c r="D169" s="13">
        <v>44275</v>
      </c>
      <c r="E169" s="2">
        <v>14</v>
      </c>
      <c r="F169" s="13">
        <v>44276</v>
      </c>
      <c r="G169" s="2" t="s">
        <v>169</v>
      </c>
      <c r="H169" s="2">
        <v>0</v>
      </c>
      <c r="I169" s="2">
        <v>0</v>
      </c>
      <c r="J169" s="31">
        <v>2001</v>
      </c>
    </row>
    <row r="170" spans="1:10" hidden="1" x14ac:dyDescent="0.25">
      <c r="A170" s="2" t="s">
        <v>167</v>
      </c>
      <c r="B170" s="2" t="s">
        <v>170</v>
      </c>
      <c r="C170" s="13">
        <v>44228</v>
      </c>
      <c r="D170" s="13">
        <v>44276</v>
      </c>
      <c r="E170" s="2">
        <v>54</v>
      </c>
      <c r="F170" s="13">
        <v>44277</v>
      </c>
      <c r="G170" s="2" t="s">
        <v>169</v>
      </c>
      <c r="H170" s="2">
        <v>0</v>
      </c>
      <c r="I170" s="2">
        <v>0</v>
      </c>
      <c r="J170" s="31">
        <v>2001</v>
      </c>
    </row>
    <row r="171" spans="1:10" hidden="1" x14ac:dyDescent="0.25">
      <c r="A171" s="2" t="s">
        <v>167</v>
      </c>
      <c r="B171" s="2" t="s">
        <v>170</v>
      </c>
      <c r="C171" s="13">
        <v>44228</v>
      </c>
      <c r="D171" s="13">
        <v>44277</v>
      </c>
      <c r="E171" s="2">
        <v>38</v>
      </c>
      <c r="F171" s="13">
        <v>44278</v>
      </c>
      <c r="G171" s="2" t="s">
        <v>169</v>
      </c>
      <c r="H171" s="2">
        <v>0</v>
      </c>
      <c r="I171" s="2">
        <v>0</v>
      </c>
      <c r="J171" s="31">
        <v>2001</v>
      </c>
    </row>
    <row r="172" spans="1:10" hidden="1" x14ac:dyDescent="0.25">
      <c r="A172" s="2" t="s">
        <v>167</v>
      </c>
      <c r="B172" s="2" t="s">
        <v>170</v>
      </c>
      <c r="C172" s="13">
        <v>44228</v>
      </c>
      <c r="D172" s="13">
        <v>44278</v>
      </c>
      <c r="E172" s="2">
        <v>71</v>
      </c>
      <c r="F172" s="13">
        <v>44279</v>
      </c>
      <c r="G172" s="2" t="s">
        <v>169</v>
      </c>
      <c r="H172" s="2">
        <v>0</v>
      </c>
      <c r="I172" s="2">
        <v>0</v>
      </c>
      <c r="J172" s="31">
        <v>2001</v>
      </c>
    </row>
    <row r="173" spans="1:10" hidden="1" x14ac:dyDescent="0.25">
      <c r="A173" s="2" t="s">
        <v>167</v>
      </c>
      <c r="B173" s="2" t="s">
        <v>170</v>
      </c>
      <c r="C173" s="13">
        <v>44228</v>
      </c>
      <c r="D173" s="13">
        <v>44279</v>
      </c>
      <c r="E173" s="2">
        <v>71</v>
      </c>
      <c r="F173" s="13">
        <v>44280</v>
      </c>
      <c r="G173" s="2" t="s">
        <v>169</v>
      </c>
      <c r="H173" s="2">
        <v>0</v>
      </c>
      <c r="I173" s="2">
        <v>0</v>
      </c>
      <c r="J173" s="31">
        <v>2001</v>
      </c>
    </row>
    <row r="174" spans="1:10" hidden="1" x14ac:dyDescent="0.25">
      <c r="A174" s="2" t="s">
        <v>167</v>
      </c>
      <c r="B174" s="2" t="s">
        <v>170</v>
      </c>
      <c r="C174" s="13">
        <v>44228</v>
      </c>
      <c r="D174" s="13">
        <v>44280</v>
      </c>
      <c r="E174" s="2">
        <v>72</v>
      </c>
      <c r="F174" s="13">
        <v>44281</v>
      </c>
      <c r="G174" s="2" t="s">
        <v>169</v>
      </c>
      <c r="H174" s="2">
        <v>0</v>
      </c>
      <c r="I174" s="2">
        <v>0</v>
      </c>
      <c r="J174" s="31">
        <v>2001</v>
      </c>
    </row>
    <row r="175" spans="1:10" hidden="1" x14ac:dyDescent="0.25">
      <c r="A175" s="2" t="s">
        <v>167</v>
      </c>
      <c r="B175" s="2" t="s">
        <v>170</v>
      </c>
      <c r="C175" s="13">
        <v>44228</v>
      </c>
      <c r="D175" s="13">
        <v>44281</v>
      </c>
      <c r="E175" s="2">
        <v>66</v>
      </c>
      <c r="F175" s="13">
        <v>44282</v>
      </c>
      <c r="G175" s="2" t="s">
        <v>169</v>
      </c>
      <c r="H175" s="2">
        <v>0</v>
      </c>
      <c r="I175" s="2">
        <v>0</v>
      </c>
      <c r="J175" s="31">
        <v>2001</v>
      </c>
    </row>
    <row r="176" spans="1:10" hidden="1" x14ac:dyDescent="0.25">
      <c r="A176" s="2" t="s">
        <v>167</v>
      </c>
      <c r="B176" s="2" t="s">
        <v>170</v>
      </c>
      <c r="C176" s="13">
        <v>44228</v>
      </c>
      <c r="D176" s="13">
        <v>44282</v>
      </c>
      <c r="E176" s="2">
        <v>49</v>
      </c>
      <c r="F176" s="13">
        <v>44283</v>
      </c>
      <c r="G176" s="2" t="s">
        <v>169</v>
      </c>
      <c r="H176" s="2">
        <v>0</v>
      </c>
      <c r="I176" s="2">
        <v>0</v>
      </c>
      <c r="J176" s="31">
        <v>2001</v>
      </c>
    </row>
    <row r="177" spans="1:10" hidden="1" x14ac:dyDescent="0.25">
      <c r="A177" s="2" t="s">
        <v>167</v>
      </c>
      <c r="B177" s="2" t="s">
        <v>170</v>
      </c>
      <c r="C177" s="13">
        <v>44228</v>
      </c>
      <c r="D177" s="13">
        <v>44283</v>
      </c>
      <c r="E177" s="2">
        <v>60</v>
      </c>
      <c r="F177" s="13">
        <v>44284</v>
      </c>
      <c r="G177" s="2" t="s">
        <v>169</v>
      </c>
      <c r="H177" s="2">
        <v>0</v>
      </c>
      <c r="I177" s="2">
        <v>0</v>
      </c>
      <c r="J177" s="31">
        <v>2001</v>
      </c>
    </row>
    <row r="178" spans="1:10" hidden="1" x14ac:dyDescent="0.25">
      <c r="A178" s="2" t="s">
        <v>167</v>
      </c>
      <c r="B178" s="2" t="s">
        <v>170</v>
      </c>
      <c r="C178" s="13">
        <v>44228</v>
      </c>
      <c r="D178" s="13">
        <v>44284</v>
      </c>
      <c r="E178" s="2">
        <v>31</v>
      </c>
      <c r="F178" s="13">
        <v>44285</v>
      </c>
      <c r="G178" s="2" t="s">
        <v>169</v>
      </c>
      <c r="H178" s="2">
        <v>0</v>
      </c>
      <c r="I178" s="2">
        <v>0</v>
      </c>
      <c r="J178" s="31">
        <v>2001</v>
      </c>
    </row>
    <row r="179" spans="1:10" hidden="1" x14ac:dyDescent="0.25">
      <c r="A179" s="2" t="s">
        <v>167</v>
      </c>
      <c r="B179" s="2" t="s">
        <v>170</v>
      </c>
      <c r="C179" s="13">
        <v>44228</v>
      </c>
      <c r="D179" s="13">
        <v>44285</v>
      </c>
      <c r="E179" s="2">
        <v>69</v>
      </c>
      <c r="F179" s="13">
        <v>44286</v>
      </c>
      <c r="G179" s="2" t="s">
        <v>169</v>
      </c>
      <c r="H179" s="2">
        <v>0</v>
      </c>
      <c r="I179" s="2">
        <v>0</v>
      </c>
      <c r="J179" s="31">
        <v>2001</v>
      </c>
    </row>
    <row r="180" spans="1:10" hidden="1" x14ac:dyDescent="0.25">
      <c r="A180" s="2" t="s">
        <v>167</v>
      </c>
      <c r="B180" s="2" t="s">
        <v>170</v>
      </c>
      <c r="C180" s="13">
        <v>44228</v>
      </c>
      <c r="D180" s="13">
        <v>44286</v>
      </c>
      <c r="E180" s="2">
        <v>92</v>
      </c>
      <c r="F180" s="13">
        <v>44287</v>
      </c>
      <c r="G180" s="2" t="s">
        <v>169</v>
      </c>
      <c r="H180" s="2">
        <v>0</v>
      </c>
      <c r="I180" s="2">
        <v>0</v>
      </c>
      <c r="J180" s="31">
        <v>2001</v>
      </c>
    </row>
    <row r="181" spans="1:10" hidden="1" x14ac:dyDescent="0.25">
      <c r="A181" s="2" t="s">
        <v>167</v>
      </c>
      <c r="B181" s="2" t="s">
        <v>170</v>
      </c>
      <c r="C181" s="13">
        <v>44228</v>
      </c>
      <c r="D181" s="13">
        <v>44287</v>
      </c>
      <c r="E181" s="2">
        <v>69</v>
      </c>
      <c r="F181" s="13">
        <v>44288</v>
      </c>
      <c r="G181" s="2" t="s">
        <v>169</v>
      </c>
      <c r="H181" s="2">
        <v>0</v>
      </c>
      <c r="I181" s="2">
        <v>0</v>
      </c>
      <c r="J181" s="31">
        <v>2001</v>
      </c>
    </row>
    <row r="182" spans="1:10" hidden="1" x14ac:dyDescent="0.25">
      <c r="A182" s="2" t="s">
        <v>167</v>
      </c>
      <c r="B182" s="2" t="s">
        <v>170</v>
      </c>
      <c r="C182" s="13">
        <v>44228</v>
      </c>
      <c r="D182" s="13">
        <v>44288</v>
      </c>
      <c r="E182" s="2">
        <v>10</v>
      </c>
      <c r="F182" s="13">
        <v>44289</v>
      </c>
      <c r="G182" s="2" t="s">
        <v>169</v>
      </c>
      <c r="H182" s="2">
        <v>0</v>
      </c>
      <c r="I182" s="2">
        <v>0</v>
      </c>
      <c r="J182" s="31">
        <v>2001</v>
      </c>
    </row>
    <row r="183" spans="1:10" hidden="1" x14ac:dyDescent="0.25">
      <c r="A183" s="2" t="s">
        <v>167</v>
      </c>
      <c r="B183" s="2" t="s">
        <v>170</v>
      </c>
      <c r="C183" s="13">
        <v>44228</v>
      </c>
      <c r="D183" s="13">
        <v>44289</v>
      </c>
      <c r="E183" s="2">
        <v>25</v>
      </c>
      <c r="F183" s="13">
        <v>44290</v>
      </c>
      <c r="G183" s="2" t="s">
        <v>169</v>
      </c>
      <c r="H183" s="2">
        <v>0</v>
      </c>
      <c r="I183" s="2">
        <v>0</v>
      </c>
      <c r="J183" s="31">
        <v>2001</v>
      </c>
    </row>
    <row r="184" spans="1:10" hidden="1" x14ac:dyDescent="0.25">
      <c r="A184" s="2" t="s">
        <v>167</v>
      </c>
      <c r="B184" s="2" t="s">
        <v>170</v>
      </c>
      <c r="C184" s="13">
        <v>44228</v>
      </c>
      <c r="D184" s="13">
        <v>44290</v>
      </c>
      <c r="E184" s="2">
        <v>10</v>
      </c>
      <c r="F184" s="13">
        <v>44291</v>
      </c>
      <c r="G184" s="2" t="s">
        <v>169</v>
      </c>
      <c r="H184" s="2">
        <v>0</v>
      </c>
      <c r="I184" s="2">
        <v>0</v>
      </c>
      <c r="J184" s="31">
        <v>2001</v>
      </c>
    </row>
    <row r="185" spans="1:10" hidden="1" x14ac:dyDescent="0.25">
      <c r="A185" s="2" t="s">
        <v>167</v>
      </c>
      <c r="B185" s="2" t="s">
        <v>170</v>
      </c>
      <c r="C185" s="13">
        <v>44228</v>
      </c>
      <c r="D185" s="13">
        <v>44291</v>
      </c>
      <c r="E185" s="2">
        <v>46</v>
      </c>
      <c r="F185" s="13">
        <v>44292</v>
      </c>
      <c r="G185" s="2" t="s">
        <v>169</v>
      </c>
      <c r="H185" s="2">
        <v>0</v>
      </c>
      <c r="I185" s="2">
        <v>0</v>
      </c>
      <c r="J185" s="31">
        <v>2001</v>
      </c>
    </row>
    <row r="186" spans="1:10" hidden="1" x14ac:dyDescent="0.25">
      <c r="A186" s="2" t="s">
        <v>167</v>
      </c>
      <c r="B186" s="2" t="s">
        <v>170</v>
      </c>
      <c r="C186" s="13">
        <v>44228</v>
      </c>
      <c r="D186" s="13">
        <v>44292</v>
      </c>
      <c r="E186" s="2">
        <v>14</v>
      </c>
      <c r="F186" s="13">
        <v>44293</v>
      </c>
      <c r="G186" s="2" t="s">
        <v>169</v>
      </c>
      <c r="H186" s="2">
        <v>0</v>
      </c>
      <c r="I186" s="2">
        <v>0</v>
      </c>
      <c r="J186" s="31">
        <v>2001</v>
      </c>
    </row>
    <row r="187" spans="1:10" hidden="1" x14ac:dyDescent="0.25">
      <c r="A187" s="2" t="s">
        <v>167</v>
      </c>
      <c r="B187" s="2" t="s">
        <v>170</v>
      </c>
      <c r="C187" s="13">
        <v>44228</v>
      </c>
      <c r="D187" s="13">
        <v>44293</v>
      </c>
      <c r="E187" s="2">
        <v>96</v>
      </c>
      <c r="F187" s="13">
        <v>44294</v>
      </c>
      <c r="G187" s="2" t="s">
        <v>169</v>
      </c>
      <c r="H187" s="2">
        <v>0</v>
      </c>
      <c r="I187" s="2">
        <v>0</v>
      </c>
      <c r="J187" s="31">
        <v>2001</v>
      </c>
    </row>
    <row r="188" spans="1:10" hidden="1" x14ac:dyDescent="0.25">
      <c r="A188" s="2" t="s">
        <v>167</v>
      </c>
      <c r="B188" s="2" t="s">
        <v>170</v>
      </c>
      <c r="C188" s="13">
        <v>44228</v>
      </c>
      <c r="D188" s="13">
        <v>44294</v>
      </c>
      <c r="E188" s="2">
        <v>70</v>
      </c>
      <c r="F188" s="13">
        <v>44295</v>
      </c>
      <c r="G188" s="2" t="s">
        <v>169</v>
      </c>
      <c r="H188" s="2">
        <v>0</v>
      </c>
      <c r="I188" s="2">
        <v>0</v>
      </c>
      <c r="J188" s="31">
        <v>2001</v>
      </c>
    </row>
    <row r="189" spans="1:10" hidden="1" x14ac:dyDescent="0.25">
      <c r="A189" s="2" t="s">
        <v>167</v>
      </c>
      <c r="B189" s="2" t="s">
        <v>170</v>
      </c>
      <c r="C189" s="13">
        <v>44228</v>
      </c>
      <c r="D189" s="13">
        <v>44295</v>
      </c>
      <c r="E189" s="2">
        <v>61</v>
      </c>
      <c r="F189" s="13">
        <v>44296</v>
      </c>
      <c r="G189" s="2" t="s">
        <v>169</v>
      </c>
      <c r="H189" s="2">
        <v>0</v>
      </c>
      <c r="I189" s="2">
        <v>0</v>
      </c>
      <c r="J189" s="31">
        <v>2001</v>
      </c>
    </row>
    <row r="190" spans="1:10" hidden="1" x14ac:dyDescent="0.25">
      <c r="A190" s="2" t="s">
        <v>167</v>
      </c>
      <c r="B190" s="2" t="s">
        <v>170</v>
      </c>
      <c r="C190" s="13">
        <v>44228</v>
      </c>
      <c r="D190" s="13">
        <v>44296</v>
      </c>
      <c r="E190" s="2">
        <v>83</v>
      </c>
      <c r="F190" s="13">
        <v>44297</v>
      </c>
      <c r="G190" s="2" t="s">
        <v>169</v>
      </c>
      <c r="H190" s="2">
        <v>0</v>
      </c>
      <c r="I190" s="2">
        <v>0</v>
      </c>
      <c r="J190" s="31">
        <v>2001</v>
      </c>
    </row>
    <row r="191" spans="1:10" hidden="1" x14ac:dyDescent="0.25">
      <c r="A191" s="2" t="s">
        <v>167</v>
      </c>
      <c r="B191" s="2" t="s">
        <v>170</v>
      </c>
      <c r="C191" s="13">
        <v>44228</v>
      </c>
      <c r="D191" s="13">
        <v>44297</v>
      </c>
      <c r="E191" s="2">
        <v>79</v>
      </c>
      <c r="F191" s="13">
        <v>44298</v>
      </c>
      <c r="G191" s="2" t="s">
        <v>169</v>
      </c>
      <c r="H191" s="2">
        <v>0</v>
      </c>
      <c r="I191" s="2">
        <v>0</v>
      </c>
      <c r="J191" s="31">
        <v>2001</v>
      </c>
    </row>
    <row r="192" spans="1:10" hidden="1" x14ac:dyDescent="0.25">
      <c r="A192" s="2" t="s">
        <v>167</v>
      </c>
      <c r="B192" s="2" t="s">
        <v>170</v>
      </c>
      <c r="C192" s="13">
        <v>44228</v>
      </c>
      <c r="D192" s="13">
        <v>44298</v>
      </c>
      <c r="E192" s="2">
        <v>53</v>
      </c>
      <c r="F192" s="13">
        <v>44299</v>
      </c>
      <c r="G192" s="2" t="s">
        <v>169</v>
      </c>
      <c r="H192" s="2">
        <v>0</v>
      </c>
      <c r="I192" s="2">
        <v>0</v>
      </c>
      <c r="J192" s="31">
        <v>2001</v>
      </c>
    </row>
    <row r="193" spans="1:10" hidden="1" x14ac:dyDescent="0.25">
      <c r="A193" s="2" t="s">
        <v>167</v>
      </c>
      <c r="B193" s="2" t="s">
        <v>170</v>
      </c>
      <c r="C193" s="13">
        <v>44228</v>
      </c>
      <c r="D193" s="13">
        <v>44299</v>
      </c>
      <c r="E193" s="2">
        <v>17</v>
      </c>
      <c r="F193" s="13">
        <v>44300</v>
      </c>
      <c r="G193" s="2" t="s">
        <v>169</v>
      </c>
      <c r="H193" s="2">
        <v>0</v>
      </c>
      <c r="I193" s="2">
        <v>0</v>
      </c>
      <c r="J193" s="31">
        <v>2001</v>
      </c>
    </row>
    <row r="194" spans="1:10" hidden="1" x14ac:dyDescent="0.25">
      <c r="A194" s="2" t="s">
        <v>167</v>
      </c>
      <c r="B194" s="2" t="s">
        <v>170</v>
      </c>
      <c r="C194" s="13">
        <v>44228</v>
      </c>
      <c r="D194" s="13">
        <v>44300</v>
      </c>
      <c r="E194" s="2">
        <v>78</v>
      </c>
      <c r="F194" s="13">
        <v>44301</v>
      </c>
      <c r="G194" s="2" t="s">
        <v>169</v>
      </c>
      <c r="H194" s="2">
        <v>0</v>
      </c>
      <c r="I194" s="2">
        <v>0</v>
      </c>
      <c r="J194" s="31">
        <v>2001</v>
      </c>
    </row>
    <row r="195" spans="1:10" hidden="1" x14ac:dyDescent="0.25">
      <c r="A195" s="2" t="s">
        <v>167</v>
      </c>
      <c r="B195" s="2" t="s">
        <v>170</v>
      </c>
      <c r="C195" s="13">
        <v>44228</v>
      </c>
      <c r="D195" s="13">
        <v>44301</v>
      </c>
      <c r="E195" s="2">
        <v>37</v>
      </c>
      <c r="F195" s="13">
        <v>44302</v>
      </c>
      <c r="G195" s="2" t="s">
        <v>169</v>
      </c>
      <c r="H195" s="2">
        <v>0</v>
      </c>
      <c r="I195" s="2">
        <v>0</v>
      </c>
      <c r="J195" s="31">
        <v>2001</v>
      </c>
    </row>
    <row r="196" spans="1:10" hidden="1" x14ac:dyDescent="0.25">
      <c r="A196" s="2" t="s">
        <v>167</v>
      </c>
      <c r="B196" s="2" t="s">
        <v>170</v>
      </c>
      <c r="C196" s="13">
        <v>44228</v>
      </c>
      <c r="D196" s="13">
        <v>44302</v>
      </c>
      <c r="E196" s="2">
        <v>97</v>
      </c>
      <c r="F196" s="13">
        <v>44303</v>
      </c>
      <c r="G196" s="2" t="s">
        <v>169</v>
      </c>
      <c r="H196" s="2">
        <v>0</v>
      </c>
      <c r="I196" s="2">
        <v>0</v>
      </c>
      <c r="J196" s="31">
        <v>2001</v>
      </c>
    </row>
    <row r="197" spans="1:10" hidden="1" x14ac:dyDescent="0.25">
      <c r="A197" s="2" t="s">
        <v>167</v>
      </c>
      <c r="B197" s="2" t="s">
        <v>170</v>
      </c>
      <c r="C197" s="13">
        <v>44228</v>
      </c>
      <c r="D197" s="13">
        <v>44303</v>
      </c>
      <c r="E197" s="2">
        <v>20</v>
      </c>
      <c r="F197" s="13">
        <v>44304</v>
      </c>
      <c r="G197" s="2" t="s">
        <v>169</v>
      </c>
      <c r="H197" s="2">
        <v>0</v>
      </c>
      <c r="I197" s="2">
        <v>0</v>
      </c>
      <c r="J197" s="31">
        <v>2001</v>
      </c>
    </row>
    <row r="198" spans="1:10" hidden="1" x14ac:dyDescent="0.25">
      <c r="A198" s="2" t="s">
        <v>167</v>
      </c>
      <c r="B198" s="2" t="s">
        <v>170</v>
      </c>
      <c r="C198" s="13">
        <v>44228</v>
      </c>
      <c r="D198" s="13">
        <v>44304</v>
      </c>
      <c r="E198" s="2">
        <v>102</v>
      </c>
      <c r="F198" s="13">
        <v>44305</v>
      </c>
      <c r="G198" s="2" t="s">
        <v>169</v>
      </c>
      <c r="H198" s="2">
        <v>0</v>
      </c>
      <c r="I198" s="2">
        <v>0</v>
      </c>
      <c r="J198" s="31">
        <v>2001</v>
      </c>
    </row>
    <row r="199" spans="1:10" hidden="1" x14ac:dyDescent="0.25">
      <c r="A199" s="2" t="s">
        <v>167</v>
      </c>
      <c r="B199" s="2" t="s">
        <v>170</v>
      </c>
      <c r="C199" s="13">
        <v>44228</v>
      </c>
      <c r="D199" s="13">
        <v>44305</v>
      </c>
      <c r="E199" s="2">
        <v>57</v>
      </c>
      <c r="F199" s="13">
        <v>44306</v>
      </c>
      <c r="G199" s="2" t="s">
        <v>169</v>
      </c>
      <c r="H199" s="2">
        <v>0</v>
      </c>
      <c r="I199" s="2">
        <v>0</v>
      </c>
      <c r="J199" s="31">
        <v>2001</v>
      </c>
    </row>
    <row r="200" spans="1:10" hidden="1" x14ac:dyDescent="0.25">
      <c r="A200" s="2" t="s">
        <v>167</v>
      </c>
      <c r="B200" s="2" t="s">
        <v>170</v>
      </c>
      <c r="C200" s="13">
        <v>44228</v>
      </c>
      <c r="D200" s="13">
        <v>44306</v>
      </c>
      <c r="E200" s="2">
        <v>74</v>
      </c>
      <c r="F200" s="13">
        <v>44307</v>
      </c>
      <c r="G200" s="2" t="s">
        <v>169</v>
      </c>
      <c r="H200" s="2">
        <v>0</v>
      </c>
      <c r="I200" s="2">
        <v>0</v>
      </c>
      <c r="J200" s="31">
        <v>2001</v>
      </c>
    </row>
    <row r="201" spans="1:10" hidden="1" x14ac:dyDescent="0.25">
      <c r="A201" s="2" t="s">
        <v>167</v>
      </c>
      <c r="B201" s="2" t="s">
        <v>170</v>
      </c>
      <c r="C201" s="13">
        <v>44228</v>
      </c>
      <c r="D201" s="13">
        <v>44307</v>
      </c>
      <c r="E201" s="2">
        <v>77</v>
      </c>
      <c r="F201" s="13">
        <v>44308</v>
      </c>
      <c r="G201" s="2" t="s">
        <v>169</v>
      </c>
      <c r="H201" s="2">
        <v>0</v>
      </c>
      <c r="I201" s="2">
        <v>0</v>
      </c>
      <c r="J201" s="31">
        <v>2001</v>
      </c>
    </row>
    <row r="202" spans="1:10" hidden="1" x14ac:dyDescent="0.25">
      <c r="A202" s="2" t="s">
        <v>167</v>
      </c>
      <c r="B202" s="2" t="s">
        <v>170</v>
      </c>
      <c r="C202" s="13">
        <v>44228</v>
      </c>
      <c r="D202" s="13">
        <v>44308</v>
      </c>
      <c r="E202" s="2">
        <v>20</v>
      </c>
      <c r="F202" s="13">
        <v>44309</v>
      </c>
      <c r="G202" s="2" t="s">
        <v>169</v>
      </c>
      <c r="H202" s="2">
        <v>0</v>
      </c>
      <c r="I202" s="2">
        <v>0</v>
      </c>
      <c r="J202" s="31">
        <v>2001</v>
      </c>
    </row>
    <row r="203" spans="1:10" hidden="1" x14ac:dyDescent="0.25">
      <c r="A203" s="2" t="s">
        <v>167</v>
      </c>
      <c r="B203" s="2" t="s">
        <v>170</v>
      </c>
      <c r="C203" s="13">
        <v>44228</v>
      </c>
      <c r="D203" s="13">
        <v>44309</v>
      </c>
      <c r="E203" s="2">
        <v>53</v>
      </c>
      <c r="F203" s="13">
        <v>44310</v>
      </c>
      <c r="G203" s="2" t="s">
        <v>169</v>
      </c>
      <c r="H203" s="2">
        <v>0</v>
      </c>
      <c r="I203" s="2">
        <v>0</v>
      </c>
      <c r="J203" s="31">
        <v>2001</v>
      </c>
    </row>
    <row r="204" spans="1:10" hidden="1" x14ac:dyDescent="0.25">
      <c r="A204" s="2" t="s">
        <v>167</v>
      </c>
      <c r="B204" s="2" t="s">
        <v>170</v>
      </c>
      <c r="C204" s="13">
        <v>44228</v>
      </c>
      <c r="D204" s="13">
        <v>44310</v>
      </c>
      <c r="E204" s="2">
        <v>35</v>
      </c>
      <c r="F204" s="13">
        <v>44311</v>
      </c>
      <c r="G204" s="2" t="s">
        <v>169</v>
      </c>
      <c r="H204" s="2">
        <v>0</v>
      </c>
      <c r="I204" s="2">
        <v>0</v>
      </c>
      <c r="J204" s="31">
        <v>2001</v>
      </c>
    </row>
    <row r="205" spans="1:10" hidden="1" x14ac:dyDescent="0.25">
      <c r="A205" s="2" t="s">
        <v>167</v>
      </c>
      <c r="B205" s="2" t="s">
        <v>170</v>
      </c>
      <c r="C205" s="13">
        <v>44228</v>
      </c>
      <c r="D205" s="13">
        <v>44311</v>
      </c>
      <c r="E205" s="2">
        <v>80</v>
      </c>
      <c r="F205" s="13">
        <v>44312</v>
      </c>
      <c r="G205" s="2" t="s">
        <v>169</v>
      </c>
      <c r="H205" s="2">
        <v>0</v>
      </c>
      <c r="I205" s="2">
        <v>0</v>
      </c>
      <c r="J205" s="31">
        <v>2001</v>
      </c>
    </row>
    <row r="206" spans="1:10" hidden="1" x14ac:dyDescent="0.25">
      <c r="A206" s="2" t="s">
        <v>167</v>
      </c>
      <c r="B206" s="2" t="s">
        <v>170</v>
      </c>
      <c r="C206" s="13">
        <v>44228</v>
      </c>
      <c r="D206" s="13">
        <v>44312</v>
      </c>
      <c r="E206" s="2">
        <v>23</v>
      </c>
      <c r="F206" s="13">
        <v>44313</v>
      </c>
      <c r="G206" s="2" t="s">
        <v>169</v>
      </c>
      <c r="H206" s="2">
        <v>0</v>
      </c>
      <c r="I206" s="2">
        <v>0</v>
      </c>
      <c r="J206" s="31">
        <v>2001</v>
      </c>
    </row>
    <row r="207" spans="1:10" hidden="1" x14ac:dyDescent="0.25">
      <c r="A207" s="2" t="s">
        <v>167</v>
      </c>
      <c r="B207" s="2" t="s">
        <v>170</v>
      </c>
      <c r="C207" s="13">
        <v>44228</v>
      </c>
      <c r="D207" s="13">
        <v>44313</v>
      </c>
      <c r="E207" s="2">
        <v>41</v>
      </c>
      <c r="F207" s="13">
        <v>44314</v>
      </c>
      <c r="G207" s="2" t="s">
        <v>169</v>
      </c>
      <c r="H207" s="2">
        <v>0</v>
      </c>
      <c r="I207" s="2">
        <v>0</v>
      </c>
      <c r="J207" s="31">
        <v>2001</v>
      </c>
    </row>
    <row r="208" spans="1:10" hidden="1" x14ac:dyDescent="0.25">
      <c r="A208" s="2" t="s">
        <v>167</v>
      </c>
      <c r="B208" s="2" t="s">
        <v>170</v>
      </c>
      <c r="C208" s="13">
        <v>44228</v>
      </c>
      <c r="D208" s="13">
        <v>44314</v>
      </c>
      <c r="E208" s="2">
        <v>108</v>
      </c>
      <c r="F208" s="13">
        <v>44315</v>
      </c>
      <c r="G208" s="2" t="s">
        <v>169</v>
      </c>
      <c r="H208" s="2">
        <v>0</v>
      </c>
      <c r="I208" s="2">
        <v>0</v>
      </c>
      <c r="J208" s="31">
        <v>2001</v>
      </c>
    </row>
    <row r="209" spans="1:10" hidden="1" x14ac:dyDescent="0.25">
      <c r="A209" s="2" t="s">
        <v>167</v>
      </c>
      <c r="B209" s="2" t="s">
        <v>170</v>
      </c>
      <c r="C209" s="13">
        <v>44228</v>
      </c>
      <c r="D209" s="13">
        <v>44315</v>
      </c>
      <c r="E209" s="2">
        <v>13</v>
      </c>
      <c r="F209" s="13">
        <v>44316</v>
      </c>
      <c r="G209" s="2" t="s">
        <v>169</v>
      </c>
      <c r="H209" s="2">
        <v>0</v>
      </c>
      <c r="I209" s="2">
        <v>0</v>
      </c>
      <c r="J209" s="31">
        <v>2001</v>
      </c>
    </row>
    <row r="210" spans="1:10" hidden="1" x14ac:dyDescent="0.25">
      <c r="A210" s="2" t="s">
        <v>167</v>
      </c>
      <c r="B210" s="2" t="s">
        <v>170</v>
      </c>
      <c r="C210" s="13">
        <v>44228</v>
      </c>
      <c r="D210" s="13">
        <v>44316</v>
      </c>
      <c r="E210" s="2">
        <v>28</v>
      </c>
      <c r="F210" s="13">
        <v>44317</v>
      </c>
      <c r="G210" s="2" t="s">
        <v>169</v>
      </c>
      <c r="H210" s="2">
        <v>0</v>
      </c>
      <c r="I210" s="2">
        <v>0</v>
      </c>
      <c r="J210" s="31">
        <v>2001</v>
      </c>
    </row>
    <row r="211" spans="1:10" hidden="1" x14ac:dyDescent="0.25">
      <c r="A211" s="2" t="s">
        <v>167</v>
      </c>
      <c r="B211" s="2" t="s">
        <v>170</v>
      </c>
      <c r="C211" s="13">
        <v>44228</v>
      </c>
      <c r="D211" s="13">
        <v>44317</v>
      </c>
      <c r="E211" s="2">
        <v>109</v>
      </c>
      <c r="F211" s="13">
        <v>44318</v>
      </c>
      <c r="G211" s="2" t="s">
        <v>169</v>
      </c>
      <c r="H211" s="2">
        <v>0</v>
      </c>
      <c r="I211" s="2">
        <v>0</v>
      </c>
      <c r="J211" s="31">
        <v>2001</v>
      </c>
    </row>
    <row r="212" spans="1:10" hidden="1" x14ac:dyDescent="0.25">
      <c r="A212" s="2" t="s">
        <v>167</v>
      </c>
      <c r="B212" s="2" t="s">
        <v>170</v>
      </c>
      <c r="C212" s="13">
        <v>44228</v>
      </c>
      <c r="D212" s="13">
        <v>44318</v>
      </c>
      <c r="E212" s="2">
        <v>78</v>
      </c>
      <c r="F212" s="13">
        <v>44319</v>
      </c>
      <c r="G212" s="2" t="s">
        <v>169</v>
      </c>
      <c r="H212" s="2">
        <v>0</v>
      </c>
      <c r="I212" s="2">
        <v>0</v>
      </c>
      <c r="J212" s="31">
        <v>2001</v>
      </c>
    </row>
    <row r="213" spans="1:10" hidden="1" x14ac:dyDescent="0.25">
      <c r="A213" s="2" t="s">
        <v>167</v>
      </c>
      <c r="B213" s="2" t="s">
        <v>170</v>
      </c>
      <c r="C213" s="13">
        <v>44228</v>
      </c>
      <c r="D213" s="13">
        <v>44319</v>
      </c>
      <c r="E213" s="2">
        <v>101</v>
      </c>
      <c r="F213" s="13">
        <v>44320</v>
      </c>
      <c r="G213" s="2" t="s">
        <v>169</v>
      </c>
      <c r="H213" s="2">
        <v>0</v>
      </c>
      <c r="I213" s="2">
        <v>0</v>
      </c>
      <c r="J213" s="31">
        <v>2001</v>
      </c>
    </row>
    <row r="214" spans="1:10" hidden="1" x14ac:dyDescent="0.25">
      <c r="A214" s="2" t="s">
        <v>167</v>
      </c>
      <c r="B214" s="2" t="s">
        <v>170</v>
      </c>
      <c r="C214" s="13">
        <v>44228</v>
      </c>
      <c r="D214" s="13">
        <v>44320</v>
      </c>
      <c r="E214" s="2">
        <v>43</v>
      </c>
      <c r="F214" s="13">
        <v>44321</v>
      </c>
      <c r="G214" s="2" t="s">
        <v>169</v>
      </c>
      <c r="H214" s="2">
        <v>0</v>
      </c>
      <c r="I214" s="2">
        <v>0</v>
      </c>
      <c r="J214" s="31">
        <v>2001</v>
      </c>
    </row>
    <row r="215" spans="1:10" hidden="1" x14ac:dyDescent="0.25">
      <c r="A215" s="2" t="s">
        <v>167</v>
      </c>
      <c r="B215" s="2" t="s">
        <v>170</v>
      </c>
      <c r="C215" s="13">
        <v>44228</v>
      </c>
      <c r="D215" s="13">
        <v>44321</v>
      </c>
      <c r="E215" s="2">
        <v>102</v>
      </c>
      <c r="F215" s="13">
        <v>44322</v>
      </c>
      <c r="G215" s="2" t="s">
        <v>169</v>
      </c>
      <c r="H215" s="2">
        <v>0</v>
      </c>
      <c r="I215" s="2">
        <v>0</v>
      </c>
      <c r="J215" s="31">
        <v>2001</v>
      </c>
    </row>
    <row r="216" spans="1:10" hidden="1" x14ac:dyDescent="0.25">
      <c r="A216" s="2" t="s">
        <v>167</v>
      </c>
      <c r="B216" s="2" t="s">
        <v>170</v>
      </c>
      <c r="C216" s="13">
        <v>44228</v>
      </c>
      <c r="D216" s="13">
        <v>44322</v>
      </c>
      <c r="E216" s="2">
        <v>67</v>
      </c>
      <c r="F216" s="13">
        <v>44323</v>
      </c>
      <c r="G216" s="2" t="s">
        <v>169</v>
      </c>
      <c r="H216" s="2">
        <v>0</v>
      </c>
      <c r="I216" s="2">
        <v>0</v>
      </c>
      <c r="J216" s="31">
        <v>2001</v>
      </c>
    </row>
    <row r="217" spans="1:10" hidden="1" x14ac:dyDescent="0.25">
      <c r="A217" s="2" t="s">
        <v>167</v>
      </c>
      <c r="B217" s="2" t="s">
        <v>170</v>
      </c>
      <c r="C217" s="13">
        <v>44228</v>
      </c>
      <c r="D217" s="13">
        <v>44323</v>
      </c>
      <c r="E217" s="2">
        <v>53</v>
      </c>
      <c r="F217" s="13">
        <v>44324</v>
      </c>
      <c r="G217" s="2" t="s">
        <v>169</v>
      </c>
      <c r="H217" s="2">
        <v>0</v>
      </c>
      <c r="I217" s="2">
        <v>0</v>
      </c>
      <c r="J217" s="31">
        <v>2001</v>
      </c>
    </row>
    <row r="218" spans="1:10" hidden="1" x14ac:dyDescent="0.25">
      <c r="A218" s="2" t="s">
        <v>167</v>
      </c>
      <c r="B218" s="2" t="s">
        <v>170</v>
      </c>
      <c r="C218" s="13">
        <v>44228</v>
      </c>
      <c r="D218" s="13">
        <v>44324</v>
      </c>
      <c r="E218" s="2">
        <v>94</v>
      </c>
      <c r="F218" s="13">
        <v>44325</v>
      </c>
      <c r="G218" s="2" t="s">
        <v>169</v>
      </c>
      <c r="H218" s="2">
        <v>0</v>
      </c>
      <c r="I218" s="2">
        <v>0</v>
      </c>
      <c r="J218" s="31">
        <v>2001</v>
      </c>
    </row>
    <row r="219" spans="1:10" hidden="1" x14ac:dyDescent="0.25">
      <c r="A219" s="2" t="s">
        <v>167</v>
      </c>
      <c r="B219" s="2" t="s">
        <v>170</v>
      </c>
      <c r="C219" s="13">
        <v>44228</v>
      </c>
      <c r="D219" s="13">
        <v>44325</v>
      </c>
      <c r="E219" s="2">
        <v>86</v>
      </c>
      <c r="F219" s="13">
        <v>44326</v>
      </c>
      <c r="G219" s="2" t="s">
        <v>169</v>
      </c>
      <c r="H219" s="2">
        <v>0</v>
      </c>
      <c r="I219" s="2">
        <v>0</v>
      </c>
      <c r="J219" s="31">
        <v>2001</v>
      </c>
    </row>
    <row r="220" spans="1:10" hidden="1" x14ac:dyDescent="0.25">
      <c r="A220" s="2" t="s">
        <v>167</v>
      </c>
      <c r="B220" s="2" t="s">
        <v>170</v>
      </c>
      <c r="C220" s="13">
        <v>44228</v>
      </c>
      <c r="D220" s="13">
        <v>44326</v>
      </c>
      <c r="E220" s="2">
        <v>90</v>
      </c>
      <c r="F220" s="13">
        <v>44327</v>
      </c>
      <c r="G220" s="2" t="s">
        <v>169</v>
      </c>
      <c r="H220" s="2">
        <v>0</v>
      </c>
      <c r="I220" s="2">
        <v>0</v>
      </c>
      <c r="J220" s="31">
        <v>2001</v>
      </c>
    </row>
    <row r="221" spans="1:10" hidden="1" x14ac:dyDescent="0.25">
      <c r="A221" s="2" t="s">
        <v>167</v>
      </c>
      <c r="B221" s="2" t="s">
        <v>170</v>
      </c>
      <c r="C221" s="13">
        <v>44228</v>
      </c>
      <c r="D221" s="13">
        <v>44327</v>
      </c>
      <c r="E221" s="2">
        <v>54</v>
      </c>
      <c r="F221" s="13">
        <v>44328</v>
      </c>
      <c r="G221" s="2" t="s">
        <v>169</v>
      </c>
      <c r="H221" s="2">
        <v>0</v>
      </c>
      <c r="I221" s="2">
        <v>0</v>
      </c>
      <c r="J221" s="31">
        <v>2001</v>
      </c>
    </row>
    <row r="222" spans="1:10" hidden="1" x14ac:dyDescent="0.25">
      <c r="A222" s="2" t="s">
        <v>167</v>
      </c>
      <c r="B222" s="2" t="s">
        <v>170</v>
      </c>
      <c r="C222" s="13">
        <v>44228</v>
      </c>
      <c r="D222" s="13">
        <v>44328</v>
      </c>
      <c r="E222" s="2">
        <v>19</v>
      </c>
      <c r="F222" s="13">
        <v>44329</v>
      </c>
      <c r="G222" s="2" t="s">
        <v>169</v>
      </c>
      <c r="H222" s="2">
        <v>0</v>
      </c>
      <c r="I222" s="2">
        <v>0</v>
      </c>
      <c r="J222" s="31">
        <v>2001</v>
      </c>
    </row>
    <row r="223" spans="1:10" hidden="1" x14ac:dyDescent="0.25">
      <c r="A223" s="2" t="s">
        <v>167</v>
      </c>
      <c r="B223" s="2" t="s">
        <v>170</v>
      </c>
      <c r="C223" s="13">
        <v>44228</v>
      </c>
      <c r="D223" s="13">
        <v>44329</v>
      </c>
      <c r="E223" s="2">
        <v>63</v>
      </c>
      <c r="F223" s="13">
        <v>44330</v>
      </c>
      <c r="G223" s="2" t="s">
        <v>169</v>
      </c>
      <c r="H223" s="2">
        <v>0</v>
      </c>
      <c r="I223" s="2">
        <v>0</v>
      </c>
      <c r="J223" s="31">
        <v>2001</v>
      </c>
    </row>
    <row r="224" spans="1:10" hidden="1" x14ac:dyDescent="0.25">
      <c r="A224" s="2" t="s">
        <v>167</v>
      </c>
      <c r="B224" s="2" t="s">
        <v>170</v>
      </c>
      <c r="C224" s="13">
        <v>44228</v>
      </c>
      <c r="D224" s="13">
        <v>44330</v>
      </c>
      <c r="E224" s="2">
        <v>37</v>
      </c>
      <c r="F224" s="13">
        <v>44331</v>
      </c>
      <c r="G224" s="2" t="s">
        <v>169</v>
      </c>
      <c r="H224" s="2">
        <v>0</v>
      </c>
      <c r="I224" s="2">
        <v>0</v>
      </c>
      <c r="J224" s="31">
        <v>2001</v>
      </c>
    </row>
    <row r="225" spans="1:10" hidden="1" x14ac:dyDescent="0.25">
      <c r="A225" s="2" t="s">
        <v>167</v>
      </c>
      <c r="B225" s="2" t="s">
        <v>170</v>
      </c>
      <c r="C225" s="13">
        <v>44228</v>
      </c>
      <c r="D225" s="13">
        <v>44331</v>
      </c>
      <c r="E225" s="2">
        <v>76</v>
      </c>
      <c r="F225" s="13">
        <v>44332</v>
      </c>
      <c r="G225" s="2" t="s">
        <v>169</v>
      </c>
      <c r="H225" s="2">
        <v>0</v>
      </c>
      <c r="I225" s="2">
        <v>0</v>
      </c>
      <c r="J225" s="31">
        <v>2001</v>
      </c>
    </row>
    <row r="226" spans="1:10" hidden="1" x14ac:dyDescent="0.25">
      <c r="A226" s="2" t="s">
        <v>167</v>
      </c>
      <c r="B226" s="2" t="s">
        <v>170</v>
      </c>
      <c r="C226" s="13">
        <v>44228</v>
      </c>
      <c r="D226" s="13">
        <v>44332</v>
      </c>
      <c r="E226" s="2">
        <v>34</v>
      </c>
      <c r="F226" s="13">
        <v>44333</v>
      </c>
      <c r="G226" s="2" t="s">
        <v>169</v>
      </c>
      <c r="H226" s="2">
        <v>0</v>
      </c>
      <c r="I226" s="2">
        <v>0</v>
      </c>
      <c r="J226" s="31">
        <v>2001</v>
      </c>
    </row>
    <row r="227" spans="1:10" hidden="1" x14ac:dyDescent="0.25">
      <c r="A227" s="2" t="s">
        <v>167</v>
      </c>
      <c r="B227" s="2" t="s">
        <v>170</v>
      </c>
      <c r="C227" s="13">
        <v>44228</v>
      </c>
      <c r="D227" s="13">
        <v>44333</v>
      </c>
      <c r="E227" s="2">
        <v>92</v>
      </c>
      <c r="F227" s="13">
        <v>44334</v>
      </c>
      <c r="G227" s="2" t="s">
        <v>169</v>
      </c>
      <c r="H227" s="2">
        <v>0</v>
      </c>
      <c r="I227" s="2">
        <v>0</v>
      </c>
      <c r="J227" s="31">
        <v>2001</v>
      </c>
    </row>
    <row r="228" spans="1:10" hidden="1" x14ac:dyDescent="0.25">
      <c r="A228" s="2" t="s">
        <v>167</v>
      </c>
      <c r="B228" s="2" t="s">
        <v>170</v>
      </c>
      <c r="C228" s="13">
        <v>44228</v>
      </c>
      <c r="D228" s="13">
        <v>44334</v>
      </c>
      <c r="E228" s="2">
        <v>84</v>
      </c>
      <c r="F228" s="13">
        <v>44335</v>
      </c>
      <c r="G228" s="2" t="s">
        <v>169</v>
      </c>
      <c r="H228" s="2">
        <v>0</v>
      </c>
      <c r="I228" s="2">
        <v>0</v>
      </c>
      <c r="J228" s="31">
        <v>2001</v>
      </c>
    </row>
    <row r="229" spans="1:10" hidden="1" x14ac:dyDescent="0.25">
      <c r="A229" s="2" t="s">
        <v>167</v>
      </c>
      <c r="B229" s="2" t="s">
        <v>170</v>
      </c>
      <c r="C229" s="13">
        <v>44228</v>
      </c>
      <c r="D229" s="13">
        <v>44335</v>
      </c>
      <c r="E229" s="2">
        <v>88</v>
      </c>
      <c r="F229" s="13">
        <v>44336</v>
      </c>
      <c r="G229" s="2" t="s">
        <v>169</v>
      </c>
      <c r="H229" s="2">
        <v>0</v>
      </c>
      <c r="I229" s="2">
        <v>0</v>
      </c>
      <c r="J229" s="31">
        <v>2001</v>
      </c>
    </row>
    <row r="230" spans="1:10" hidden="1" x14ac:dyDescent="0.25">
      <c r="A230" s="2" t="s">
        <v>167</v>
      </c>
      <c r="B230" s="2" t="s">
        <v>170</v>
      </c>
      <c r="C230" s="13">
        <v>44228</v>
      </c>
      <c r="D230" s="13">
        <v>44336</v>
      </c>
      <c r="E230" s="2">
        <v>20</v>
      </c>
      <c r="F230" s="13">
        <v>44337</v>
      </c>
      <c r="G230" s="2" t="s">
        <v>169</v>
      </c>
      <c r="H230" s="2">
        <v>0</v>
      </c>
      <c r="I230" s="2">
        <v>0</v>
      </c>
      <c r="J230" s="31">
        <v>2001</v>
      </c>
    </row>
    <row r="231" spans="1:10" hidden="1" x14ac:dyDescent="0.25">
      <c r="A231" s="2" t="s">
        <v>167</v>
      </c>
      <c r="B231" s="2" t="s">
        <v>170</v>
      </c>
      <c r="C231" s="13">
        <v>44228</v>
      </c>
      <c r="D231" s="13">
        <v>44337</v>
      </c>
      <c r="E231" s="2">
        <v>98</v>
      </c>
      <c r="F231" s="13">
        <v>44338</v>
      </c>
      <c r="G231" s="2" t="s">
        <v>169</v>
      </c>
      <c r="H231" s="2">
        <v>0</v>
      </c>
      <c r="I231" s="2">
        <v>0</v>
      </c>
      <c r="J231" s="31">
        <v>2001</v>
      </c>
    </row>
    <row r="232" spans="1:10" hidden="1" x14ac:dyDescent="0.25">
      <c r="A232" s="2" t="s">
        <v>167</v>
      </c>
      <c r="B232" s="2" t="s">
        <v>170</v>
      </c>
      <c r="C232" s="13">
        <v>44228</v>
      </c>
      <c r="D232" s="13">
        <v>44338</v>
      </c>
      <c r="E232" s="2">
        <v>100</v>
      </c>
      <c r="F232" s="13">
        <v>44339</v>
      </c>
      <c r="G232" s="2" t="s">
        <v>169</v>
      </c>
      <c r="H232" s="2">
        <v>0</v>
      </c>
      <c r="I232" s="2">
        <v>0</v>
      </c>
      <c r="J232" s="31">
        <v>2001</v>
      </c>
    </row>
    <row r="233" spans="1:10" hidden="1" x14ac:dyDescent="0.25">
      <c r="A233" s="2" t="s">
        <v>167</v>
      </c>
      <c r="B233" s="2" t="s">
        <v>170</v>
      </c>
      <c r="C233" s="13">
        <v>44228</v>
      </c>
      <c r="D233" s="13">
        <v>44339</v>
      </c>
      <c r="E233" s="2">
        <v>102</v>
      </c>
      <c r="F233" s="13">
        <v>44340</v>
      </c>
      <c r="G233" s="2" t="s">
        <v>169</v>
      </c>
      <c r="H233" s="2">
        <v>0</v>
      </c>
      <c r="I233" s="2">
        <v>0</v>
      </c>
      <c r="J233" s="31">
        <v>2001</v>
      </c>
    </row>
    <row r="234" spans="1:10" hidden="1" x14ac:dyDescent="0.25">
      <c r="A234" s="2" t="s">
        <v>167</v>
      </c>
      <c r="B234" s="2" t="s">
        <v>170</v>
      </c>
      <c r="C234" s="13">
        <v>44228</v>
      </c>
      <c r="D234" s="13">
        <v>44340</v>
      </c>
      <c r="E234" s="2">
        <v>87</v>
      </c>
      <c r="F234" s="13">
        <v>44341</v>
      </c>
      <c r="G234" s="2" t="s">
        <v>169</v>
      </c>
      <c r="H234" s="2">
        <v>0</v>
      </c>
      <c r="I234" s="2">
        <v>0</v>
      </c>
      <c r="J234" s="31">
        <v>2001</v>
      </c>
    </row>
    <row r="235" spans="1:10" hidden="1" x14ac:dyDescent="0.25">
      <c r="A235" s="2" t="s">
        <v>167</v>
      </c>
      <c r="B235" s="2" t="s">
        <v>170</v>
      </c>
      <c r="C235" s="13">
        <v>44228</v>
      </c>
      <c r="D235" s="13">
        <v>44341</v>
      </c>
      <c r="E235" s="2">
        <v>106</v>
      </c>
      <c r="F235" s="13">
        <v>44342</v>
      </c>
      <c r="G235" s="2" t="s">
        <v>169</v>
      </c>
      <c r="H235" s="2">
        <v>0</v>
      </c>
      <c r="I235" s="2">
        <v>0</v>
      </c>
      <c r="J235" s="31">
        <v>2001</v>
      </c>
    </row>
    <row r="236" spans="1:10" hidden="1" x14ac:dyDescent="0.25">
      <c r="A236" s="2" t="s">
        <v>167</v>
      </c>
      <c r="B236" s="2" t="s">
        <v>170</v>
      </c>
      <c r="C236" s="13">
        <v>44228</v>
      </c>
      <c r="D236" s="13">
        <v>44342</v>
      </c>
      <c r="E236" s="2">
        <v>64</v>
      </c>
      <c r="F236" s="13">
        <v>44343</v>
      </c>
      <c r="G236" s="2" t="s">
        <v>169</v>
      </c>
      <c r="H236" s="2">
        <v>0</v>
      </c>
      <c r="I236" s="2">
        <v>0</v>
      </c>
      <c r="J236" s="31">
        <v>2001</v>
      </c>
    </row>
    <row r="237" spans="1:10" hidden="1" x14ac:dyDescent="0.25">
      <c r="A237" s="2" t="s">
        <v>167</v>
      </c>
      <c r="B237" s="2" t="s">
        <v>170</v>
      </c>
      <c r="C237" s="13">
        <v>44228</v>
      </c>
      <c r="D237" s="13">
        <v>44343</v>
      </c>
      <c r="E237" s="2">
        <v>81</v>
      </c>
      <c r="F237" s="13">
        <v>44344</v>
      </c>
      <c r="G237" s="2" t="s">
        <v>169</v>
      </c>
      <c r="H237" s="2">
        <v>0</v>
      </c>
      <c r="I237" s="2">
        <v>0</v>
      </c>
      <c r="J237" s="31">
        <v>2001</v>
      </c>
    </row>
    <row r="238" spans="1:10" hidden="1" x14ac:dyDescent="0.25">
      <c r="A238" s="2" t="s">
        <v>167</v>
      </c>
      <c r="B238" s="2" t="s">
        <v>170</v>
      </c>
      <c r="C238" s="13">
        <v>44228</v>
      </c>
      <c r="D238" s="13">
        <v>44344</v>
      </c>
      <c r="E238" s="2">
        <v>67</v>
      </c>
      <c r="F238" s="13">
        <v>44345</v>
      </c>
      <c r="G238" s="2" t="s">
        <v>169</v>
      </c>
      <c r="H238" s="2">
        <v>0</v>
      </c>
      <c r="I238" s="2">
        <v>0</v>
      </c>
      <c r="J238" s="31">
        <v>2001</v>
      </c>
    </row>
    <row r="239" spans="1:10" hidden="1" x14ac:dyDescent="0.25">
      <c r="A239" s="2" t="s">
        <v>167</v>
      </c>
      <c r="B239" s="2" t="s">
        <v>170</v>
      </c>
      <c r="C239" s="13">
        <v>44228</v>
      </c>
      <c r="D239" s="13">
        <v>44345</v>
      </c>
      <c r="E239" s="2">
        <v>21</v>
      </c>
      <c r="F239" s="13">
        <v>44346</v>
      </c>
      <c r="G239" s="2" t="s">
        <v>169</v>
      </c>
      <c r="H239" s="2">
        <v>0</v>
      </c>
      <c r="I239" s="2">
        <v>0</v>
      </c>
      <c r="J239" s="31">
        <v>2001</v>
      </c>
    </row>
    <row r="240" spans="1:10" hidden="1" x14ac:dyDescent="0.25">
      <c r="A240" s="2" t="s">
        <v>167</v>
      </c>
      <c r="B240" s="2" t="s">
        <v>170</v>
      </c>
      <c r="C240" s="13">
        <v>44228</v>
      </c>
      <c r="D240" s="13">
        <v>44346</v>
      </c>
      <c r="E240" s="2">
        <v>28</v>
      </c>
      <c r="F240" s="13">
        <v>44347</v>
      </c>
      <c r="G240" s="2" t="s">
        <v>169</v>
      </c>
      <c r="H240" s="2">
        <v>0</v>
      </c>
      <c r="I240" s="2">
        <v>0</v>
      </c>
      <c r="J240" s="31">
        <v>2001</v>
      </c>
    </row>
    <row r="241" spans="1:10" hidden="1" x14ac:dyDescent="0.25">
      <c r="A241" s="2" t="s">
        <v>167</v>
      </c>
      <c r="B241" s="2" t="s">
        <v>170</v>
      </c>
      <c r="C241" s="13">
        <v>44228</v>
      </c>
      <c r="D241" s="13">
        <v>44347</v>
      </c>
      <c r="E241" s="2">
        <v>22</v>
      </c>
      <c r="F241" s="13">
        <v>44348</v>
      </c>
      <c r="G241" s="2" t="s">
        <v>169</v>
      </c>
      <c r="H241" s="2">
        <v>0</v>
      </c>
      <c r="I241" s="2">
        <v>0</v>
      </c>
      <c r="J241" s="31">
        <v>2001</v>
      </c>
    </row>
    <row r="242" spans="1:10" hidden="1" x14ac:dyDescent="0.25">
      <c r="A242" s="2" t="s">
        <v>167</v>
      </c>
      <c r="B242" s="2" t="s">
        <v>171</v>
      </c>
      <c r="C242" s="13">
        <v>44228</v>
      </c>
      <c r="D242" s="13">
        <v>44228</v>
      </c>
      <c r="E242" s="2">
        <v>87</v>
      </c>
      <c r="F242" s="13">
        <v>44229</v>
      </c>
      <c r="G242" s="2" t="s">
        <v>169</v>
      </c>
      <c r="H242" s="2">
        <v>0</v>
      </c>
      <c r="I242" s="2">
        <v>0</v>
      </c>
      <c r="J242" s="31">
        <v>2001</v>
      </c>
    </row>
    <row r="243" spans="1:10" hidden="1" x14ac:dyDescent="0.25">
      <c r="A243" s="2" t="s">
        <v>167</v>
      </c>
      <c r="B243" s="2" t="s">
        <v>171</v>
      </c>
      <c r="C243" s="13">
        <v>44228</v>
      </c>
      <c r="D243" s="13">
        <v>44229</v>
      </c>
      <c r="E243" s="2">
        <v>107</v>
      </c>
      <c r="F243" s="13">
        <v>44230</v>
      </c>
      <c r="G243" s="2" t="s">
        <v>169</v>
      </c>
      <c r="H243" s="2">
        <v>0</v>
      </c>
      <c r="I243" s="2">
        <v>0</v>
      </c>
      <c r="J243" s="31">
        <v>2001</v>
      </c>
    </row>
    <row r="244" spans="1:10" hidden="1" x14ac:dyDescent="0.25">
      <c r="A244" s="2" t="s">
        <v>167</v>
      </c>
      <c r="B244" s="2" t="s">
        <v>171</v>
      </c>
      <c r="C244" s="13">
        <v>44228</v>
      </c>
      <c r="D244" s="13">
        <v>44230</v>
      </c>
      <c r="E244" s="2">
        <v>34</v>
      </c>
      <c r="F244" s="13">
        <v>44231</v>
      </c>
      <c r="G244" s="2" t="s">
        <v>169</v>
      </c>
      <c r="H244" s="2">
        <v>0</v>
      </c>
      <c r="I244" s="2">
        <v>0</v>
      </c>
      <c r="J244" s="31">
        <v>2001</v>
      </c>
    </row>
    <row r="245" spans="1:10" hidden="1" x14ac:dyDescent="0.25">
      <c r="A245" s="2" t="s">
        <v>167</v>
      </c>
      <c r="B245" s="2" t="s">
        <v>171</v>
      </c>
      <c r="C245" s="13">
        <v>44228</v>
      </c>
      <c r="D245" s="13">
        <v>44231</v>
      </c>
      <c r="E245" s="2">
        <v>20</v>
      </c>
      <c r="F245" s="13">
        <v>44232</v>
      </c>
      <c r="G245" s="2" t="s">
        <v>169</v>
      </c>
      <c r="H245" s="2">
        <v>0</v>
      </c>
      <c r="I245" s="2">
        <v>0</v>
      </c>
      <c r="J245" s="31">
        <v>2001</v>
      </c>
    </row>
    <row r="246" spans="1:10" hidden="1" x14ac:dyDescent="0.25">
      <c r="A246" s="2" t="s">
        <v>167</v>
      </c>
      <c r="B246" s="2" t="s">
        <v>171</v>
      </c>
      <c r="C246" s="13">
        <v>44228</v>
      </c>
      <c r="D246" s="13">
        <v>44232</v>
      </c>
      <c r="E246" s="2">
        <v>88</v>
      </c>
      <c r="F246" s="13">
        <v>44233</v>
      </c>
      <c r="G246" s="2" t="s">
        <v>169</v>
      </c>
      <c r="H246" s="2">
        <v>0</v>
      </c>
      <c r="I246" s="2">
        <v>0</v>
      </c>
      <c r="J246" s="31">
        <v>2001</v>
      </c>
    </row>
    <row r="247" spans="1:10" hidden="1" x14ac:dyDescent="0.25">
      <c r="A247" s="2" t="s">
        <v>167</v>
      </c>
      <c r="B247" s="2" t="s">
        <v>171</v>
      </c>
      <c r="C247" s="13">
        <v>44228</v>
      </c>
      <c r="D247" s="13">
        <v>44233</v>
      </c>
      <c r="E247" s="2">
        <v>95</v>
      </c>
      <c r="F247" s="13">
        <v>44234</v>
      </c>
      <c r="G247" s="2" t="s">
        <v>169</v>
      </c>
      <c r="H247" s="2">
        <v>0</v>
      </c>
      <c r="I247" s="2">
        <v>0</v>
      </c>
      <c r="J247" s="31">
        <v>2001</v>
      </c>
    </row>
    <row r="248" spans="1:10" hidden="1" x14ac:dyDescent="0.25">
      <c r="A248" s="2" t="s">
        <v>167</v>
      </c>
      <c r="B248" s="2" t="s">
        <v>171</v>
      </c>
      <c r="C248" s="13">
        <v>44228</v>
      </c>
      <c r="D248" s="13">
        <v>44234</v>
      </c>
      <c r="E248" s="2">
        <v>86</v>
      </c>
      <c r="F248" s="13">
        <v>44235</v>
      </c>
      <c r="G248" s="2" t="s">
        <v>169</v>
      </c>
      <c r="H248" s="2">
        <v>0</v>
      </c>
      <c r="I248" s="2">
        <v>0</v>
      </c>
      <c r="J248" s="31">
        <v>2001</v>
      </c>
    </row>
    <row r="249" spans="1:10" hidden="1" x14ac:dyDescent="0.25">
      <c r="A249" s="2" t="s">
        <v>167</v>
      </c>
      <c r="B249" s="2" t="s">
        <v>171</v>
      </c>
      <c r="C249" s="13">
        <v>44228</v>
      </c>
      <c r="D249" s="13">
        <v>44235</v>
      </c>
      <c r="E249" s="2">
        <v>103</v>
      </c>
      <c r="F249" s="13">
        <v>44236</v>
      </c>
      <c r="G249" s="2" t="s">
        <v>169</v>
      </c>
      <c r="H249" s="2">
        <v>0</v>
      </c>
      <c r="I249" s="2">
        <v>0</v>
      </c>
      <c r="J249" s="31">
        <v>2001</v>
      </c>
    </row>
    <row r="250" spans="1:10" hidden="1" x14ac:dyDescent="0.25">
      <c r="A250" s="2" t="s">
        <v>167</v>
      </c>
      <c r="B250" s="2" t="s">
        <v>171</v>
      </c>
      <c r="C250" s="13">
        <v>44228</v>
      </c>
      <c r="D250" s="13">
        <v>44236</v>
      </c>
      <c r="E250" s="2">
        <v>91</v>
      </c>
      <c r="F250" s="13">
        <v>44237</v>
      </c>
      <c r="G250" s="2" t="s">
        <v>169</v>
      </c>
      <c r="H250" s="2">
        <v>0</v>
      </c>
      <c r="I250" s="2">
        <v>0</v>
      </c>
      <c r="J250" s="31">
        <v>2001</v>
      </c>
    </row>
    <row r="251" spans="1:10" hidden="1" x14ac:dyDescent="0.25">
      <c r="A251" s="2" t="s">
        <v>167</v>
      </c>
      <c r="B251" s="2" t="s">
        <v>171</v>
      </c>
      <c r="C251" s="13">
        <v>44228</v>
      </c>
      <c r="D251" s="13">
        <v>44237</v>
      </c>
      <c r="E251" s="2">
        <v>61</v>
      </c>
      <c r="F251" s="13">
        <v>44238</v>
      </c>
      <c r="G251" s="2" t="s">
        <v>169</v>
      </c>
      <c r="H251" s="2">
        <v>0</v>
      </c>
      <c r="I251" s="2">
        <v>0</v>
      </c>
      <c r="J251" s="31">
        <v>2001</v>
      </c>
    </row>
    <row r="252" spans="1:10" hidden="1" x14ac:dyDescent="0.25">
      <c r="A252" s="2" t="s">
        <v>167</v>
      </c>
      <c r="B252" s="2" t="s">
        <v>171</v>
      </c>
      <c r="C252" s="13">
        <v>44228</v>
      </c>
      <c r="D252" s="13">
        <v>44238</v>
      </c>
      <c r="E252" s="2">
        <v>79</v>
      </c>
      <c r="F252" s="13">
        <v>44239</v>
      </c>
      <c r="G252" s="2" t="s">
        <v>169</v>
      </c>
      <c r="H252" s="2">
        <v>0</v>
      </c>
      <c r="I252" s="2">
        <v>0</v>
      </c>
      <c r="J252" s="31">
        <v>2001</v>
      </c>
    </row>
    <row r="253" spans="1:10" hidden="1" x14ac:dyDescent="0.25">
      <c r="A253" s="2" t="s">
        <v>167</v>
      </c>
      <c r="B253" s="2" t="s">
        <v>171</v>
      </c>
      <c r="C253" s="13">
        <v>44228</v>
      </c>
      <c r="D253" s="13">
        <v>44239</v>
      </c>
      <c r="E253" s="2">
        <v>58</v>
      </c>
      <c r="F253" s="13">
        <v>44240</v>
      </c>
      <c r="G253" s="2" t="s">
        <v>169</v>
      </c>
      <c r="H253" s="2">
        <v>0</v>
      </c>
      <c r="I253" s="2">
        <v>0</v>
      </c>
      <c r="J253" s="31">
        <v>2001</v>
      </c>
    </row>
    <row r="254" spans="1:10" hidden="1" x14ac:dyDescent="0.25">
      <c r="A254" s="2" t="s">
        <v>167</v>
      </c>
      <c r="B254" s="2" t="s">
        <v>171</v>
      </c>
      <c r="C254" s="13">
        <v>44228</v>
      </c>
      <c r="D254" s="13">
        <v>44240</v>
      </c>
      <c r="E254" s="2">
        <v>26</v>
      </c>
      <c r="F254" s="13">
        <v>44241</v>
      </c>
      <c r="G254" s="2" t="s">
        <v>169</v>
      </c>
      <c r="H254" s="2">
        <v>0</v>
      </c>
      <c r="I254" s="2">
        <v>0</v>
      </c>
      <c r="J254" s="31">
        <v>2001</v>
      </c>
    </row>
    <row r="255" spans="1:10" hidden="1" x14ac:dyDescent="0.25">
      <c r="A255" s="2" t="s">
        <v>167</v>
      </c>
      <c r="B255" s="2" t="s">
        <v>171</v>
      </c>
      <c r="C255" s="13">
        <v>44228</v>
      </c>
      <c r="D255" s="13">
        <v>44241</v>
      </c>
      <c r="E255" s="2">
        <v>46</v>
      </c>
      <c r="F255" s="13">
        <v>44242</v>
      </c>
      <c r="G255" s="2" t="s">
        <v>169</v>
      </c>
      <c r="H255" s="2">
        <v>0</v>
      </c>
      <c r="I255" s="2">
        <v>0</v>
      </c>
      <c r="J255" s="31">
        <v>2001</v>
      </c>
    </row>
    <row r="256" spans="1:10" hidden="1" x14ac:dyDescent="0.25">
      <c r="A256" s="2" t="s">
        <v>167</v>
      </c>
      <c r="B256" s="2" t="s">
        <v>171</v>
      </c>
      <c r="C256" s="13">
        <v>44228</v>
      </c>
      <c r="D256" s="13">
        <v>44242</v>
      </c>
      <c r="E256" s="2">
        <v>90</v>
      </c>
      <c r="F256" s="13">
        <v>44243</v>
      </c>
      <c r="G256" s="2" t="s">
        <v>169</v>
      </c>
      <c r="H256" s="2">
        <v>0</v>
      </c>
      <c r="I256" s="2">
        <v>0</v>
      </c>
      <c r="J256" s="31">
        <v>2001</v>
      </c>
    </row>
    <row r="257" spans="1:10" hidden="1" x14ac:dyDescent="0.25">
      <c r="A257" s="2" t="s">
        <v>167</v>
      </c>
      <c r="B257" s="2" t="s">
        <v>171</v>
      </c>
      <c r="C257" s="13">
        <v>44228</v>
      </c>
      <c r="D257" s="13">
        <v>44243</v>
      </c>
      <c r="E257" s="2">
        <v>61</v>
      </c>
      <c r="F257" s="13">
        <v>44244</v>
      </c>
      <c r="G257" s="2" t="s">
        <v>169</v>
      </c>
      <c r="H257" s="2">
        <v>0</v>
      </c>
      <c r="I257" s="2">
        <v>0</v>
      </c>
      <c r="J257" s="31">
        <v>2001</v>
      </c>
    </row>
    <row r="258" spans="1:10" hidden="1" x14ac:dyDescent="0.25">
      <c r="A258" s="2" t="s">
        <v>167</v>
      </c>
      <c r="B258" s="2" t="s">
        <v>171</v>
      </c>
      <c r="C258" s="13">
        <v>44228</v>
      </c>
      <c r="D258" s="13">
        <v>44244</v>
      </c>
      <c r="E258" s="2">
        <v>24</v>
      </c>
      <c r="F258" s="13">
        <v>44245</v>
      </c>
      <c r="G258" s="2" t="s">
        <v>169</v>
      </c>
      <c r="H258" s="2">
        <v>0</v>
      </c>
      <c r="I258" s="2">
        <v>0</v>
      </c>
      <c r="J258" s="31">
        <v>2001</v>
      </c>
    </row>
    <row r="259" spans="1:10" hidden="1" x14ac:dyDescent="0.25">
      <c r="A259" s="2" t="s">
        <v>167</v>
      </c>
      <c r="B259" s="2" t="s">
        <v>171</v>
      </c>
      <c r="C259" s="13">
        <v>44228</v>
      </c>
      <c r="D259" s="13">
        <v>44245</v>
      </c>
      <c r="E259" s="2">
        <v>41</v>
      </c>
      <c r="F259" s="13">
        <v>44246</v>
      </c>
      <c r="G259" s="2" t="s">
        <v>169</v>
      </c>
      <c r="H259" s="2">
        <v>0</v>
      </c>
      <c r="I259" s="2">
        <v>0</v>
      </c>
      <c r="J259" s="31">
        <v>2001</v>
      </c>
    </row>
    <row r="260" spans="1:10" hidden="1" x14ac:dyDescent="0.25">
      <c r="A260" s="2" t="s">
        <v>167</v>
      </c>
      <c r="B260" s="2" t="s">
        <v>171</v>
      </c>
      <c r="C260" s="13">
        <v>44228</v>
      </c>
      <c r="D260" s="13">
        <v>44246</v>
      </c>
      <c r="E260" s="2">
        <v>45</v>
      </c>
      <c r="F260" s="13">
        <v>44247</v>
      </c>
      <c r="G260" s="2" t="s">
        <v>169</v>
      </c>
      <c r="H260" s="2">
        <v>0</v>
      </c>
      <c r="I260" s="2">
        <v>0</v>
      </c>
      <c r="J260" s="31">
        <v>2001</v>
      </c>
    </row>
    <row r="261" spans="1:10" hidden="1" x14ac:dyDescent="0.25">
      <c r="A261" s="2" t="s">
        <v>167</v>
      </c>
      <c r="B261" s="2" t="s">
        <v>171</v>
      </c>
      <c r="C261" s="13">
        <v>44228</v>
      </c>
      <c r="D261" s="13">
        <v>44247</v>
      </c>
      <c r="E261" s="2">
        <v>85</v>
      </c>
      <c r="F261" s="13">
        <v>44248</v>
      </c>
      <c r="G261" s="2" t="s">
        <v>169</v>
      </c>
      <c r="H261" s="2">
        <v>0</v>
      </c>
      <c r="I261" s="2">
        <v>0</v>
      </c>
      <c r="J261" s="31">
        <v>2001</v>
      </c>
    </row>
    <row r="262" spans="1:10" hidden="1" x14ac:dyDescent="0.25">
      <c r="A262" s="2" t="s">
        <v>167</v>
      </c>
      <c r="B262" s="2" t="s">
        <v>171</v>
      </c>
      <c r="C262" s="13">
        <v>44228</v>
      </c>
      <c r="D262" s="13">
        <v>44248</v>
      </c>
      <c r="E262" s="2">
        <v>63</v>
      </c>
      <c r="F262" s="13">
        <v>44249</v>
      </c>
      <c r="G262" s="2" t="s">
        <v>169</v>
      </c>
      <c r="H262" s="2">
        <v>0</v>
      </c>
      <c r="I262" s="2">
        <v>0</v>
      </c>
      <c r="J262" s="31">
        <v>2001</v>
      </c>
    </row>
    <row r="263" spans="1:10" hidden="1" x14ac:dyDescent="0.25">
      <c r="A263" s="2" t="s">
        <v>167</v>
      </c>
      <c r="B263" s="2" t="s">
        <v>171</v>
      </c>
      <c r="C263" s="13">
        <v>44228</v>
      </c>
      <c r="D263" s="13">
        <v>44249</v>
      </c>
      <c r="E263" s="2">
        <v>11</v>
      </c>
      <c r="F263" s="13">
        <v>44250</v>
      </c>
      <c r="G263" s="2" t="s">
        <v>169</v>
      </c>
      <c r="H263" s="2">
        <v>0</v>
      </c>
      <c r="I263" s="2">
        <v>0</v>
      </c>
      <c r="J263" s="31">
        <v>2001</v>
      </c>
    </row>
    <row r="264" spans="1:10" hidden="1" x14ac:dyDescent="0.25">
      <c r="A264" s="2" t="s">
        <v>167</v>
      </c>
      <c r="B264" s="2" t="s">
        <v>171</v>
      </c>
      <c r="C264" s="13">
        <v>44228</v>
      </c>
      <c r="D264" s="13">
        <v>44250</v>
      </c>
      <c r="E264" s="2">
        <v>30</v>
      </c>
      <c r="F264" s="13">
        <v>44251</v>
      </c>
      <c r="G264" s="2" t="s">
        <v>169</v>
      </c>
      <c r="H264" s="2">
        <v>0</v>
      </c>
      <c r="I264" s="2">
        <v>0</v>
      </c>
      <c r="J264" s="31">
        <v>2001</v>
      </c>
    </row>
    <row r="265" spans="1:10" hidden="1" x14ac:dyDescent="0.25">
      <c r="A265" s="2" t="s">
        <v>167</v>
      </c>
      <c r="B265" s="2" t="s">
        <v>171</v>
      </c>
      <c r="C265" s="13">
        <v>44228</v>
      </c>
      <c r="D265" s="13">
        <v>44251</v>
      </c>
      <c r="E265" s="2">
        <v>101</v>
      </c>
      <c r="F265" s="13">
        <v>44252</v>
      </c>
      <c r="G265" s="2" t="s">
        <v>169</v>
      </c>
      <c r="H265" s="2">
        <v>0</v>
      </c>
      <c r="I265" s="2">
        <v>0</v>
      </c>
      <c r="J265" s="31">
        <v>2001</v>
      </c>
    </row>
    <row r="266" spans="1:10" hidden="1" x14ac:dyDescent="0.25">
      <c r="A266" s="2" t="s">
        <v>167</v>
      </c>
      <c r="B266" s="2" t="s">
        <v>171</v>
      </c>
      <c r="C266" s="13">
        <v>44228</v>
      </c>
      <c r="D266" s="13">
        <v>44252</v>
      </c>
      <c r="E266" s="2">
        <v>42</v>
      </c>
      <c r="F266" s="13">
        <v>44253</v>
      </c>
      <c r="G266" s="2" t="s">
        <v>169</v>
      </c>
      <c r="H266" s="2">
        <v>0</v>
      </c>
      <c r="I266" s="2">
        <v>0</v>
      </c>
      <c r="J266" s="31">
        <v>2001</v>
      </c>
    </row>
    <row r="267" spans="1:10" hidden="1" x14ac:dyDescent="0.25">
      <c r="A267" s="2" t="s">
        <v>167</v>
      </c>
      <c r="B267" s="2" t="s">
        <v>171</v>
      </c>
      <c r="C267" s="13">
        <v>44228</v>
      </c>
      <c r="D267" s="13">
        <v>44253</v>
      </c>
      <c r="E267" s="2">
        <v>13</v>
      </c>
      <c r="F267" s="13">
        <v>44254</v>
      </c>
      <c r="G267" s="2" t="s">
        <v>169</v>
      </c>
      <c r="H267" s="2">
        <v>0</v>
      </c>
      <c r="I267" s="2">
        <v>0</v>
      </c>
      <c r="J267" s="31">
        <v>2001</v>
      </c>
    </row>
    <row r="268" spans="1:10" hidden="1" x14ac:dyDescent="0.25">
      <c r="A268" s="2" t="s">
        <v>167</v>
      </c>
      <c r="B268" s="2" t="s">
        <v>171</v>
      </c>
      <c r="C268" s="13">
        <v>44228</v>
      </c>
      <c r="D268" s="13">
        <v>44254</v>
      </c>
      <c r="E268" s="2">
        <v>23</v>
      </c>
      <c r="F268" s="13">
        <v>44255</v>
      </c>
      <c r="G268" s="2" t="s">
        <v>169</v>
      </c>
      <c r="H268" s="2">
        <v>0</v>
      </c>
      <c r="I268" s="2">
        <v>0</v>
      </c>
      <c r="J268" s="31">
        <v>2001</v>
      </c>
    </row>
    <row r="269" spans="1:10" hidden="1" x14ac:dyDescent="0.25">
      <c r="A269" s="2" t="s">
        <v>167</v>
      </c>
      <c r="B269" s="2" t="s">
        <v>171</v>
      </c>
      <c r="C269" s="13">
        <v>44228</v>
      </c>
      <c r="D269" s="13">
        <v>44255</v>
      </c>
      <c r="E269" s="2">
        <v>86</v>
      </c>
      <c r="F269" s="13">
        <v>44256</v>
      </c>
      <c r="G269" s="2" t="s">
        <v>169</v>
      </c>
      <c r="H269" s="2">
        <v>0</v>
      </c>
      <c r="I269" s="2">
        <v>0</v>
      </c>
      <c r="J269" s="31">
        <v>2001</v>
      </c>
    </row>
    <row r="270" spans="1:10" hidden="1" x14ac:dyDescent="0.25">
      <c r="A270" s="2" t="s">
        <v>167</v>
      </c>
      <c r="B270" s="2" t="s">
        <v>171</v>
      </c>
      <c r="C270" s="13">
        <v>44228</v>
      </c>
      <c r="D270" s="13">
        <v>44256</v>
      </c>
      <c r="E270" s="2">
        <v>37</v>
      </c>
      <c r="F270" s="13">
        <v>44257</v>
      </c>
      <c r="G270" s="2" t="s">
        <v>169</v>
      </c>
      <c r="H270" s="2">
        <v>0</v>
      </c>
      <c r="I270" s="2">
        <v>0</v>
      </c>
      <c r="J270" s="31">
        <v>2001</v>
      </c>
    </row>
    <row r="271" spans="1:10" hidden="1" x14ac:dyDescent="0.25">
      <c r="A271" s="2" t="s">
        <v>167</v>
      </c>
      <c r="B271" s="2" t="s">
        <v>171</v>
      </c>
      <c r="C271" s="13">
        <v>44228</v>
      </c>
      <c r="D271" s="13">
        <v>44257</v>
      </c>
      <c r="E271" s="2">
        <v>25</v>
      </c>
      <c r="F271" s="13">
        <v>44258</v>
      </c>
      <c r="G271" s="2" t="s">
        <v>169</v>
      </c>
      <c r="H271" s="2">
        <v>0</v>
      </c>
      <c r="I271" s="2">
        <v>0</v>
      </c>
      <c r="J271" s="31">
        <v>2001</v>
      </c>
    </row>
    <row r="272" spans="1:10" hidden="1" x14ac:dyDescent="0.25">
      <c r="A272" s="2" t="s">
        <v>167</v>
      </c>
      <c r="B272" s="2" t="s">
        <v>171</v>
      </c>
      <c r="C272" s="13">
        <v>44228</v>
      </c>
      <c r="D272" s="13">
        <v>44258</v>
      </c>
      <c r="E272" s="2">
        <v>22</v>
      </c>
      <c r="F272" s="13">
        <v>44259</v>
      </c>
      <c r="G272" s="2" t="s">
        <v>169</v>
      </c>
      <c r="H272" s="2">
        <v>0</v>
      </c>
      <c r="I272" s="2">
        <v>0</v>
      </c>
      <c r="J272" s="31">
        <v>2001</v>
      </c>
    </row>
    <row r="273" spans="1:10" hidden="1" x14ac:dyDescent="0.25">
      <c r="A273" s="2" t="s">
        <v>167</v>
      </c>
      <c r="B273" s="2" t="s">
        <v>171</v>
      </c>
      <c r="C273" s="13">
        <v>44228</v>
      </c>
      <c r="D273" s="13">
        <v>44259</v>
      </c>
      <c r="E273" s="2">
        <v>109</v>
      </c>
      <c r="F273" s="13">
        <v>44260</v>
      </c>
      <c r="G273" s="2" t="s">
        <v>169</v>
      </c>
      <c r="H273" s="2">
        <v>0</v>
      </c>
      <c r="I273" s="2">
        <v>0</v>
      </c>
      <c r="J273" s="31">
        <v>2001</v>
      </c>
    </row>
    <row r="274" spans="1:10" hidden="1" x14ac:dyDescent="0.25">
      <c r="A274" s="2" t="s">
        <v>167</v>
      </c>
      <c r="B274" s="2" t="s">
        <v>171</v>
      </c>
      <c r="C274" s="13">
        <v>44228</v>
      </c>
      <c r="D274" s="13">
        <v>44260</v>
      </c>
      <c r="E274" s="2">
        <v>103</v>
      </c>
      <c r="F274" s="13">
        <v>44261</v>
      </c>
      <c r="G274" s="2" t="s">
        <v>169</v>
      </c>
      <c r="H274" s="2">
        <v>0</v>
      </c>
      <c r="I274" s="2">
        <v>0</v>
      </c>
      <c r="J274" s="31">
        <v>2001</v>
      </c>
    </row>
    <row r="275" spans="1:10" hidden="1" x14ac:dyDescent="0.25">
      <c r="A275" s="2" t="s">
        <v>167</v>
      </c>
      <c r="B275" s="2" t="s">
        <v>171</v>
      </c>
      <c r="C275" s="13">
        <v>44228</v>
      </c>
      <c r="D275" s="13">
        <v>44261</v>
      </c>
      <c r="E275" s="2">
        <v>25</v>
      </c>
      <c r="F275" s="13">
        <v>44262</v>
      </c>
      <c r="G275" s="2" t="s">
        <v>169</v>
      </c>
      <c r="H275" s="2">
        <v>0</v>
      </c>
      <c r="I275" s="2">
        <v>0</v>
      </c>
      <c r="J275" s="31">
        <v>2001</v>
      </c>
    </row>
    <row r="276" spans="1:10" hidden="1" x14ac:dyDescent="0.25">
      <c r="A276" s="2" t="s">
        <v>167</v>
      </c>
      <c r="B276" s="2" t="s">
        <v>171</v>
      </c>
      <c r="C276" s="13">
        <v>44228</v>
      </c>
      <c r="D276" s="13">
        <v>44262</v>
      </c>
      <c r="E276" s="2">
        <v>28</v>
      </c>
      <c r="F276" s="13">
        <v>44263</v>
      </c>
      <c r="G276" s="2" t="s">
        <v>169</v>
      </c>
      <c r="H276" s="2">
        <v>0</v>
      </c>
      <c r="I276" s="2">
        <v>0</v>
      </c>
      <c r="J276" s="31">
        <v>2001</v>
      </c>
    </row>
    <row r="277" spans="1:10" hidden="1" x14ac:dyDescent="0.25">
      <c r="A277" s="2" t="s">
        <v>167</v>
      </c>
      <c r="B277" s="2" t="s">
        <v>171</v>
      </c>
      <c r="C277" s="13">
        <v>44228</v>
      </c>
      <c r="D277" s="13">
        <v>44263</v>
      </c>
      <c r="E277" s="2">
        <v>36</v>
      </c>
      <c r="F277" s="13">
        <v>44264</v>
      </c>
      <c r="G277" s="2" t="s">
        <v>169</v>
      </c>
      <c r="H277" s="2">
        <v>0</v>
      </c>
      <c r="I277" s="2">
        <v>0</v>
      </c>
      <c r="J277" s="31">
        <v>2001</v>
      </c>
    </row>
    <row r="278" spans="1:10" hidden="1" x14ac:dyDescent="0.25">
      <c r="A278" s="2" t="s">
        <v>167</v>
      </c>
      <c r="B278" s="2" t="s">
        <v>171</v>
      </c>
      <c r="C278" s="13">
        <v>44228</v>
      </c>
      <c r="D278" s="13">
        <v>44264</v>
      </c>
      <c r="E278" s="2">
        <v>83</v>
      </c>
      <c r="F278" s="13">
        <v>44265</v>
      </c>
      <c r="G278" s="2" t="s">
        <v>169</v>
      </c>
      <c r="H278" s="2">
        <v>0</v>
      </c>
      <c r="I278" s="2">
        <v>0</v>
      </c>
      <c r="J278" s="31">
        <v>2001</v>
      </c>
    </row>
    <row r="279" spans="1:10" hidden="1" x14ac:dyDescent="0.25">
      <c r="A279" s="2" t="s">
        <v>167</v>
      </c>
      <c r="B279" s="2" t="s">
        <v>171</v>
      </c>
      <c r="C279" s="13">
        <v>44228</v>
      </c>
      <c r="D279" s="13">
        <v>44265</v>
      </c>
      <c r="E279" s="2">
        <v>55</v>
      </c>
      <c r="F279" s="13">
        <v>44266</v>
      </c>
      <c r="G279" s="2" t="s">
        <v>169</v>
      </c>
      <c r="H279" s="2">
        <v>0</v>
      </c>
      <c r="I279" s="2">
        <v>0</v>
      </c>
      <c r="J279" s="31">
        <v>2001</v>
      </c>
    </row>
    <row r="280" spans="1:10" hidden="1" x14ac:dyDescent="0.25">
      <c r="A280" s="2" t="s">
        <v>167</v>
      </c>
      <c r="B280" s="2" t="s">
        <v>171</v>
      </c>
      <c r="C280" s="13">
        <v>44228</v>
      </c>
      <c r="D280" s="13">
        <v>44266</v>
      </c>
      <c r="E280" s="2">
        <v>65</v>
      </c>
      <c r="F280" s="13">
        <v>44267</v>
      </c>
      <c r="G280" s="2" t="s">
        <v>169</v>
      </c>
      <c r="H280" s="2">
        <v>0</v>
      </c>
      <c r="I280" s="2">
        <v>0</v>
      </c>
      <c r="J280" s="31">
        <v>2001</v>
      </c>
    </row>
    <row r="281" spans="1:10" hidden="1" x14ac:dyDescent="0.25">
      <c r="A281" s="2" t="s">
        <v>167</v>
      </c>
      <c r="B281" s="2" t="s">
        <v>171</v>
      </c>
      <c r="C281" s="13">
        <v>44228</v>
      </c>
      <c r="D281" s="13">
        <v>44267</v>
      </c>
      <c r="E281" s="2">
        <v>105</v>
      </c>
      <c r="F281" s="13">
        <v>44268</v>
      </c>
      <c r="G281" s="2" t="s">
        <v>169</v>
      </c>
      <c r="H281" s="2">
        <v>0</v>
      </c>
      <c r="I281" s="2">
        <v>0</v>
      </c>
      <c r="J281" s="31">
        <v>2001</v>
      </c>
    </row>
    <row r="282" spans="1:10" hidden="1" x14ac:dyDescent="0.25">
      <c r="A282" s="2" t="s">
        <v>167</v>
      </c>
      <c r="B282" s="2" t="s">
        <v>171</v>
      </c>
      <c r="C282" s="13">
        <v>44228</v>
      </c>
      <c r="D282" s="13">
        <v>44268</v>
      </c>
      <c r="E282" s="2">
        <v>12</v>
      </c>
      <c r="F282" s="13">
        <v>44269</v>
      </c>
      <c r="G282" s="2" t="s">
        <v>169</v>
      </c>
      <c r="H282" s="2">
        <v>0</v>
      </c>
      <c r="I282" s="2">
        <v>0</v>
      </c>
      <c r="J282" s="31">
        <v>2001</v>
      </c>
    </row>
    <row r="283" spans="1:10" hidden="1" x14ac:dyDescent="0.25">
      <c r="A283" s="2" t="s">
        <v>167</v>
      </c>
      <c r="B283" s="2" t="s">
        <v>171</v>
      </c>
      <c r="C283" s="13">
        <v>44228</v>
      </c>
      <c r="D283" s="13">
        <v>44269</v>
      </c>
      <c r="E283" s="2">
        <v>105</v>
      </c>
      <c r="F283" s="13">
        <v>44270</v>
      </c>
      <c r="G283" s="2" t="s">
        <v>169</v>
      </c>
      <c r="H283" s="2">
        <v>0</v>
      </c>
      <c r="I283" s="2">
        <v>0</v>
      </c>
      <c r="J283" s="31">
        <v>2001</v>
      </c>
    </row>
    <row r="284" spans="1:10" hidden="1" x14ac:dyDescent="0.25">
      <c r="A284" s="2" t="s">
        <v>167</v>
      </c>
      <c r="B284" s="2" t="s">
        <v>171</v>
      </c>
      <c r="C284" s="13">
        <v>44228</v>
      </c>
      <c r="D284" s="13">
        <v>44270</v>
      </c>
      <c r="E284" s="2">
        <v>27</v>
      </c>
      <c r="F284" s="13">
        <v>44271</v>
      </c>
      <c r="G284" s="2" t="s">
        <v>169</v>
      </c>
      <c r="H284" s="2">
        <v>0</v>
      </c>
      <c r="I284" s="2">
        <v>0</v>
      </c>
      <c r="J284" s="31">
        <v>2001</v>
      </c>
    </row>
    <row r="285" spans="1:10" hidden="1" x14ac:dyDescent="0.25">
      <c r="A285" s="2" t="s">
        <v>167</v>
      </c>
      <c r="B285" s="2" t="s">
        <v>171</v>
      </c>
      <c r="C285" s="13">
        <v>44228</v>
      </c>
      <c r="D285" s="13">
        <v>44271</v>
      </c>
      <c r="E285" s="2">
        <v>14</v>
      </c>
      <c r="F285" s="13">
        <v>44272</v>
      </c>
      <c r="G285" s="2" t="s">
        <v>169</v>
      </c>
      <c r="H285" s="2">
        <v>0</v>
      </c>
      <c r="I285" s="2">
        <v>0</v>
      </c>
      <c r="J285" s="31">
        <v>2001</v>
      </c>
    </row>
    <row r="286" spans="1:10" hidden="1" x14ac:dyDescent="0.25">
      <c r="A286" s="2" t="s">
        <v>167</v>
      </c>
      <c r="B286" s="2" t="s">
        <v>171</v>
      </c>
      <c r="C286" s="13">
        <v>44228</v>
      </c>
      <c r="D286" s="13">
        <v>44272</v>
      </c>
      <c r="E286" s="2">
        <v>54</v>
      </c>
      <c r="F286" s="13">
        <v>44273</v>
      </c>
      <c r="G286" s="2" t="s">
        <v>169</v>
      </c>
      <c r="H286" s="2">
        <v>0</v>
      </c>
      <c r="I286" s="2">
        <v>0</v>
      </c>
      <c r="J286" s="31">
        <v>2001</v>
      </c>
    </row>
    <row r="287" spans="1:10" hidden="1" x14ac:dyDescent="0.25">
      <c r="A287" s="2" t="s">
        <v>167</v>
      </c>
      <c r="B287" s="2" t="s">
        <v>171</v>
      </c>
      <c r="C287" s="13">
        <v>44228</v>
      </c>
      <c r="D287" s="13">
        <v>44273</v>
      </c>
      <c r="E287" s="2">
        <v>79</v>
      </c>
      <c r="F287" s="13">
        <v>44274</v>
      </c>
      <c r="G287" s="2" t="s">
        <v>169</v>
      </c>
      <c r="H287" s="2">
        <v>0</v>
      </c>
      <c r="I287" s="2">
        <v>0</v>
      </c>
      <c r="J287" s="31">
        <v>2001</v>
      </c>
    </row>
    <row r="288" spans="1:10" hidden="1" x14ac:dyDescent="0.25">
      <c r="A288" s="2" t="s">
        <v>167</v>
      </c>
      <c r="B288" s="2" t="s">
        <v>171</v>
      </c>
      <c r="C288" s="13">
        <v>44228</v>
      </c>
      <c r="D288" s="13">
        <v>44274</v>
      </c>
      <c r="E288" s="2">
        <v>69</v>
      </c>
      <c r="F288" s="13">
        <v>44275</v>
      </c>
      <c r="G288" s="2" t="s">
        <v>169</v>
      </c>
      <c r="H288" s="2">
        <v>0</v>
      </c>
      <c r="I288" s="2">
        <v>0</v>
      </c>
      <c r="J288" s="31">
        <v>2001</v>
      </c>
    </row>
    <row r="289" spans="1:10" hidden="1" x14ac:dyDescent="0.25">
      <c r="A289" s="2" t="s">
        <v>167</v>
      </c>
      <c r="B289" s="2" t="s">
        <v>171</v>
      </c>
      <c r="C289" s="13">
        <v>44228</v>
      </c>
      <c r="D289" s="13">
        <v>44275</v>
      </c>
      <c r="E289" s="2">
        <v>90</v>
      </c>
      <c r="F289" s="13">
        <v>44276</v>
      </c>
      <c r="G289" s="2" t="s">
        <v>169</v>
      </c>
      <c r="H289" s="2">
        <v>0</v>
      </c>
      <c r="I289" s="2">
        <v>0</v>
      </c>
      <c r="J289" s="31">
        <v>2001</v>
      </c>
    </row>
    <row r="290" spans="1:10" hidden="1" x14ac:dyDescent="0.25">
      <c r="A290" s="2" t="s">
        <v>167</v>
      </c>
      <c r="B290" s="2" t="s">
        <v>171</v>
      </c>
      <c r="C290" s="13">
        <v>44228</v>
      </c>
      <c r="D290" s="13">
        <v>44276</v>
      </c>
      <c r="E290" s="2">
        <v>40</v>
      </c>
      <c r="F290" s="13">
        <v>44277</v>
      </c>
      <c r="G290" s="2" t="s">
        <v>169</v>
      </c>
      <c r="H290" s="2">
        <v>0</v>
      </c>
      <c r="I290" s="2">
        <v>0</v>
      </c>
      <c r="J290" s="31">
        <v>2001</v>
      </c>
    </row>
    <row r="291" spans="1:10" hidden="1" x14ac:dyDescent="0.25">
      <c r="A291" s="2" t="s">
        <v>167</v>
      </c>
      <c r="B291" s="2" t="s">
        <v>171</v>
      </c>
      <c r="C291" s="13">
        <v>44228</v>
      </c>
      <c r="D291" s="13">
        <v>44277</v>
      </c>
      <c r="E291" s="2">
        <v>61</v>
      </c>
      <c r="F291" s="13">
        <v>44278</v>
      </c>
      <c r="G291" s="2" t="s">
        <v>169</v>
      </c>
      <c r="H291" s="2">
        <v>0</v>
      </c>
      <c r="I291" s="2">
        <v>0</v>
      </c>
      <c r="J291" s="31">
        <v>2001</v>
      </c>
    </row>
    <row r="292" spans="1:10" hidden="1" x14ac:dyDescent="0.25">
      <c r="A292" s="2" t="s">
        <v>167</v>
      </c>
      <c r="B292" s="2" t="s">
        <v>171</v>
      </c>
      <c r="C292" s="13">
        <v>44228</v>
      </c>
      <c r="D292" s="13">
        <v>44278</v>
      </c>
      <c r="E292" s="2">
        <v>79</v>
      </c>
      <c r="F292" s="13">
        <v>44279</v>
      </c>
      <c r="G292" s="2" t="s">
        <v>169</v>
      </c>
      <c r="H292" s="2">
        <v>0</v>
      </c>
      <c r="I292" s="2">
        <v>0</v>
      </c>
      <c r="J292" s="31">
        <v>2001</v>
      </c>
    </row>
    <row r="293" spans="1:10" hidden="1" x14ac:dyDescent="0.25">
      <c r="A293" s="2" t="s">
        <v>167</v>
      </c>
      <c r="B293" s="2" t="s">
        <v>171</v>
      </c>
      <c r="C293" s="13">
        <v>44228</v>
      </c>
      <c r="D293" s="13">
        <v>44279</v>
      </c>
      <c r="E293" s="2">
        <v>55</v>
      </c>
      <c r="F293" s="13">
        <v>44280</v>
      </c>
      <c r="G293" s="2" t="s">
        <v>169</v>
      </c>
      <c r="H293" s="2">
        <v>0</v>
      </c>
      <c r="I293" s="2">
        <v>0</v>
      </c>
      <c r="J293" s="31">
        <v>2001</v>
      </c>
    </row>
    <row r="294" spans="1:10" hidden="1" x14ac:dyDescent="0.25">
      <c r="A294" s="2" t="s">
        <v>167</v>
      </c>
      <c r="B294" s="2" t="s">
        <v>171</v>
      </c>
      <c r="C294" s="13">
        <v>44228</v>
      </c>
      <c r="D294" s="13">
        <v>44280</v>
      </c>
      <c r="E294" s="2">
        <v>81</v>
      </c>
      <c r="F294" s="13">
        <v>44281</v>
      </c>
      <c r="G294" s="2" t="s">
        <v>169</v>
      </c>
      <c r="H294" s="2">
        <v>0</v>
      </c>
      <c r="I294" s="2">
        <v>0</v>
      </c>
      <c r="J294" s="31">
        <v>2001</v>
      </c>
    </row>
    <row r="295" spans="1:10" hidden="1" x14ac:dyDescent="0.25">
      <c r="A295" s="2" t="s">
        <v>167</v>
      </c>
      <c r="B295" s="2" t="s">
        <v>220</v>
      </c>
      <c r="C295" s="13">
        <v>44228</v>
      </c>
      <c r="D295" s="13">
        <v>44228</v>
      </c>
      <c r="E295" s="2">
        <v>86</v>
      </c>
      <c r="F295" s="13">
        <v>44229</v>
      </c>
      <c r="G295" s="2" t="s">
        <v>169</v>
      </c>
      <c r="H295" s="2">
        <v>0</v>
      </c>
      <c r="I295" s="2">
        <v>0</v>
      </c>
      <c r="J295" s="29">
        <v>2001</v>
      </c>
    </row>
    <row r="296" spans="1:10" hidden="1" x14ac:dyDescent="0.25">
      <c r="A296" s="2" t="s">
        <v>167</v>
      </c>
      <c r="B296" s="2" t="s">
        <v>220</v>
      </c>
      <c r="C296" s="13">
        <v>44228</v>
      </c>
      <c r="D296" s="13">
        <v>44229</v>
      </c>
      <c r="E296" s="2">
        <v>25</v>
      </c>
      <c r="F296" s="13">
        <v>44230</v>
      </c>
      <c r="G296" s="2" t="s">
        <v>169</v>
      </c>
      <c r="H296" s="2">
        <v>0</v>
      </c>
      <c r="I296" s="2">
        <v>0</v>
      </c>
      <c r="J296" s="29">
        <v>2001</v>
      </c>
    </row>
    <row r="297" spans="1:10" hidden="1" x14ac:dyDescent="0.25">
      <c r="A297" s="2" t="s">
        <v>167</v>
      </c>
      <c r="B297" s="2" t="s">
        <v>220</v>
      </c>
      <c r="C297" s="13">
        <v>44228</v>
      </c>
      <c r="D297" s="13">
        <v>44230</v>
      </c>
      <c r="E297" s="2">
        <v>29</v>
      </c>
      <c r="F297" s="13">
        <v>44231</v>
      </c>
      <c r="G297" s="2" t="s">
        <v>169</v>
      </c>
      <c r="H297" s="2">
        <v>0</v>
      </c>
      <c r="I297" s="2">
        <v>0</v>
      </c>
      <c r="J297" s="29">
        <v>2001</v>
      </c>
    </row>
    <row r="298" spans="1:10" hidden="1" x14ac:dyDescent="0.25">
      <c r="A298" s="2" t="s">
        <v>167</v>
      </c>
      <c r="B298" s="2" t="s">
        <v>220</v>
      </c>
      <c r="C298" s="13">
        <v>44228</v>
      </c>
      <c r="D298" s="13">
        <v>44231</v>
      </c>
      <c r="E298" s="2">
        <v>21</v>
      </c>
      <c r="F298" s="13">
        <v>44232</v>
      </c>
      <c r="G298" s="2" t="s">
        <v>169</v>
      </c>
      <c r="H298" s="2">
        <v>0</v>
      </c>
      <c r="I298" s="2">
        <v>0</v>
      </c>
      <c r="J298" s="29">
        <v>2001</v>
      </c>
    </row>
    <row r="299" spans="1:10" hidden="1" x14ac:dyDescent="0.25">
      <c r="A299" s="2" t="s">
        <v>167</v>
      </c>
      <c r="B299" s="2" t="s">
        <v>220</v>
      </c>
      <c r="C299" s="13">
        <v>44228</v>
      </c>
      <c r="D299" s="13">
        <v>44232</v>
      </c>
      <c r="E299" s="2">
        <v>54</v>
      </c>
      <c r="F299" s="13">
        <v>44233</v>
      </c>
      <c r="G299" s="2" t="s">
        <v>169</v>
      </c>
      <c r="H299" s="2">
        <v>0</v>
      </c>
      <c r="I299" s="2">
        <v>0</v>
      </c>
      <c r="J299" s="29">
        <v>2001</v>
      </c>
    </row>
    <row r="300" spans="1:10" hidden="1" x14ac:dyDescent="0.25">
      <c r="A300" s="2" t="s">
        <v>167</v>
      </c>
      <c r="B300" s="2" t="s">
        <v>220</v>
      </c>
      <c r="C300" s="13">
        <v>44228</v>
      </c>
      <c r="D300" s="13">
        <v>44233</v>
      </c>
      <c r="E300" s="2">
        <v>30</v>
      </c>
      <c r="F300" s="13">
        <v>44234</v>
      </c>
      <c r="G300" s="2" t="s">
        <v>169</v>
      </c>
      <c r="H300" s="2">
        <v>0</v>
      </c>
      <c r="I300" s="2">
        <v>0</v>
      </c>
      <c r="J300" s="29">
        <v>2001</v>
      </c>
    </row>
    <row r="301" spans="1:10" hidden="1" x14ac:dyDescent="0.25">
      <c r="A301" s="2" t="s">
        <v>167</v>
      </c>
      <c r="B301" s="2" t="s">
        <v>220</v>
      </c>
      <c r="C301" s="13">
        <v>44228</v>
      </c>
      <c r="D301" s="13">
        <v>44234</v>
      </c>
      <c r="E301" s="2">
        <v>64</v>
      </c>
      <c r="F301" s="13">
        <v>44235</v>
      </c>
      <c r="G301" s="2" t="s">
        <v>169</v>
      </c>
      <c r="H301" s="2">
        <v>0</v>
      </c>
      <c r="I301" s="2">
        <v>0</v>
      </c>
      <c r="J301" s="29">
        <v>2001</v>
      </c>
    </row>
    <row r="302" spans="1:10" hidden="1" x14ac:dyDescent="0.25">
      <c r="A302" s="2" t="s">
        <v>167</v>
      </c>
      <c r="B302" s="2" t="s">
        <v>220</v>
      </c>
      <c r="C302" s="13">
        <v>44228</v>
      </c>
      <c r="D302" s="13">
        <v>44235</v>
      </c>
      <c r="E302" s="2">
        <v>58</v>
      </c>
      <c r="F302" s="13">
        <v>44236</v>
      </c>
      <c r="G302" s="2" t="s">
        <v>169</v>
      </c>
      <c r="H302" s="2">
        <v>0</v>
      </c>
      <c r="I302" s="2">
        <v>0</v>
      </c>
      <c r="J302" s="29">
        <v>2001</v>
      </c>
    </row>
    <row r="303" spans="1:10" hidden="1" x14ac:dyDescent="0.25">
      <c r="A303" s="2" t="s">
        <v>167</v>
      </c>
      <c r="B303" s="2" t="s">
        <v>220</v>
      </c>
      <c r="C303" s="13">
        <v>44228</v>
      </c>
      <c r="D303" s="13">
        <v>44236</v>
      </c>
      <c r="E303" s="2">
        <v>71</v>
      </c>
      <c r="F303" s="13">
        <v>44237</v>
      </c>
      <c r="G303" s="2" t="s">
        <v>169</v>
      </c>
      <c r="H303" s="2">
        <v>0</v>
      </c>
      <c r="I303" s="2">
        <v>0</v>
      </c>
      <c r="J303" s="29">
        <v>2001</v>
      </c>
    </row>
    <row r="304" spans="1:10" hidden="1" x14ac:dyDescent="0.25">
      <c r="A304" s="2" t="s">
        <v>167</v>
      </c>
      <c r="B304" s="2" t="s">
        <v>220</v>
      </c>
      <c r="C304" s="13">
        <v>44228</v>
      </c>
      <c r="D304" s="13">
        <v>44237</v>
      </c>
      <c r="E304" s="2">
        <v>93</v>
      </c>
      <c r="F304" s="13">
        <v>44238</v>
      </c>
      <c r="G304" s="2" t="s">
        <v>169</v>
      </c>
      <c r="H304" s="2">
        <v>0</v>
      </c>
      <c r="I304" s="2">
        <v>0</v>
      </c>
      <c r="J304" s="29">
        <v>2001</v>
      </c>
    </row>
    <row r="305" spans="1:10" hidden="1" x14ac:dyDescent="0.25">
      <c r="A305" s="2" t="s">
        <v>167</v>
      </c>
      <c r="B305" s="2" t="s">
        <v>220</v>
      </c>
      <c r="C305" s="13">
        <v>44228</v>
      </c>
      <c r="D305" s="13">
        <v>44238</v>
      </c>
      <c r="E305" s="2">
        <v>63</v>
      </c>
      <c r="F305" s="13">
        <v>44239</v>
      </c>
      <c r="G305" s="2" t="s">
        <v>169</v>
      </c>
      <c r="H305" s="2">
        <v>0</v>
      </c>
      <c r="I305" s="2">
        <v>0</v>
      </c>
      <c r="J305" s="29">
        <v>2001</v>
      </c>
    </row>
    <row r="306" spans="1:10" hidden="1" x14ac:dyDescent="0.25">
      <c r="A306" s="2" t="s">
        <v>167</v>
      </c>
      <c r="B306" s="2" t="s">
        <v>220</v>
      </c>
      <c r="C306" s="13">
        <v>44228</v>
      </c>
      <c r="D306" s="13">
        <v>44239</v>
      </c>
      <c r="E306" s="2">
        <v>46</v>
      </c>
      <c r="F306" s="13">
        <v>44240</v>
      </c>
      <c r="G306" s="2" t="s">
        <v>169</v>
      </c>
      <c r="H306" s="2">
        <v>0</v>
      </c>
      <c r="I306" s="2">
        <v>0</v>
      </c>
      <c r="J306" s="29">
        <v>2001</v>
      </c>
    </row>
    <row r="307" spans="1:10" hidden="1" x14ac:dyDescent="0.25">
      <c r="A307" s="2" t="s">
        <v>167</v>
      </c>
      <c r="B307" s="2" t="s">
        <v>220</v>
      </c>
      <c r="C307" s="13">
        <v>44228</v>
      </c>
      <c r="D307" s="13">
        <v>44240</v>
      </c>
      <c r="E307" s="2">
        <v>32</v>
      </c>
      <c r="F307" s="13">
        <v>44241</v>
      </c>
      <c r="G307" s="2" t="s">
        <v>169</v>
      </c>
      <c r="H307" s="2">
        <v>0</v>
      </c>
      <c r="I307" s="2">
        <v>0</v>
      </c>
      <c r="J307" s="29">
        <v>2001</v>
      </c>
    </row>
    <row r="308" spans="1:10" hidden="1" x14ac:dyDescent="0.25">
      <c r="A308" s="2" t="s">
        <v>167</v>
      </c>
      <c r="B308" s="2" t="s">
        <v>220</v>
      </c>
      <c r="C308" s="13">
        <v>44228</v>
      </c>
      <c r="D308" s="13">
        <v>44241</v>
      </c>
      <c r="E308" s="2">
        <v>48</v>
      </c>
      <c r="F308" s="13">
        <v>44242</v>
      </c>
      <c r="G308" s="2" t="s">
        <v>169</v>
      </c>
      <c r="H308" s="2">
        <v>0</v>
      </c>
      <c r="I308" s="2">
        <v>0</v>
      </c>
      <c r="J308" s="29">
        <v>2001</v>
      </c>
    </row>
    <row r="309" spans="1:10" hidden="1" x14ac:dyDescent="0.25">
      <c r="A309" s="2" t="s">
        <v>167</v>
      </c>
      <c r="B309" s="2" t="s">
        <v>220</v>
      </c>
      <c r="C309" s="13">
        <v>44228</v>
      </c>
      <c r="D309" s="13">
        <v>44242</v>
      </c>
      <c r="E309" s="2">
        <v>55</v>
      </c>
      <c r="F309" s="13">
        <v>44243</v>
      </c>
      <c r="G309" s="2" t="s">
        <v>169</v>
      </c>
      <c r="H309" s="2">
        <v>0</v>
      </c>
      <c r="I309" s="2">
        <v>0</v>
      </c>
      <c r="J309" s="29">
        <v>2001</v>
      </c>
    </row>
    <row r="310" spans="1:10" hidden="1" x14ac:dyDescent="0.25">
      <c r="A310" s="2" t="s">
        <v>167</v>
      </c>
      <c r="B310" s="2" t="s">
        <v>220</v>
      </c>
      <c r="C310" s="13">
        <v>44228</v>
      </c>
      <c r="D310" s="13">
        <v>44243</v>
      </c>
      <c r="E310" s="2">
        <v>65</v>
      </c>
      <c r="F310" s="13">
        <v>44244</v>
      </c>
      <c r="G310" s="2" t="s">
        <v>169</v>
      </c>
      <c r="H310" s="2">
        <v>0</v>
      </c>
      <c r="I310" s="2">
        <v>0</v>
      </c>
      <c r="J310" s="29">
        <v>2001</v>
      </c>
    </row>
    <row r="311" spans="1:10" hidden="1" x14ac:dyDescent="0.25">
      <c r="A311" s="2" t="s">
        <v>167</v>
      </c>
      <c r="B311" s="2" t="s">
        <v>220</v>
      </c>
      <c r="C311" s="13">
        <v>44228</v>
      </c>
      <c r="D311" s="13">
        <v>44244</v>
      </c>
      <c r="E311" s="2">
        <v>22</v>
      </c>
      <c r="F311" s="13">
        <v>44245</v>
      </c>
      <c r="G311" s="2" t="s">
        <v>169</v>
      </c>
      <c r="H311" s="2">
        <v>0</v>
      </c>
      <c r="I311" s="2">
        <v>0</v>
      </c>
      <c r="J311" s="29">
        <v>2001</v>
      </c>
    </row>
    <row r="312" spans="1:10" hidden="1" x14ac:dyDescent="0.25">
      <c r="A312" s="2" t="s">
        <v>167</v>
      </c>
      <c r="B312" s="2" t="s">
        <v>220</v>
      </c>
      <c r="C312" s="13">
        <v>44228</v>
      </c>
      <c r="D312" s="13">
        <v>44245</v>
      </c>
      <c r="E312" s="2">
        <v>72</v>
      </c>
      <c r="F312" s="13">
        <v>44246</v>
      </c>
      <c r="G312" s="2" t="s">
        <v>169</v>
      </c>
      <c r="H312" s="2">
        <v>0</v>
      </c>
      <c r="I312" s="2">
        <v>0</v>
      </c>
      <c r="J312" s="29">
        <v>2001</v>
      </c>
    </row>
    <row r="313" spans="1:10" hidden="1" x14ac:dyDescent="0.25">
      <c r="A313" s="2" t="s">
        <v>167</v>
      </c>
      <c r="B313" s="2" t="s">
        <v>220</v>
      </c>
      <c r="C313" s="13">
        <v>44228</v>
      </c>
      <c r="D313" s="13">
        <v>44246</v>
      </c>
      <c r="E313" s="2">
        <v>49</v>
      </c>
      <c r="F313" s="13">
        <v>44247</v>
      </c>
      <c r="G313" s="2" t="s">
        <v>169</v>
      </c>
      <c r="H313" s="2">
        <v>0</v>
      </c>
      <c r="I313" s="2">
        <v>0</v>
      </c>
      <c r="J313" s="29">
        <v>2001</v>
      </c>
    </row>
    <row r="314" spans="1:10" hidden="1" x14ac:dyDescent="0.25">
      <c r="A314" s="2" t="s">
        <v>167</v>
      </c>
      <c r="B314" s="2" t="s">
        <v>220</v>
      </c>
      <c r="C314" s="13">
        <v>44228</v>
      </c>
      <c r="D314" s="13">
        <v>44247</v>
      </c>
      <c r="E314" s="2">
        <v>80</v>
      </c>
      <c r="F314" s="13">
        <v>44248</v>
      </c>
      <c r="G314" s="2" t="s">
        <v>169</v>
      </c>
      <c r="H314" s="2">
        <v>0</v>
      </c>
      <c r="I314" s="2">
        <v>0</v>
      </c>
      <c r="J314" s="29">
        <v>2001</v>
      </c>
    </row>
    <row r="315" spans="1:10" hidden="1" x14ac:dyDescent="0.25">
      <c r="A315" s="2" t="s">
        <v>167</v>
      </c>
      <c r="B315" s="2" t="s">
        <v>220</v>
      </c>
      <c r="C315" s="13">
        <v>44228</v>
      </c>
      <c r="D315" s="13">
        <v>44248</v>
      </c>
      <c r="E315" s="2">
        <v>41</v>
      </c>
      <c r="F315" s="13">
        <v>44249</v>
      </c>
      <c r="G315" s="2" t="s">
        <v>169</v>
      </c>
      <c r="H315" s="2">
        <v>0</v>
      </c>
      <c r="I315" s="2">
        <v>0</v>
      </c>
      <c r="J315" s="29">
        <v>2001</v>
      </c>
    </row>
    <row r="316" spans="1:10" hidden="1" x14ac:dyDescent="0.25">
      <c r="A316" s="2" t="s">
        <v>167</v>
      </c>
      <c r="B316" s="2" t="s">
        <v>220</v>
      </c>
      <c r="C316" s="13">
        <v>44228</v>
      </c>
      <c r="D316" s="13">
        <v>44249</v>
      </c>
      <c r="E316" s="2">
        <v>85</v>
      </c>
      <c r="F316" s="13">
        <v>44250</v>
      </c>
      <c r="G316" s="2" t="s">
        <v>169</v>
      </c>
      <c r="H316" s="2">
        <v>0</v>
      </c>
      <c r="I316" s="2">
        <v>0</v>
      </c>
      <c r="J316" s="29">
        <v>2001</v>
      </c>
    </row>
    <row r="317" spans="1:10" hidden="1" x14ac:dyDescent="0.25">
      <c r="A317" s="2" t="s">
        <v>167</v>
      </c>
      <c r="B317" s="2" t="s">
        <v>220</v>
      </c>
      <c r="C317" s="13">
        <v>44228</v>
      </c>
      <c r="D317" s="13">
        <v>44250</v>
      </c>
      <c r="E317" s="2">
        <v>43</v>
      </c>
      <c r="F317" s="13">
        <v>44251</v>
      </c>
      <c r="G317" s="2" t="s">
        <v>169</v>
      </c>
      <c r="H317" s="2">
        <v>0</v>
      </c>
      <c r="I317" s="2">
        <v>0</v>
      </c>
      <c r="J317" s="29">
        <v>2001</v>
      </c>
    </row>
    <row r="318" spans="1:10" hidden="1" x14ac:dyDescent="0.25">
      <c r="A318" s="2" t="s">
        <v>167</v>
      </c>
      <c r="B318" s="2" t="s">
        <v>220</v>
      </c>
      <c r="C318" s="13">
        <v>44228</v>
      </c>
      <c r="D318" s="13">
        <v>44251</v>
      </c>
      <c r="E318" s="2">
        <v>38</v>
      </c>
      <c r="F318" s="13">
        <v>44252</v>
      </c>
      <c r="G318" s="2" t="s">
        <v>169</v>
      </c>
      <c r="H318" s="2">
        <v>0</v>
      </c>
      <c r="I318" s="2">
        <v>0</v>
      </c>
      <c r="J318" s="29">
        <v>2001</v>
      </c>
    </row>
    <row r="319" spans="1:10" hidden="1" x14ac:dyDescent="0.25">
      <c r="A319" s="2" t="s">
        <v>167</v>
      </c>
      <c r="B319" s="2" t="s">
        <v>220</v>
      </c>
      <c r="C319" s="13">
        <v>44228</v>
      </c>
      <c r="D319" s="13">
        <v>44252</v>
      </c>
      <c r="E319" s="2">
        <v>28</v>
      </c>
      <c r="F319" s="13">
        <v>44253</v>
      </c>
      <c r="G319" s="2" t="s">
        <v>169</v>
      </c>
      <c r="H319" s="2">
        <v>0</v>
      </c>
      <c r="I319" s="2">
        <v>0</v>
      </c>
      <c r="J319" s="29">
        <v>2001</v>
      </c>
    </row>
    <row r="320" spans="1:10" hidden="1" x14ac:dyDescent="0.25">
      <c r="A320" s="2" t="s">
        <v>167</v>
      </c>
      <c r="B320" s="2" t="s">
        <v>220</v>
      </c>
      <c r="C320" s="13">
        <v>44228</v>
      </c>
      <c r="D320" s="13">
        <v>44253</v>
      </c>
      <c r="E320" s="2">
        <v>53</v>
      </c>
      <c r="F320" s="13">
        <v>44254</v>
      </c>
      <c r="G320" s="2" t="s">
        <v>169</v>
      </c>
      <c r="H320" s="2">
        <v>0</v>
      </c>
      <c r="I320" s="2">
        <v>0</v>
      </c>
      <c r="J320" s="29">
        <v>2001</v>
      </c>
    </row>
    <row r="321" spans="1:10" hidden="1" x14ac:dyDescent="0.25">
      <c r="A321" s="2" t="s">
        <v>167</v>
      </c>
      <c r="B321" s="2" t="s">
        <v>220</v>
      </c>
      <c r="C321" s="13">
        <v>44228</v>
      </c>
      <c r="D321" s="13">
        <v>44254</v>
      </c>
      <c r="E321" s="2">
        <v>61</v>
      </c>
      <c r="F321" s="13">
        <v>44255</v>
      </c>
      <c r="G321" s="2" t="s">
        <v>169</v>
      </c>
      <c r="H321" s="2">
        <v>0</v>
      </c>
      <c r="I321" s="2">
        <v>0</v>
      </c>
      <c r="J321" s="29">
        <v>2001</v>
      </c>
    </row>
    <row r="322" spans="1:10" hidden="1" x14ac:dyDescent="0.25">
      <c r="A322" s="2" t="s">
        <v>167</v>
      </c>
      <c r="B322" s="2" t="s">
        <v>220</v>
      </c>
      <c r="C322" s="13">
        <v>44228</v>
      </c>
      <c r="D322" s="13">
        <v>44255</v>
      </c>
      <c r="E322" s="2">
        <v>75</v>
      </c>
      <c r="F322" s="13">
        <v>44256</v>
      </c>
      <c r="G322" s="2" t="s">
        <v>169</v>
      </c>
      <c r="H322" s="2">
        <v>0</v>
      </c>
      <c r="I322" s="2">
        <v>0</v>
      </c>
      <c r="J322" s="29">
        <v>2001</v>
      </c>
    </row>
    <row r="323" spans="1:10" hidden="1" x14ac:dyDescent="0.25">
      <c r="A323" s="2" t="s">
        <v>167</v>
      </c>
      <c r="B323" s="2" t="s">
        <v>220</v>
      </c>
      <c r="C323" s="13">
        <v>44228</v>
      </c>
      <c r="D323" s="13">
        <v>44256</v>
      </c>
      <c r="E323" s="2">
        <v>61</v>
      </c>
      <c r="F323" s="13">
        <v>44257</v>
      </c>
      <c r="G323" s="2" t="s">
        <v>169</v>
      </c>
      <c r="H323" s="2">
        <v>0</v>
      </c>
      <c r="I323" s="2">
        <v>0</v>
      </c>
      <c r="J323" s="29">
        <v>2001</v>
      </c>
    </row>
    <row r="324" spans="1:10" hidden="1" x14ac:dyDescent="0.25">
      <c r="A324" s="2" t="s">
        <v>167</v>
      </c>
      <c r="B324" s="2" t="s">
        <v>220</v>
      </c>
      <c r="C324" s="13">
        <v>44228</v>
      </c>
      <c r="D324" s="13">
        <v>44257</v>
      </c>
      <c r="E324" s="2">
        <v>89</v>
      </c>
      <c r="F324" s="13">
        <v>44258</v>
      </c>
      <c r="G324" s="2" t="s">
        <v>169</v>
      </c>
      <c r="H324" s="2">
        <v>0</v>
      </c>
      <c r="I324" s="2">
        <v>0</v>
      </c>
      <c r="J324" s="29">
        <v>2001</v>
      </c>
    </row>
    <row r="325" spans="1:10" hidden="1" x14ac:dyDescent="0.25">
      <c r="A325" s="2" t="s">
        <v>167</v>
      </c>
      <c r="B325" s="2" t="s">
        <v>220</v>
      </c>
      <c r="C325" s="13">
        <v>44228</v>
      </c>
      <c r="D325" s="13">
        <v>44258</v>
      </c>
      <c r="E325" s="2">
        <v>53</v>
      </c>
      <c r="F325" s="13">
        <v>44259</v>
      </c>
      <c r="G325" s="2" t="s">
        <v>169</v>
      </c>
      <c r="H325" s="2">
        <v>0</v>
      </c>
      <c r="I325" s="2">
        <v>0</v>
      </c>
      <c r="J325" s="29">
        <v>2001</v>
      </c>
    </row>
    <row r="326" spans="1:10" hidden="1" x14ac:dyDescent="0.25">
      <c r="A326" s="2" t="s">
        <v>167</v>
      </c>
      <c r="B326" s="2" t="s">
        <v>220</v>
      </c>
      <c r="C326" s="13">
        <v>44228</v>
      </c>
      <c r="D326" s="13">
        <v>44259</v>
      </c>
      <c r="E326" s="2">
        <v>35</v>
      </c>
      <c r="F326" s="13">
        <v>44260</v>
      </c>
      <c r="G326" s="2" t="s">
        <v>169</v>
      </c>
      <c r="H326" s="2">
        <v>0</v>
      </c>
      <c r="I326" s="2">
        <v>0</v>
      </c>
      <c r="J326" s="29">
        <v>2001</v>
      </c>
    </row>
    <row r="327" spans="1:10" hidden="1" x14ac:dyDescent="0.25">
      <c r="A327" s="2" t="s">
        <v>167</v>
      </c>
      <c r="B327" s="2" t="s">
        <v>220</v>
      </c>
      <c r="C327" s="13">
        <v>44228</v>
      </c>
      <c r="D327" s="13">
        <v>44260</v>
      </c>
      <c r="E327" s="2">
        <v>33</v>
      </c>
      <c r="F327" s="13">
        <v>44261</v>
      </c>
      <c r="G327" s="2" t="s">
        <v>169</v>
      </c>
      <c r="H327" s="2">
        <v>0</v>
      </c>
      <c r="I327" s="2">
        <v>0</v>
      </c>
      <c r="J327" s="29">
        <v>2001</v>
      </c>
    </row>
    <row r="328" spans="1:10" hidden="1" x14ac:dyDescent="0.25">
      <c r="A328" s="2" t="s">
        <v>167</v>
      </c>
      <c r="B328" s="2" t="s">
        <v>220</v>
      </c>
      <c r="C328" s="13">
        <v>44228</v>
      </c>
      <c r="D328" s="13">
        <v>44261</v>
      </c>
      <c r="E328" s="2">
        <v>61</v>
      </c>
      <c r="F328" s="13">
        <v>44262</v>
      </c>
      <c r="G328" s="2" t="s">
        <v>169</v>
      </c>
      <c r="H328" s="2">
        <v>0</v>
      </c>
      <c r="I328" s="2">
        <v>0</v>
      </c>
      <c r="J328" s="29">
        <v>2001</v>
      </c>
    </row>
    <row r="329" spans="1:10" hidden="1" x14ac:dyDescent="0.25">
      <c r="A329" s="2" t="s">
        <v>167</v>
      </c>
      <c r="B329" s="2" t="s">
        <v>220</v>
      </c>
      <c r="C329" s="13">
        <v>44228</v>
      </c>
      <c r="D329" s="13">
        <v>44262</v>
      </c>
      <c r="E329" s="2">
        <v>43</v>
      </c>
      <c r="F329" s="13">
        <v>44263</v>
      </c>
      <c r="G329" s="2" t="s">
        <v>169</v>
      </c>
      <c r="H329" s="2">
        <v>0</v>
      </c>
      <c r="I329" s="2">
        <v>0</v>
      </c>
      <c r="J329" s="29">
        <v>2001</v>
      </c>
    </row>
    <row r="330" spans="1:10" hidden="1" x14ac:dyDescent="0.25">
      <c r="A330" s="2" t="s">
        <v>167</v>
      </c>
      <c r="B330" s="2" t="s">
        <v>220</v>
      </c>
      <c r="C330" s="13">
        <v>44228</v>
      </c>
      <c r="D330" s="13">
        <v>44263</v>
      </c>
      <c r="E330" s="2">
        <v>29</v>
      </c>
      <c r="F330" s="13">
        <v>44264</v>
      </c>
      <c r="G330" s="2" t="s">
        <v>169</v>
      </c>
      <c r="H330" s="2">
        <v>0</v>
      </c>
      <c r="I330" s="2">
        <v>0</v>
      </c>
      <c r="J330" s="29">
        <v>2001</v>
      </c>
    </row>
    <row r="331" spans="1:10" hidden="1" x14ac:dyDescent="0.25">
      <c r="A331" s="2" t="s">
        <v>167</v>
      </c>
      <c r="B331" s="2" t="s">
        <v>220</v>
      </c>
      <c r="C331" s="13">
        <v>44228</v>
      </c>
      <c r="D331" s="13">
        <v>44264</v>
      </c>
      <c r="E331" s="2">
        <v>88</v>
      </c>
      <c r="F331" s="13">
        <v>44265</v>
      </c>
      <c r="G331" s="2" t="s">
        <v>169</v>
      </c>
      <c r="H331" s="2">
        <v>0</v>
      </c>
      <c r="I331" s="2">
        <v>0</v>
      </c>
      <c r="J331" s="29">
        <v>2001</v>
      </c>
    </row>
    <row r="332" spans="1:10" hidden="1" x14ac:dyDescent="0.25">
      <c r="A332" s="2" t="s">
        <v>167</v>
      </c>
      <c r="B332" s="2" t="s">
        <v>220</v>
      </c>
      <c r="C332" s="13">
        <v>44228</v>
      </c>
      <c r="D332" s="13">
        <v>44265</v>
      </c>
      <c r="E332" s="2">
        <v>65</v>
      </c>
      <c r="F332" s="13">
        <v>44266</v>
      </c>
      <c r="G332" s="2" t="s">
        <v>169</v>
      </c>
      <c r="H332" s="2">
        <v>0</v>
      </c>
      <c r="I332" s="2">
        <v>0</v>
      </c>
      <c r="J332" s="29">
        <v>2001</v>
      </c>
    </row>
    <row r="333" spans="1:10" hidden="1" x14ac:dyDescent="0.25">
      <c r="A333" s="2" t="s">
        <v>167</v>
      </c>
      <c r="B333" s="2" t="s">
        <v>220</v>
      </c>
      <c r="C333" s="13">
        <v>44228</v>
      </c>
      <c r="D333" s="13">
        <v>44266</v>
      </c>
      <c r="E333" s="2">
        <v>48</v>
      </c>
      <c r="F333" s="13">
        <v>44267</v>
      </c>
      <c r="G333" s="2" t="s">
        <v>169</v>
      </c>
      <c r="H333" s="2">
        <v>0</v>
      </c>
      <c r="I333" s="2">
        <v>0</v>
      </c>
      <c r="J333" s="29">
        <v>2001</v>
      </c>
    </row>
    <row r="334" spans="1:10" hidden="1" x14ac:dyDescent="0.25">
      <c r="A334" s="2" t="s">
        <v>167</v>
      </c>
      <c r="B334" s="2" t="s">
        <v>220</v>
      </c>
      <c r="C334" s="13">
        <v>44228</v>
      </c>
      <c r="D334" s="13">
        <v>44267</v>
      </c>
      <c r="E334" s="2">
        <v>61</v>
      </c>
      <c r="F334" s="13">
        <v>44268</v>
      </c>
      <c r="G334" s="2" t="s">
        <v>169</v>
      </c>
      <c r="H334" s="2">
        <v>0</v>
      </c>
      <c r="I334" s="2">
        <v>0</v>
      </c>
      <c r="J334" s="29">
        <v>2001</v>
      </c>
    </row>
    <row r="335" spans="1:10" hidden="1" x14ac:dyDescent="0.25">
      <c r="A335" s="2" t="s">
        <v>167</v>
      </c>
      <c r="B335" s="2" t="s">
        <v>220</v>
      </c>
      <c r="C335" s="13">
        <v>44228</v>
      </c>
      <c r="D335" s="13">
        <v>44268</v>
      </c>
      <c r="E335" s="2">
        <v>89</v>
      </c>
      <c r="F335" s="13">
        <v>44269</v>
      </c>
      <c r="G335" s="2" t="s">
        <v>169</v>
      </c>
      <c r="H335" s="2">
        <v>0</v>
      </c>
      <c r="I335" s="2">
        <v>0</v>
      </c>
      <c r="J335" s="29">
        <v>2001</v>
      </c>
    </row>
    <row r="336" spans="1:10" hidden="1" x14ac:dyDescent="0.25">
      <c r="A336" s="2" t="s">
        <v>167</v>
      </c>
      <c r="B336" s="2" t="s">
        <v>220</v>
      </c>
      <c r="C336" s="13">
        <v>44228</v>
      </c>
      <c r="D336" s="13">
        <v>44269</v>
      </c>
      <c r="E336" s="2">
        <v>55</v>
      </c>
      <c r="F336" s="13">
        <v>44270</v>
      </c>
      <c r="G336" s="2" t="s">
        <v>169</v>
      </c>
      <c r="H336" s="2">
        <v>0</v>
      </c>
      <c r="I336" s="2">
        <v>0</v>
      </c>
      <c r="J336" s="29">
        <v>2001</v>
      </c>
    </row>
    <row r="337" spans="1:10" hidden="1" x14ac:dyDescent="0.25">
      <c r="A337" s="2" t="s">
        <v>167</v>
      </c>
      <c r="B337" s="2" t="s">
        <v>220</v>
      </c>
      <c r="C337" s="13">
        <v>44228</v>
      </c>
      <c r="D337" s="13">
        <v>44270</v>
      </c>
      <c r="E337" s="2">
        <v>52</v>
      </c>
      <c r="F337" s="13">
        <v>44271</v>
      </c>
      <c r="G337" s="2" t="s">
        <v>169</v>
      </c>
      <c r="H337" s="2">
        <v>0</v>
      </c>
      <c r="I337" s="2">
        <v>0</v>
      </c>
      <c r="J337" s="29">
        <v>2001</v>
      </c>
    </row>
    <row r="338" spans="1:10" hidden="1" x14ac:dyDescent="0.25">
      <c r="A338" s="2" t="s">
        <v>167</v>
      </c>
      <c r="B338" s="2" t="s">
        <v>220</v>
      </c>
      <c r="C338" s="13">
        <v>44228</v>
      </c>
      <c r="D338" s="13">
        <v>44271</v>
      </c>
      <c r="E338" s="2">
        <v>93</v>
      </c>
      <c r="F338" s="13">
        <v>44272</v>
      </c>
      <c r="G338" s="2" t="s">
        <v>169</v>
      </c>
      <c r="H338" s="2">
        <v>0</v>
      </c>
      <c r="I338" s="2">
        <v>0</v>
      </c>
      <c r="J338" s="29">
        <v>2001</v>
      </c>
    </row>
    <row r="339" spans="1:10" hidden="1" x14ac:dyDescent="0.25">
      <c r="A339" s="2" t="s">
        <v>167</v>
      </c>
      <c r="B339" s="2" t="s">
        <v>220</v>
      </c>
      <c r="C339" s="13">
        <v>44228</v>
      </c>
      <c r="D339" s="13">
        <v>44272</v>
      </c>
      <c r="E339" s="2">
        <v>65</v>
      </c>
      <c r="F339" s="13">
        <v>44273</v>
      </c>
      <c r="G339" s="2" t="s">
        <v>169</v>
      </c>
      <c r="H339" s="2">
        <v>0</v>
      </c>
      <c r="I339" s="2">
        <v>0</v>
      </c>
      <c r="J339" s="29">
        <v>2001</v>
      </c>
    </row>
    <row r="340" spans="1:10" hidden="1" x14ac:dyDescent="0.25">
      <c r="A340" s="2" t="s">
        <v>167</v>
      </c>
      <c r="B340" s="2" t="s">
        <v>220</v>
      </c>
      <c r="C340" s="13">
        <v>44228</v>
      </c>
      <c r="D340" s="13">
        <v>44273</v>
      </c>
      <c r="E340" s="2">
        <v>57</v>
      </c>
      <c r="F340" s="13">
        <v>44274</v>
      </c>
      <c r="G340" s="2" t="s">
        <v>169</v>
      </c>
      <c r="H340" s="2">
        <v>0</v>
      </c>
      <c r="I340" s="2">
        <v>0</v>
      </c>
      <c r="J340" s="29">
        <v>2001</v>
      </c>
    </row>
    <row r="341" spans="1:10" hidden="1" x14ac:dyDescent="0.25">
      <c r="A341" s="2" t="s">
        <v>167</v>
      </c>
      <c r="B341" s="2" t="s">
        <v>220</v>
      </c>
      <c r="C341" s="13">
        <v>44228</v>
      </c>
      <c r="D341" s="13">
        <v>44274</v>
      </c>
      <c r="E341" s="2">
        <v>84</v>
      </c>
      <c r="F341" s="13">
        <v>44275</v>
      </c>
      <c r="G341" s="2" t="s">
        <v>169</v>
      </c>
      <c r="H341" s="2">
        <v>0</v>
      </c>
      <c r="I341" s="2">
        <v>0</v>
      </c>
      <c r="J341" s="29">
        <v>2001</v>
      </c>
    </row>
    <row r="342" spans="1:10" hidden="1" x14ac:dyDescent="0.25">
      <c r="A342" s="2" t="s">
        <v>167</v>
      </c>
      <c r="B342" s="2" t="s">
        <v>220</v>
      </c>
      <c r="C342" s="13">
        <v>44228</v>
      </c>
      <c r="D342" s="13">
        <v>44275</v>
      </c>
      <c r="E342" s="2">
        <v>93</v>
      </c>
      <c r="F342" s="13">
        <v>44276</v>
      </c>
      <c r="G342" s="2" t="s">
        <v>169</v>
      </c>
      <c r="H342" s="2">
        <v>0</v>
      </c>
      <c r="I342" s="2">
        <v>0</v>
      </c>
      <c r="J342" s="29">
        <v>2001</v>
      </c>
    </row>
    <row r="343" spans="1:10" hidden="1" x14ac:dyDescent="0.25">
      <c r="A343" s="2" t="s">
        <v>167</v>
      </c>
      <c r="B343" s="2" t="s">
        <v>220</v>
      </c>
      <c r="C343" s="13">
        <v>44228</v>
      </c>
      <c r="D343" s="13">
        <v>44276</v>
      </c>
      <c r="E343" s="2">
        <v>20</v>
      </c>
      <c r="F343" s="13">
        <v>44277</v>
      </c>
      <c r="G343" s="2" t="s">
        <v>169</v>
      </c>
      <c r="H343" s="2">
        <v>0</v>
      </c>
      <c r="I343" s="2">
        <v>0</v>
      </c>
      <c r="J343" s="29">
        <v>2001</v>
      </c>
    </row>
    <row r="344" spans="1:10" hidden="1" x14ac:dyDescent="0.25">
      <c r="A344" s="2" t="s">
        <v>167</v>
      </c>
      <c r="B344" s="2" t="s">
        <v>220</v>
      </c>
      <c r="C344" s="13">
        <v>44228</v>
      </c>
      <c r="D344" s="13">
        <v>44277</v>
      </c>
      <c r="E344" s="2">
        <v>93</v>
      </c>
      <c r="F344" s="13">
        <v>44278</v>
      </c>
      <c r="G344" s="2" t="s">
        <v>169</v>
      </c>
      <c r="H344" s="2">
        <v>0</v>
      </c>
      <c r="I344" s="2">
        <v>0</v>
      </c>
      <c r="J344" s="29">
        <v>2001</v>
      </c>
    </row>
    <row r="345" spans="1:10" hidden="1" x14ac:dyDescent="0.25">
      <c r="A345" s="2" t="s">
        <v>167</v>
      </c>
      <c r="B345" s="2" t="s">
        <v>220</v>
      </c>
      <c r="C345" s="13">
        <v>44228</v>
      </c>
      <c r="D345" s="13">
        <v>44278</v>
      </c>
      <c r="E345" s="2">
        <v>70</v>
      </c>
      <c r="F345" s="13">
        <v>44279</v>
      </c>
      <c r="G345" s="2" t="s">
        <v>169</v>
      </c>
      <c r="H345" s="2">
        <v>0</v>
      </c>
      <c r="I345" s="2">
        <v>0</v>
      </c>
      <c r="J345" s="29">
        <v>2001</v>
      </c>
    </row>
    <row r="346" spans="1:10" hidden="1" x14ac:dyDescent="0.25">
      <c r="A346" s="2" t="s">
        <v>167</v>
      </c>
      <c r="B346" s="2" t="s">
        <v>220</v>
      </c>
      <c r="C346" s="13">
        <v>44228</v>
      </c>
      <c r="D346" s="13">
        <v>44279</v>
      </c>
      <c r="E346" s="2">
        <v>95</v>
      </c>
      <c r="F346" s="13">
        <v>44280</v>
      </c>
      <c r="G346" s="2" t="s">
        <v>169</v>
      </c>
      <c r="H346" s="2">
        <v>0</v>
      </c>
      <c r="I346" s="2">
        <v>0</v>
      </c>
      <c r="J346" s="29">
        <v>2001</v>
      </c>
    </row>
    <row r="347" spans="1:10" hidden="1" x14ac:dyDescent="0.25">
      <c r="A347" s="2" t="s">
        <v>167</v>
      </c>
      <c r="B347" s="2" t="s">
        <v>220</v>
      </c>
      <c r="C347" s="13">
        <v>44228</v>
      </c>
      <c r="D347" s="13">
        <v>44280</v>
      </c>
      <c r="E347" s="2">
        <v>46</v>
      </c>
      <c r="F347" s="13">
        <v>44281</v>
      </c>
      <c r="G347" s="2" t="s">
        <v>169</v>
      </c>
      <c r="H347" s="2">
        <v>0</v>
      </c>
      <c r="I347" s="2">
        <v>0</v>
      </c>
      <c r="J347" s="29">
        <v>2001</v>
      </c>
    </row>
    <row r="348" spans="1:10" hidden="1" x14ac:dyDescent="0.25">
      <c r="A348" s="2" t="s">
        <v>167</v>
      </c>
      <c r="B348" s="2" t="s">
        <v>221</v>
      </c>
      <c r="C348" s="13">
        <v>44228</v>
      </c>
      <c r="D348" s="13">
        <v>44228</v>
      </c>
      <c r="E348" s="2">
        <v>86</v>
      </c>
      <c r="F348" s="13">
        <v>44229</v>
      </c>
      <c r="G348" s="2" t="s">
        <v>169</v>
      </c>
      <c r="H348" s="2">
        <v>0</v>
      </c>
      <c r="I348" s="2">
        <v>0</v>
      </c>
      <c r="J348" s="29">
        <v>2001</v>
      </c>
    </row>
    <row r="349" spans="1:10" hidden="1" x14ac:dyDescent="0.25">
      <c r="A349" s="2" t="s">
        <v>167</v>
      </c>
      <c r="B349" s="2" t="s">
        <v>221</v>
      </c>
      <c r="C349" s="13">
        <v>44228</v>
      </c>
      <c r="D349" s="13">
        <v>44229</v>
      </c>
      <c r="E349" s="2">
        <v>25</v>
      </c>
      <c r="F349" s="13">
        <v>44230</v>
      </c>
      <c r="G349" s="2" t="s">
        <v>169</v>
      </c>
      <c r="H349" s="2">
        <v>0</v>
      </c>
      <c r="I349" s="2">
        <v>0</v>
      </c>
      <c r="J349" s="29">
        <v>2001</v>
      </c>
    </row>
    <row r="350" spans="1:10" hidden="1" x14ac:dyDescent="0.25">
      <c r="A350" s="2" t="s">
        <v>167</v>
      </c>
      <c r="B350" s="2" t="s">
        <v>221</v>
      </c>
      <c r="C350" s="13">
        <v>44228</v>
      </c>
      <c r="D350" s="13">
        <v>44230</v>
      </c>
      <c r="E350" s="2">
        <v>29</v>
      </c>
      <c r="F350" s="13">
        <v>44231</v>
      </c>
      <c r="G350" s="2" t="s">
        <v>169</v>
      </c>
      <c r="H350" s="2">
        <v>0</v>
      </c>
      <c r="I350" s="2">
        <v>0</v>
      </c>
      <c r="J350" s="29">
        <v>2001</v>
      </c>
    </row>
    <row r="351" spans="1:10" hidden="1" x14ac:dyDescent="0.25">
      <c r="A351" s="2" t="s">
        <v>167</v>
      </c>
      <c r="B351" s="2" t="s">
        <v>221</v>
      </c>
      <c r="C351" s="13">
        <v>44228</v>
      </c>
      <c r="D351" s="13">
        <v>44231</v>
      </c>
      <c r="E351" s="2">
        <v>21</v>
      </c>
      <c r="F351" s="13">
        <v>44232</v>
      </c>
      <c r="G351" s="2" t="s">
        <v>169</v>
      </c>
      <c r="H351" s="2">
        <v>0</v>
      </c>
      <c r="I351" s="2">
        <v>0</v>
      </c>
      <c r="J351" s="29">
        <v>2001</v>
      </c>
    </row>
    <row r="352" spans="1:10" hidden="1" x14ac:dyDescent="0.25">
      <c r="A352" s="2" t="s">
        <v>167</v>
      </c>
      <c r="B352" s="2" t="s">
        <v>221</v>
      </c>
      <c r="C352" s="13">
        <v>44228</v>
      </c>
      <c r="D352" s="13">
        <v>44232</v>
      </c>
      <c r="E352" s="2">
        <v>54</v>
      </c>
      <c r="F352" s="13">
        <v>44233</v>
      </c>
      <c r="G352" s="2" t="s">
        <v>169</v>
      </c>
      <c r="H352" s="2">
        <v>0</v>
      </c>
      <c r="I352" s="2">
        <v>0</v>
      </c>
      <c r="J352" s="29">
        <v>2001</v>
      </c>
    </row>
    <row r="353" spans="1:10" hidden="1" x14ac:dyDescent="0.25">
      <c r="A353" s="2" t="s">
        <v>167</v>
      </c>
      <c r="B353" s="2" t="s">
        <v>221</v>
      </c>
      <c r="C353" s="13">
        <v>44228</v>
      </c>
      <c r="D353" s="13">
        <v>44233</v>
      </c>
      <c r="E353" s="2">
        <v>30</v>
      </c>
      <c r="F353" s="13">
        <v>44234</v>
      </c>
      <c r="G353" s="2" t="s">
        <v>169</v>
      </c>
      <c r="H353" s="2">
        <v>0</v>
      </c>
      <c r="I353" s="2">
        <v>0</v>
      </c>
      <c r="J353" s="29">
        <v>2001</v>
      </c>
    </row>
    <row r="354" spans="1:10" hidden="1" x14ac:dyDescent="0.25">
      <c r="A354" s="2" t="s">
        <v>167</v>
      </c>
      <c r="B354" s="2" t="s">
        <v>221</v>
      </c>
      <c r="C354" s="13">
        <v>44228</v>
      </c>
      <c r="D354" s="13">
        <v>44234</v>
      </c>
      <c r="E354" s="2">
        <v>64</v>
      </c>
      <c r="F354" s="13">
        <v>44235</v>
      </c>
      <c r="G354" s="2" t="s">
        <v>169</v>
      </c>
      <c r="H354" s="2">
        <v>0</v>
      </c>
      <c r="I354" s="2">
        <v>0</v>
      </c>
      <c r="J354" s="29">
        <v>2001</v>
      </c>
    </row>
    <row r="355" spans="1:10" hidden="1" x14ac:dyDescent="0.25">
      <c r="A355" s="2" t="s">
        <v>167</v>
      </c>
      <c r="B355" s="2" t="s">
        <v>221</v>
      </c>
      <c r="C355" s="13">
        <v>44228</v>
      </c>
      <c r="D355" s="13">
        <v>44235</v>
      </c>
      <c r="E355" s="2">
        <v>58</v>
      </c>
      <c r="F355" s="13">
        <v>44236</v>
      </c>
      <c r="G355" s="2" t="s">
        <v>169</v>
      </c>
      <c r="H355" s="2">
        <v>0</v>
      </c>
      <c r="I355" s="2">
        <v>0</v>
      </c>
      <c r="J355" s="29">
        <v>2001</v>
      </c>
    </row>
    <row r="356" spans="1:10" hidden="1" x14ac:dyDescent="0.25">
      <c r="A356" s="2" t="s">
        <v>167</v>
      </c>
      <c r="B356" s="2" t="s">
        <v>221</v>
      </c>
      <c r="C356" s="13">
        <v>44228</v>
      </c>
      <c r="D356" s="13">
        <v>44236</v>
      </c>
      <c r="E356" s="2">
        <v>71</v>
      </c>
      <c r="F356" s="13">
        <v>44237</v>
      </c>
      <c r="G356" s="2" t="s">
        <v>169</v>
      </c>
      <c r="H356" s="2">
        <v>0</v>
      </c>
      <c r="I356" s="2">
        <v>0</v>
      </c>
      <c r="J356" s="29">
        <v>2001</v>
      </c>
    </row>
    <row r="357" spans="1:10" hidden="1" x14ac:dyDescent="0.25">
      <c r="A357" s="2" t="s">
        <v>167</v>
      </c>
      <c r="B357" s="2" t="s">
        <v>221</v>
      </c>
      <c r="C357" s="13">
        <v>44228</v>
      </c>
      <c r="D357" s="13">
        <v>44237</v>
      </c>
      <c r="E357" s="2">
        <v>93</v>
      </c>
      <c r="F357" s="13">
        <v>44238</v>
      </c>
      <c r="G357" s="2" t="s">
        <v>169</v>
      </c>
      <c r="H357" s="2">
        <v>0</v>
      </c>
      <c r="I357" s="2">
        <v>0</v>
      </c>
      <c r="J357" s="29">
        <v>2001</v>
      </c>
    </row>
    <row r="358" spans="1:10" hidden="1" x14ac:dyDescent="0.25">
      <c r="A358" s="2" t="s">
        <v>167</v>
      </c>
      <c r="B358" s="2" t="s">
        <v>221</v>
      </c>
      <c r="C358" s="13">
        <v>44228</v>
      </c>
      <c r="D358" s="13">
        <v>44238</v>
      </c>
      <c r="E358" s="2">
        <v>63</v>
      </c>
      <c r="F358" s="13">
        <v>44239</v>
      </c>
      <c r="G358" s="2" t="s">
        <v>169</v>
      </c>
      <c r="H358" s="2">
        <v>0</v>
      </c>
      <c r="I358" s="2">
        <v>0</v>
      </c>
      <c r="J358" s="29">
        <v>2001</v>
      </c>
    </row>
    <row r="359" spans="1:10" hidden="1" x14ac:dyDescent="0.25">
      <c r="A359" s="2" t="s">
        <v>167</v>
      </c>
      <c r="B359" s="2" t="s">
        <v>221</v>
      </c>
      <c r="C359" s="13">
        <v>44228</v>
      </c>
      <c r="D359" s="13">
        <v>44239</v>
      </c>
      <c r="E359" s="2">
        <v>46</v>
      </c>
      <c r="F359" s="13">
        <v>44240</v>
      </c>
      <c r="G359" s="2" t="s">
        <v>169</v>
      </c>
      <c r="H359" s="2">
        <v>0</v>
      </c>
      <c r="I359" s="2">
        <v>0</v>
      </c>
      <c r="J359" s="29">
        <v>2001</v>
      </c>
    </row>
    <row r="360" spans="1:10" hidden="1" x14ac:dyDescent="0.25">
      <c r="A360" s="2" t="s">
        <v>167</v>
      </c>
      <c r="B360" s="2" t="s">
        <v>221</v>
      </c>
      <c r="C360" s="13">
        <v>44228</v>
      </c>
      <c r="D360" s="13">
        <v>44240</v>
      </c>
      <c r="E360" s="2">
        <v>32</v>
      </c>
      <c r="F360" s="13">
        <v>44241</v>
      </c>
      <c r="G360" s="2" t="s">
        <v>169</v>
      </c>
      <c r="H360" s="2">
        <v>0</v>
      </c>
      <c r="I360" s="2">
        <v>0</v>
      </c>
      <c r="J360" s="29">
        <v>2001</v>
      </c>
    </row>
    <row r="361" spans="1:10" hidden="1" x14ac:dyDescent="0.25">
      <c r="A361" s="2" t="s">
        <v>167</v>
      </c>
      <c r="B361" s="2" t="s">
        <v>221</v>
      </c>
      <c r="C361" s="13">
        <v>44228</v>
      </c>
      <c r="D361" s="13">
        <v>44241</v>
      </c>
      <c r="E361" s="2">
        <v>48</v>
      </c>
      <c r="F361" s="13">
        <v>44242</v>
      </c>
      <c r="G361" s="2" t="s">
        <v>169</v>
      </c>
      <c r="H361" s="2">
        <v>0</v>
      </c>
      <c r="I361" s="2">
        <v>0</v>
      </c>
      <c r="J361" s="29">
        <v>2001</v>
      </c>
    </row>
    <row r="362" spans="1:10" hidden="1" x14ac:dyDescent="0.25">
      <c r="A362" s="2" t="s">
        <v>167</v>
      </c>
      <c r="B362" s="2" t="s">
        <v>221</v>
      </c>
      <c r="C362" s="13">
        <v>44228</v>
      </c>
      <c r="D362" s="13">
        <v>44242</v>
      </c>
      <c r="E362" s="2">
        <v>55</v>
      </c>
      <c r="F362" s="13">
        <v>44243</v>
      </c>
      <c r="G362" s="2" t="s">
        <v>169</v>
      </c>
      <c r="H362" s="2">
        <v>0</v>
      </c>
      <c r="I362" s="2">
        <v>0</v>
      </c>
      <c r="J362" s="29">
        <v>2001</v>
      </c>
    </row>
    <row r="363" spans="1:10" hidden="1" x14ac:dyDescent="0.25">
      <c r="A363" s="2" t="s">
        <v>167</v>
      </c>
      <c r="B363" s="2" t="s">
        <v>221</v>
      </c>
      <c r="C363" s="13">
        <v>44228</v>
      </c>
      <c r="D363" s="13">
        <v>44243</v>
      </c>
      <c r="E363" s="2">
        <v>65</v>
      </c>
      <c r="F363" s="13">
        <v>44244</v>
      </c>
      <c r="G363" s="2" t="s">
        <v>169</v>
      </c>
      <c r="H363" s="2">
        <v>0</v>
      </c>
      <c r="I363" s="2">
        <v>0</v>
      </c>
      <c r="J363" s="29">
        <v>2001</v>
      </c>
    </row>
    <row r="364" spans="1:10" hidden="1" x14ac:dyDescent="0.25">
      <c r="A364" s="2" t="s">
        <v>167</v>
      </c>
      <c r="B364" s="2" t="s">
        <v>221</v>
      </c>
      <c r="C364" s="13">
        <v>44228</v>
      </c>
      <c r="D364" s="13">
        <v>44244</v>
      </c>
      <c r="E364" s="2">
        <v>22</v>
      </c>
      <c r="F364" s="13">
        <v>44245</v>
      </c>
      <c r="G364" s="2" t="s">
        <v>169</v>
      </c>
      <c r="H364" s="2">
        <v>0</v>
      </c>
      <c r="I364" s="2">
        <v>0</v>
      </c>
      <c r="J364" s="29">
        <v>2001</v>
      </c>
    </row>
    <row r="365" spans="1:10" hidden="1" x14ac:dyDescent="0.25">
      <c r="A365" s="2" t="s">
        <v>167</v>
      </c>
      <c r="B365" s="2" t="s">
        <v>221</v>
      </c>
      <c r="C365" s="13">
        <v>44228</v>
      </c>
      <c r="D365" s="13">
        <v>44245</v>
      </c>
      <c r="E365" s="2">
        <v>72</v>
      </c>
      <c r="F365" s="13">
        <v>44246</v>
      </c>
      <c r="G365" s="2" t="s">
        <v>169</v>
      </c>
      <c r="H365" s="2">
        <v>0</v>
      </c>
      <c r="I365" s="2">
        <v>0</v>
      </c>
      <c r="J365" s="29">
        <v>2001</v>
      </c>
    </row>
    <row r="366" spans="1:10" hidden="1" x14ac:dyDescent="0.25">
      <c r="A366" s="2" t="s">
        <v>167</v>
      </c>
      <c r="B366" s="2" t="s">
        <v>221</v>
      </c>
      <c r="C366" s="13">
        <v>44228</v>
      </c>
      <c r="D366" s="13">
        <v>44246</v>
      </c>
      <c r="E366" s="2">
        <v>49</v>
      </c>
      <c r="F366" s="13">
        <v>44247</v>
      </c>
      <c r="G366" s="2" t="s">
        <v>169</v>
      </c>
      <c r="H366" s="2">
        <v>0</v>
      </c>
      <c r="I366" s="2">
        <v>0</v>
      </c>
      <c r="J366" s="29">
        <v>2001</v>
      </c>
    </row>
    <row r="367" spans="1:10" hidden="1" x14ac:dyDescent="0.25">
      <c r="A367" s="2" t="s">
        <v>167</v>
      </c>
      <c r="B367" s="2" t="s">
        <v>221</v>
      </c>
      <c r="C367" s="13">
        <v>44228</v>
      </c>
      <c r="D367" s="13">
        <v>44247</v>
      </c>
      <c r="E367" s="2">
        <v>80</v>
      </c>
      <c r="F367" s="13">
        <v>44248</v>
      </c>
      <c r="G367" s="2" t="s">
        <v>169</v>
      </c>
      <c r="H367" s="2">
        <v>0</v>
      </c>
      <c r="I367" s="2">
        <v>0</v>
      </c>
      <c r="J367" s="29">
        <v>2001</v>
      </c>
    </row>
    <row r="368" spans="1:10" hidden="1" x14ac:dyDescent="0.25">
      <c r="A368" s="2" t="s">
        <v>167</v>
      </c>
      <c r="B368" s="2" t="s">
        <v>221</v>
      </c>
      <c r="C368" s="13">
        <v>44228</v>
      </c>
      <c r="D368" s="13">
        <v>44248</v>
      </c>
      <c r="E368" s="2">
        <v>41</v>
      </c>
      <c r="F368" s="13">
        <v>44249</v>
      </c>
      <c r="G368" s="2" t="s">
        <v>169</v>
      </c>
      <c r="H368" s="2">
        <v>0</v>
      </c>
      <c r="I368" s="2">
        <v>0</v>
      </c>
      <c r="J368" s="29">
        <v>2001</v>
      </c>
    </row>
    <row r="369" spans="1:10" hidden="1" x14ac:dyDescent="0.25">
      <c r="A369" s="2" t="s">
        <v>167</v>
      </c>
      <c r="B369" s="2" t="s">
        <v>221</v>
      </c>
      <c r="C369" s="13">
        <v>44228</v>
      </c>
      <c r="D369" s="13">
        <v>44249</v>
      </c>
      <c r="E369" s="2">
        <v>85</v>
      </c>
      <c r="F369" s="13">
        <v>44250</v>
      </c>
      <c r="G369" s="2" t="s">
        <v>169</v>
      </c>
      <c r="H369" s="2">
        <v>0</v>
      </c>
      <c r="I369" s="2">
        <v>0</v>
      </c>
      <c r="J369" s="29">
        <v>2001</v>
      </c>
    </row>
    <row r="370" spans="1:10" hidden="1" x14ac:dyDescent="0.25">
      <c r="A370" s="2" t="s">
        <v>167</v>
      </c>
      <c r="B370" s="2" t="s">
        <v>221</v>
      </c>
      <c r="C370" s="13">
        <v>44228</v>
      </c>
      <c r="D370" s="13">
        <v>44250</v>
      </c>
      <c r="E370" s="2">
        <v>43</v>
      </c>
      <c r="F370" s="13">
        <v>44251</v>
      </c>
      <c r="G370" s="2" t="s">
        <v>169</v>
      </c>
      <c r="H370" s="2">
        <v>0</v>
      </c>
      <c r="I370" s="2">
        <v>0</v>
      </c>
      <c r="J370" s="29">
        <v>2001</v>
      </c>
    </row>
    <row r="371" spans="1:10" hidden="1" x14ac:dyDescent="0.25">
      <c r="A371" s="2" t="s">
        <v>167</v>
      </c>
      <c r="B371" s="2" t="s">
        <v>221</v>
      </c>
      <c r="C371" s="13">
        <v>44228</v>
      </c>
      <c r="D371" s="13">
        <v>44251</v>
      </c>
      <c r="E371" s="2">
        <v>38</v>
      </c>
      <c r="F371" s="13">
        <v>44252</v>
      </c>
      <c r="G371" s="2" t="s">
        <v>169</v>
      </c>
      <c r="H371" s="2">
        <v>0</v>
      </c>
      <c r="I371" s="2">
        <v>0</v>
      </c>
      <c r="J371" s="29">
        <v>2001</v>
      </c>
    </row>
    <row r="372" spans="1:10" hidden="1" x14ac:dyDescent="0.25">
      <c r="A372" s="2" t="s">
        <v>167</v>
      </c>
      <c r="B372" s="2" t="s">
        <v>221</v>
      </c>
      <c r="C372" s="13">
        <v>44228</v>
      </c>
      <c r="D372" s="13">
        <v>44252</v>
      </c>
      <c r="E372" s="2">
        <v>28</v>
      </c>
      <c r="F372" s="13">
        <v>44253</v>
      </c>
      <c r="G372" s="2" t="s">
        <v>169</v>
      </c>
      <c r="H372" s="2">
        <v>0</v>
      </c>
      <c r="I372" s="2">
        <v>0</v>
      </c>
      <c r="J372" s="29">
        <v>2001</v>
      </c>
    </row>
    <row r="373" spans="1:10" hidden="1" x14ac:dyDescent="0.25">
      <c r="A373" s="2" t="s">
        <v>167</v>
      </c>
      <c r="B373" s="2" t="s">
        <v>221</v>
      </c>
      <c r="C373" s="13">
        <v>44228</v>
      </c>
      <c r="D373" s="13">
        <v>44253</v>
      </c>
      <c r="E373" s="2">
        <v>53</v>
      </c>
      <c r="F373" s="13">
        <v>44254</v>
      </c>
      <c r="G373" s="2" t="s">
        <v>169</v>
      </c>
      <c r="H373" s="2">
        <v>0</v>
      </c>
      <c r="I373" s="2">
        <v>0</v>
      </c>
      <c r="J373" s="29">
        <v>2001</v>
      </c>
    </row>
    <row r="374" spans="1:10" hidden="1" x14ac:dyDescent="0.25">
      <c r="A374" s="2" t="s">
        <v>167</v>
      </c>
      <c r="B374" s="2" t="s">
        <v>221</v>
      </c>
      <c r="C374" s="13">
        <v>44228</v>
      </c>
      <c r="D374" s="13">
        <v>44254</v>
      </c>
      <c r="E374" s="2">
        <v>61</v>
      </c>
      <c r="F374" s="13">
        <v>44255</v>
      </c>
      <c r="G374" s="2" t="s">
        <v>169</v>
      </c>
      <c r="H374" s="2">
        <v>0</v>
      </c>
      <c r="I374" s="2">
        <v>0</v>
      </c>
      <c r="J374" s="29">
        <v>2001</v>
      </c>
    </row>
    <row r="375" spans="1:10" hidden="1" x14ac:dyDescent="0.25">
      <c r="A375" s="2" t="s">
        <v>167</v>
      </c>
      <c r="B375" s="2" t="s">
        <v>221</v>
      </c>
      <c r="C375" s="13">
        <v>44228</v>
      </c>
      <c r="D375" s="13">
        <v>44255</v>
      </c>
      <c r="E375" s="2">
        <v>75</v>
      </c>
      <c r="F375" s="13">
        <v>44256</v>
      </c>
      <c r="G375" s="2" t="s">
        <v>169</v>
      </c>
      <c r="H375" s="2">
        <v>0</v>
      </c>
      <c r="I375" s="2">
        <v>0</v>
      </c>
      <c r="J375" s="29">
        <v>2001</v>
      </c>
    </row>
    <row r="376" spans="1:10" hidden="1" x14ac:dyDescent="0.25">
      <c r="A376" s="2" t="s">
        <v>167</v>
      </c>
      <c r="B376" s="2" t="s">
        <v>221</v>
      </c>
      <c r="C376" s="13">
        <v>44228</v>
      </c>
      <c r="D376" s="13">
        <v>44256</v>
      </c>
      <c r="E376" s="2">
        <v>61</v>
      </c>
      <c r="F376" s="13">
        <v>44257</v>
      </c>
      <c r="G376" s="2" t="s">
        <v>169</v>
      </c>
      <c r="H376" s="2">
        <v>0</v>
      </c>
      <c r="I376" s="2">
        <v>0</v>
      </c>
      <c r="J376" s="29">
        <v>2001</v>
      </c>
    </row>
    <row r="377" spans="1:10" hidden="1" x14ac:dyDescent="0.25">
      <c r="A377" s="2" t="s">
        <v>167</v>
      </c>
      <c r="B377" s="2" t="s">
        <v>221</v>
      </c>
      <c r="C377" s="13">
        <v>44228</v>
      </c>
      <c r="D377" s="13">
        <v>44257</v>
      </c>
      <c r="E377" s="2">
        <v>89</v>
      </c>
      <c r="F377" s="13">
        <v>44258</v>
      </c>
      <c r="G377" s="2" t="s">
        <v>169</v>
      </c>
      <c r="H377" s="2">
        <v>0</v>
      </c>
      <c r="I377" s="2">
        <v>0</v>
      </c>
      <c r="J377" s="29">
        <v>2001</v>
      </c>
    </row>
    <row r="378" spans="1:10" hidden="1" x14ac:dyDescent="0.25">
      <c r="A378" s="2" t="s">
        <v>167</v>
      </c>
      <c r="B378" s="2" t="s">
        <v>221</v>
      </c>
      <c r="C378" s="13">
        <v>44228</v>
      </c>
      <c r="D378" s="13">
        <v>44258</v>
      </c>
      <c r="E378" s="2">
        <v>53</v>
      </c>
      <c r="F378" s="13">
        <v>44259</v>
      </c>
      <c r="G378" s="2" t="s">
        <v>169</v>
      </c>
      <c r="H378" s="2">
        <v>0</v>
      </c>
      <c r="I378" s="2">
        <v>0</v>
      </c>
      <c r="J378" s="29">
        <v>2001</v>
      </c>
    </row>
    <row r="379" spans="1:10" hidden="1" x14ac:dyDescent="0.25">
      <c r="A379" s="2" t="s">
        <v>167</v>
      </c>
      <c r="B379" s="2" t="s">
        <v>221</v>
      </c>
      <c r="C379" s="13">
        <v>44228</v>
      </c>
      <c r="D379" s="13">
        <v>44259</v>
      </c>
      <c r="E379" s="2">
        <v>35</v>
      </c>
      <c r="F379" s="13">
        <v>44260</v>
      </c>
      <c r="G379" s="2" t="s">
        <v>169</v>
      </c>
      <c r="H379" s="2">
        <v>0</v>
      </c>
      <c r="I379" s="2">
        <v>0</v>
      </c>
      <c r="J379" s="29">
        <v>2001</v>
      </c>
    </row>
    <row r="380" spans="1:10" hidden="1" x14ac:dyDescent="0.25">
      <c r="A380" s="2" t="s">
        <v>167</v>
      </c>
      <c r="B380" s="2" t="s">
        <v>221</v>
      </c>
      <c r="C380" s="13">
        <v>44228</v>
      </c>
      <c r="D380" s="13">
        <v>44260</v>
      </c>
      <c r="E380" s="2">
        <v>33</v>
      </c>
      <c r="F380" s="13">
        <v>44261</v>
      </c>
      <c r="G380" s="2" t="s">
        <v>169</v>
      </c>
      <c r="H380" s="2">
        <v>0</v>
      </c>
      <c r="I380" s="2">
        <v>0</v>
      </c>
      <c r="J380" s="29">
        <v>2001</v>
      </c>
    </row>
    <row r="381" spans="1:10" hidden="1" x14ac:dyDescent="0.25">
      <c r="A381" s="2" t="s">
        <v>167</v>
      </c>
      <c r="B381" s="2" t="s">
        <v>221</v>
      </c>
      <c r="C381" s="13">
        <v>44228</v>
      </c>
      <c r="D381" s="13">
        <v>44261</v>
      </c>
      <c r="E381" s="2">
        <v>61</v>
      </c>
      <c r="F381" s="13">
        <v>44262</v>
      </c>
      <c r="G381" s="2" t="s">
        <v>169</v>
      </c>
      <c r="H381" s="2">
        <v>0</v>
      </c>
      <c r="I381" s="2">
        <v>0</v>
      </c>
      <c r="J381" s="29">
        <v>2001</v>
      </c>
    </row>
    <row r="382" spans="1:10" hidden="1" x14ac:dyDescent="0.25">
      <c r="A382" s="2" t="s">
        <v>167</v>
      </c>
      <c r="B382" s="2" t="s">
        <v>221</v>
      </c>
      <c r="C382" s="13">
        <v>44228</v>
      </c>
      <c r="D382" s="13">
        <v>44262</v>
      </c>
      <c r="E382" s="2">
        <v>43</v>
      </c>
      <c r="F382" s="13">
        <v>44263</v>
      </c>
      <c r="G382" s="2" t="s">
        <v>169</v>
      </c>
      <c r="H382" s="2">
        <v>0</v>
      </c>
      <c r="I382" s="2">
        <v>0</v>
      </c>
      <c r="J382" s="29">
        <v>2001</v>
      </c>
    </row>
    <row r="383" spans="1:10" hidden="1" x14ac:dyDescent="0.25">
      <c r="A383" s="2" t="s">
        <v>167</v>
      </c>
      <c r="B383" s="2" t="s">
        <v>221</v>
      </c>
      <c r="C383" s="13">
        <v>44228</v>
      </c>
      <c r="D383" s="13">
        <v>44263</v>
      </c>
      <c r="E383" s="2">
        <v>29</v>
      </c>
      <c r="F383" s="13">
        <v>44264</v>
      </c>
      <c r="G383" s="2" t="s">
        <v>169</v>
      </c>
      <c r="H383" s="2">
        <v>0</v>
      </c>
      <c r="I383" s="2">
        <v>0</v>
      </c>
      <c r="J383" s="29">
        <v>2001</v>
      </c>
    </row>
    <row r="384" spans="1:10" hidden="1" x14ac:dyDescent="0.25">
      <c r="A384" s="2" t="s">
        <v>167</v>
      </c>
      <c r="B384" s="2" t="s">
        <v>221</v>
      </c>
      <c r="C384" s="13">
        <v>44228</v>
      </c>
      <c r="D384" s="13">
        <v>44264</v>
      </c>
      <c r="E384" s="2">
        <v>88</v>
      </c>
      <c r="F384" s="13">
        <v>44265</v>
      </c>
      <c r="G384" s="2" t="s">
        <v>169</v>
      </c>
      <c r="H384" s="2">
        <v>0</v>
      </c>
      <c r="I384" s="2">
        <v>0</v>
      </c>
      <c r="J384" s="29">
        <v>2001</v>
      </c>
    </row>
    <row r="385" spans="1:10" hidden="1" x14ac:dyDescent="0.25">
      <c r="A385" s="2" t="s">
        <v>167</v>
      </c>
      <c r="B385" s="2" t="s">
        <v>221</v>
      </c>
      <c r="C385" s="13">
        <v>44228</v>
      </c>
      <c r="D385" s="13">
        <v>44265</v>
      </c>
      <c r="E385" s="2">
        <v>65</v>
      </c>
      <c r="F385" s="13">
        <v>44266</v>
      </c>
      <c r="G385" s="2" t="s">
        <v>169</v>
      </c>
      <c r="H385" s="2">
        <v>0</v>
      </c>
      <c r="I385" s="2">
        <v>0</v>
      </c>
      <c r="J385" s="29">
        <v>2001</v>
      </c>
    </row>
    <row r="386" spans="1:10" hidden="1" x14ac:dyDescent="0.25">
      <c r="A386" s="2" t="s">
        <v>167</v>
      </c>
      <c r="B386" s="2" t="s">
        <v>221</v>
      </c>
      <c r="C386" s="13">
        <v>44228</v>
      </c>
      <c r="D386" s="13">
        <v>44266</v>
      </c>
      <c r="E386" s="2">
        <v>48</v>
      </c>
      <c r="F386" s="13">
        <v>44267</v>
      </c>
      <c r="G386" s="2" t="s">
        <v>169</v>
      </c>
      <c r="H386" s="2">
        <v>0</v>
      </c>
      <c r="I386" s="2">
        <v>0</v>
      </c>
      <c r="J386" s="29">
        <v>2001</v>
      </c>
    </row>
    <row r="387" spans="1:10" hidden="1" x14ac:dyDescent="0.25">
      <c r="A387" s="2" t="s">
        <v>167</v>
      </c>
      <c r="B387" s="2" t="s">
        <v>221</v>
      </c>
      <c r="C387" s="13">
        <v>44228</v>
      </c>
      <c r="D387" s="13">
        <v>44267</v>
      </c>
      <c r="E387" s="2">
        <v>61</v>
      </c>
      <c r="F387" s="13">
        <v>44268</v>
      </c>
      <c r="G387" s="2" t="s">
        <v>169</v>
      </c>
      <c r="H387" s="2">
        <v>0</v>
      </c>
      <c r="I387" s="2">
        <v>0</v>
      </c>
      <c r="J387" s="29">
        <v>2001</v>
      </c>
    </row>
    <row r="388" spans="1:10" hidden="1" x14ac:dyDescent="0.25">
      <c r="A388" s="2" t="s">
        <v>167</v>
      </c>
      <c r="B388" s="2" t="s">
        <v>221</v>
      </c>
      <c r="C388" s="13">
        <v>44228</v>
      </c>
      <c r="D388" s="13">
        <v>44268</v>
      </c>
      <c r="E388" s="2">
        <v>89</v>
      </c>
      <c r="F388" s="13">
        <v>44269</v>
      </c>
      <c r="G388" s="2" t="s">
        <v>169</v>
      </c>
      <c r="H388" s="2">
        <v>0</v>
      </c>
      <c r="I388" s="2">
        <v>0</v>
      </c>
      <c r="J388" s="29">
        <v>2001</v>
      </c>
    </row>
    <row r="389" spans="1:10" hidden="1" x14ac:dyDescent="0.25">
      <c r="A389" s="2" t="s">
        <v>167</v>
      </c>
      <c r="B389" s="2" t="s">
        <v>221</v>
      </c>
      <c r="C389" s="13">
        <v>44228</v>
      </c>
      <c r="D389" s="13">
        <v>44269</v>
      </c>
      <c r="E389" s="2">
        <v>55</v>
      </c>
      <c r="F389" s="13">
        <v>44270</v>
      </c>
      <c r="G389" s="2" t="s">
        <v>169</v>
      </c>
      <c r="H389" s="2">
        <v>0</v>
      </c>
      <c r="I389" s="2">
        <v>0</v>
      </c>
      <c r="J389" s="29">
        <v>2001</v>
      </c>
    </row>
    <row r="390" spans="1:10" hidden="1" x14ac:dyDescent="0.25">
      <c r="A390" s="2" t="s">
        <v>167</v>
      </c>
      <c r="B390" s="2" t="s">
        <v>221</v>
      </c>
      <c r="C390" s="13">
        <v>44228</v>
      </c>
      <c r="D390" s="13">
        <v>44270</v>
      </c>
      <c r="E390" s="2">
        <v>52</v>
      </c>
      <c r="F390" s="13">
        <v>44271</v>
      </c>
      <c r="G390" s="2" t="s">
        <v>169</v>
      </c>
      <c r="H390" s="2">
        <v>0</v>
      </c>
      <c r="I390" s="2">
        <v>0</v>
      </c>
      <c r="J390" s="29">
        <v>2001</v>
      </c>
    </row>
    <row r="391" spans="1:10" hidden="1" x14ac:dyDescent="0.25">
      <c r="A391" s="2" t="s">
        <v>167</v>
      </c>
      <c r="B391" s="2" t="s">
        <v>221</v>
      </c>
      <c r="C391" s="13">
        <v>44228</v>
      </c>
      <c r="D391" s="13">
        <v>44271</v>
      </c>
      <c r="E391" s="2">
        <v>93</v>
      </c>
      <c r="F391" s="13">
        <v>44272</v>
      </c>
      <c r="G391" s="2" t="s">
        <v>169</v>
      </c>
      <c r="H391" s="2">
        <v>0</v>
      </c>
      <c r="I391" s="2">
        <v>0</v>
      </c>
      <c r="J391" s="29">
        <v>2001</v>
      </c>
    </row>
    <row r="392" spans="1:10" hidden="1" x14ac:dyDescent="0.25">
      <c r="A392" s="2" t="s">
        <v>167</v>
      </c>
      <c r="B392" s="2" t="s">
        <v>221</v>
      </c>
      <c r="C392" s="13">
        <v>44228</v>
      </c>
      <c r="D392" s="13">
        <v>44272</v>
      </c>
      <c r="E392" s="2">
        <v>65</v>
      </c>
      <c r="F392" s="13">
        <v>44273</v>
      </c>
      <c r="G392" s="2" t="s">
        <v>169</v>
      </c>
      <c r="H392" s="2">
        <v>0</v>
      </c>
      <c r="I392" s="2">
        <v>0</v>
      </c>
      <c r="J392" s="29">
        <v>2001</v>
      </c>
    </row>
    <row r="393" spans="1:10" hidden="1" x14ac:dyDescent="0.25">
      <c r="A393" s="2" t="s">
        <v>167</v>
      </c>
      <c r="B393" s="2" t="s">
        <v>221</v>
      </c>
      <c r="C393" s="13">
        <v>44228</v>
      </c>
      <c r="D393" s="13">
        <v>44273</v>
      </c>
      <c r="E393" s="2">
        <v>57</v>
      </c>
      <c r="F393" s="13">
        <v>44274</v>
      </c>
      <c r="G393" s="2" t="s">
        <v>169</v>
      </c>
      <c r="H393" s="2">
        <v>0</v>
      </c>
      <c r="I393" s="2">
        <v>0</v>
      </c>
      <c r="J393" s="29">
        <v>2001</v>
      </c>
    </row>
    <row r="394" spans="1:10" hidden="1" x14ac:dyDescent="0.25">
      <c r="A394" s="2" t="s">
        <v>167</v>
      </c>
      <c r="B394" s="2" t="s">
        <v>221</v>
      </c>
      <c r="C394" s="13">
        <v>44228</v>
      </c>
      <c r="D394" s="13">
        <v>44274</v>
      </c>
      <c r="E394" s="2">
        <v>84</v>
      </c>
      <c r="F394" s="13">
        <v>44275</v>
      </c>
      <c r="G394" s="2" t="s">
        <v>169</v>
      </c>
      <c r="H394" s="2">
        <v>0</v>
      </c>
      <c r="I394" s="2">
        <v>0</v>
      </c>
      <c r="J394" s="29">
        <v>2001</v>
      </c>
    </row>
    <row r="395" spans="1:10" hidden="1" x14ac:dyDescent="0.25">
      <c r="A395" s="2" t="s">
        <v>167</v>
      </c>
      <c r="B395" s="2" t="s">
        <v>221</v>
      </c>
      <c r="C395" s="13">
        <v>44228</v>
      </c>
      <c r="D395" s="13">
        <v>44275</v>
      </c>
      <c r="E395" s="2">
        <v>93</v>
      </c>
      <c r="F395" s="13">
        <v>44276</v>
      </c>
      <c r="G395" s="2" t="s">
        <v>169</v>
      </c>
      <c r="H395" s="2">
        <v>0</v>
      </c>
      <c r="I395" s="2">
        <v>0</v>
      </c>
      <c r="J395" s="29">
        <v>2001</v>
      </c>
    </row>
    <row r="396" spans="1:10" hidden="1" x14ac:dyDescent="0.25">
      <c r="A396" s="2" t="s">
        <v>167</v>
      </c>
      <c r="B396" s="2" t="s">
        <v>221</v>
      </c>
      <c r="C396" s="13">
        <v>44228</v>
      </c>
      <c r="D396" s="13">
        <v>44276</v>
      </c>
      <c r="E396" s="2">
        <v>20</v>
      </c>
      <c r="F396" s="13">
        <v>44277</v>
      </c>
      <c r="G396" s="2" t="s">
        <v>169</v>
      </c>
      <c r="H396" s="2">
        <v>0</v>
      </c>
      <c r="I396" s="2">
        <v>0</v>
      </c>
      <c r="J396" s="29">
        <v>2001</v>
      </c>
    </row>
    <row r="397" spans="1:10" hidden="1" x14ac:dyDescent="0.25">
      <c r="A397" s="2" t="s">
        <v>167</v>
      </c>
      <c r="B397" s="2" t="s">
        <v>221</v>
      </c>
      <c r="C397" s="13">
        <v>44228</v>
      </c>
      <c r="D397" s="13">
        <v>44277</v>
      </c>
      <c r="E397" s="2">
        <v>93</v>
      </c>
      <c r="F397" s="13">
        <v>44278</v>
      </c>
      <c r="G397" s="2" t="s">
        <v>169</v>
      </c>
      <c r="H397" s="2">
        <v>0</v>
      </c>
      <c r="I397" s="2">
        <v>0</v>
      </c>
      <c r="J397" s="29">
        <v>2001</v>
      </c>
    </row>
    <row r="398" spans="1:10" hidden="1" x14ac:dyDescent="0.25">
      <c r="A398" s="2" t="s">
        <v>167</v>
      </c>
      <c r="B398" s="2" t="s">
        <v>221</v>
      </c>
      <c r="C398" s="13">
        <v>44228</v>
      </c>
      <c r="D398" s="13">
        <v>44278</v>
      </c>
      <c r="E398" s="2">
        <v>70</v>
      </c>
      <c r="F398" s="13">
        <v>44279</v>
      </c>
      <c r="G398" s="2" t="s">
        <v>169</v>
      </c>
      <c r="H398" s="2">
        <v>0</v>
      </c>
      <c r="I398" s="2">
        <v>0</v>
      </c>
      <c r="J398" s="29">
        <v>2001</v>
      </c>
    </row>
    <row r="399" spans="1:10" hidden="1" x14ac:dyDescent="0.25">
      <c r="A399" s="2" t="s">
        <v>167</v>
      </c>
      <c r="B399" s="2" t="s">
        <v>221</v>
      </c>
      <c r="C399" s="13">
        <v>44228</v>
      </c>
      <c r="D399" s="13">
        <v>44279</v>
      </c>
      <c r="E399" s="2">
        <v>95</v>
      </c>
      <c r="F399" s="13">
        <v>44280</v>
      </c>
      <c r="G399" s="2" t="s">
        <v>169</v>
      </c>
      <c r="H399" s="2">
        <v>0</v>
      </c>
      <c r="I399" s="2">
        <v>0</v>
      </c>
      <c r="J399" s="29">
        <v>2001</v>
      </c>
    </row>
    <row r="400" spans="1:10" hidden="1" x14ac:dyDescent="0.25">
      <c r="A400" s="2" t="s">
        <v>167</v>
      </c>
      <c r="B400" s="2" t="s">
        <v>221</v>
      </c>
      <c r="C400" s="13">
        <v>44228</v>
      </c>
      <c r="D400" s="13">
        <v>44280</v>
      </c>
      <c r="E400" s="2">
        <v>46</v>
      </c>
      <c r="F400" s="13">
        <v>44281</v>
      </c>
      <c r="G400" s="2" t="s">
        <v>169</v>
      </c>
      <c r="H400" s="2">
        <v>0</v>
      </c>
      <c r="I400" s="2">
        <v>0</v>
      </c>
      <c r="J400" s="29">
        <v>2001</v>
      </c>
    </row>
    <row r="401" spans="1:10" hidden="1" x14ac:dyDescent="0.25">
      <c r="A401" s="2" t="s">
        <v>167</v>
      </c>
      <c r="B401" s="2" t="s">
        <v>168</v>
      </c>
      <c r="C401" s="13">
        <v>44228</v>
      </c>
      <c r="D401" s="13">
        <v>44228</v>
      </c>
      <c r="E401" s="2">
        <v>83</v>
      </c>
      <c r="F401" s="13">
        <v>44229</v>
      </c>
      <c r="G401" s="2" t="s">
        <v>169</v>
      </c>
      <c r="H401" s="2">
        <v>0</v>
      </c>
      <c r="I401" s="2">
        <v>0</v>
      </c>
      <c r="J401" s="31">
        <v>2002</v>
      </c>
    </row>
    <row r="402" spans="1:10" hidden="1" x14ac:dyDescent="0.25">
      <c r="A402" s="2" t="s">
        <v>167</v>
      </c>
      <c r="B402" s="2" t="s">
        <v>168</v>
      </c>
      <c r="C402" s="13">
        <v>44228</v>
      </c>
      <c r="D402" s="13">
        <v>44229</v>
      </c>
      <c r="E402" s="2">
        <v>49</v>
      </c>
      <c r="F402" s="13">
        <v>44230</v>
      </c>
      <c r="G402" s="2" t="s">
        <v>169</v>
      </c>
      <c r="H402" s="2">
        <v>0</v>
      </c>
      <c r="I402" s="2">
        <v>0</v>
      </c>
      <c r="J402" s="31">
        <v>2002</v>
      </c>
    </row>
    <row r="403" spans="1:10" hidden="1" x14ac:dyDescent="0.25">
      <c r="A403" s="2" t="s">
        <v>167</v>
      </c>
      <c r="B403" s="2" t="s">
        <v>168</v>
      </c>
      <c r="C403" s="13">
        <v>44228</v>
      </c>
      <c r="D403" s="13">
        <v>44230</v>
      </c>
      <c r="E403" s="2">
        <v>81</v>
      </c>
      <c r="F403" s="13">
        <v>44231</v>
      </c>
      <c r="G403" s="2" t="s">
        <v>169</v>
      </c>
      <c r="H403" s="2">
        <v>0</v>
      </c>
      <c r="I403" s="2">
        <v>0</v>
      </c>
      <c r="J403" s="31">
        <v>2002</v>
      </c>
    </row>
    <row r="404" spans="1:10" hidden="1" x14ac:dyDescent="0.25">
      <c r="A404" s="2" t="s">
        <v>167</v>
      </c>
      <c r="B404" s="2" t="s">
        <v>168</v>
      </c>
      <c r="C404" s="13">
        <v>44228</v>
      </c>
      <c r="D404" s="13">
        <v>44231</v>
      </c>
      <c r="E404" s="2">
        <v>62</v>
      </c>
      <c r="F404" s="13">
        <v>44232</v>
      </c>
      <c r="G404" s="2" t="s">
        <v>169</v>
      </c>
      <c r="H404" s="2">
        <v>0</v>
      </c>
      <c r="I404" s="2">
        <v>0</v>
      </c>
      <c r="J404" s="31">
        <v>2002</v>
      </c>
    </row>
    <row r="405" spans="1:10" hidden="1" x14ac:dyDescent="0.25">
      <c r="A405" s="2" t="s">
        <v>167</v>
      </c>
      <c r="B405" s="2" t="s">
        <v>168</v>
      </c>
      <c r="C405" s="13">
        <v>44228</v>
      </c>
      <c r="D405" s="13">
        <v>44232</v>
      </c>
      <c r="E405" s="2">
        <v>104</v>
      </c>
      <c r="F405" s="13">
        <v>44233</v>
      </c>
      <c r="G405" s="2" t="s">
        <v>169</v>
      </c>
      <c r="H405" s="2">
        <v>0</v>
      </c>
      <c r="I405" s="2">
        <v>0</v>
      </c>
      <c r="J405" s="31">
        <v>2002</v>
      </c>
    </row>
    <row r="406" spans="1:10" hidden="1" x14ac:dyDescent="0.25">
      <c r="A406" s="2" t="s">
        <v>167</v>
      </c>
      <c r="B406" s="2" t="s">
        <v>168</v>
      </c>
      <c r="C406" s="13">
        <v>44228</v>
      </c>
      <c r="D406" s="13">
        <v>44233</v>
      </c>
      <c r="E406" s="2">
        <v>93</v>
      </c>
      <c r="F406" s="13">
        <v>44234</v>
      </c>
      <c r="G406" s="2" t="s">
        <v>169</v>
      </c>
      <c r="H406" s="2">
        <v>0</v>
      </c>
      <c r="I406" s="2">
        <v>0</v>
      </c>
      <c r="J406" s="31">
        <v>2002</v>
      </c>
    </row>
    <row r="407" spans="1:10" hidden="1" x14ac:dyDescent="0.25">
      <c r="A407" s="2" t="s">
        <v>167</v>
      </c>
      <c r="B407" s="2" t="s">
        <v>168</v>
      </c>
      <c r="C407" s="13">
        <v>44228</v>
      </c>
      <c r="D407" s="13">
        <v>44234</v>
      </c>
      <c r="E407" s="2">
        <v>50</v>
      </c>
      <c r="F407" s="13">
        <v>44235</v>
      </c>
      <c r="G407" s="2" t="s">
        <v>169</v>
      </c>
      <c r="H407" s="2">
        <v>0</v>
      </c>
      <c r="I407" s="2">
        <v>0</v>
      </c>
      <c r="J407" s="31">
        <v>2002</v>
      </c>
    </row>
    <row r="408" spans="1:10" hidden="1" x14ac:dyDescent="0.25">
      <c r="A408" s="2" t="s">
        <v>167</v>
      </c>
      <c r="B408" s="2" t="s">
        <v>168</v>
      </c>
      <c r="C408" s="13">
        <v>44228</v>
      </c>
      <c r="D408" s="13">
        <v>44235</v>
      </c>
      <c r="E408" s="2">
        <v>74</v>
      </c>
      <c r="F408" s="13">
        <v>44236</v>
      </c>
      <c r="G408" s="2" t="s">
        <v>169</v>
      </c>
      <c r="H408" s="2">
        <v>0</v>
      </c>
      <c r="I408" s="2">
        <v>0</v>
      </c>
      <c r="J408" s="31">
        <v>2002</v>
      </c>
    </row>
    <row r="409" spans="1:10" hidden="1" x14ac:dyDescent="0.25">
      <c r="A409" s="2" t="s">
        <v>167</v>
      </c>
      <c r="B409" s="2" t="s">
        <v>168</v>
      </c>
      <c r="C409" s="13">
        <v>44228</v>
      </c>
      <c r="D409" s="13">
        <v>44236</v>
      </c>
      <c r="E409" s="2">
        <v>74</v>
      </c>
      <c r="F409" s="13">
        <v>44237</v>
      </c>
      <c r="G409" s="2" t="s">
        <v>169</v>
      </c>
      <c r="H409" s="2">
        <v>0</v>
      </c>
      <c r="I409" s="2">
        <v>0</v>
      </c>
      <c r="J409" s="31">
        <v>2002</v>
      </c>
    </row>
    <row r="410" spans="1:10" hidden="1" x14ac:dyDescent="0.25">
      <c r="A410" s="2" t="s">
        <v>167</v>
      </c>
      <c r="B410" s="2" t="s">
        <v>168</v>
      </c>
      <c r="C410" s="13">
        <v>44228</v>
      </c>
      <c r="D410" s="13">
        <v>44237</v>
      </c>
      <c r="E410" s="2">
        <v>12</v>
      </c>
      <c r="F410" s="13">
        <v>44238</v>
      </c>
      <c r="G410" s="2" t="s">
        <v>169</v>
      </c>
      <c r="H410" s="2">
        <v>0</v>
      </c>
      <c r="I410" s="2">
        <v>0</v>
      </c>
      <c r="J410" s="31">
        <v>2002</v>
      </c>
    </row>
    <row r="411" spans="1:10" hidden="1" x14ac:dyDescent="0.25">
      <c r="A411" s="2" t="s">
        <v>167</v>
      </c>
      <c r="B411" s="2" t="s">
        <v>168</v>
      </c>
      <c r="C411" s="13">
        <v>44228</v>
      </c>
      <c r="D411" s="13">
        <v>44238</v>
      </c>
      <c r="E411" s="2">
        <v>42</v>
      </c>
      <c r="F411" s="13">
        <v>44239</v>
      </c>
      <c r="G411" s="2" t="s">
        <v>169</v>
      </c>
      <c r="H411" s="2">
        <v>0</v>
      </c>
      <c r="I411" s="2">
        <v>0</v>
      </c>
      <c r="J411" s="31">
        <v>2002</v>
      </c>
    </row>
    <row r="412" spans="1:10" hidden="1" x14ac:dyDescent="0.25">
      <c r="A412" s="2" t="s">
        <v>167</v>
      </c>
      <c r="B412" s="2" t="s">
        <v>168</v>
      </c>
      <c r="C412" s="13">
        <v>44228</v>
      </c>
      <c r="D412" s="13">
        <v>44239</v>
      </c>
      <c r="E412" s="2">
        <v>97</v>
      </c>
      <c r="F412" s="13">
        <v>44240</v>
      </c>
      <c r="G412" s="2" t="s">
        <v>169</v>
      </c>
      <c r="H412" s="2">
        <v>0</v>
      </c>
      <c r="I412" s="2">
        <v>0</v>
      </c>
      <c r="J412" s="31">
        <v>2002</v>
      </c>
    </row>
    <row r="413" spans="1:10" hidden="1" x14ac:dyDescent="0.25">
      <c r="A413" s="2" t="s">
        <v>167</v>
      </c>
      <c r="B413" s="2" t="s">
        <v>168</v>
      </c>
      <c r="C413" s="13">
        <v>44228</v>
      </c>
      <c r="D413" s="13">
        <v>44240</v>
      </c>
      <c r="E413" s="2">
        <v>89</v>
      </c>
      <c r="F413" s="13">
        <v>44241</v>
      </c>
      <c r="G413" s="2" t="s">
        <v>169</v>
      </c>
      <c r="H413" s="2">
        <v>0</v>
      </c>
      <c r="I413" s="2">
        <v>0</v>
      </c>
      <c r="J413" s="31">
        <v>2002</v>
      </c>
    </row>
    <row r="414" spans="1:10" hidden="1" x14ac:dyDescent="0.25">
      <c r="A414" s="2" t="s">
        <v>167</v>
      </c>
      <c r="B414" s="2" t="s">
        <v>168</v>
      </c>
      <c r="C414" s="13">
        <v>44228</v>
      </c>
      <c r="D414" s="13">
        <v>44241</v>
      </c>
      <c r="E414" s="2">
        <v>14</v>
      </c>
      <c r="F414" s="13">
        <v>44242</v>
      </c>
      <c r="G414" s="2" t="s">
        <v>169</v>
      </c>
      <c r="H414" s="2">
        <v>0</v>
      </c>
      <c r="I414" s="2">
        <v>0</v>
      </c>
      <c r="J414" s="31">
        <v>2002</v>
      </c>
    </row>
    <row r="415" spans="1:10" hidden="1" x14ac:dyDescent="0.25">
      <c r="A415" s="2" t="s">
        <v>167</v>
      </c>
      <c r="B415" s="2" t="s">
        <v>168</v>
      </c>
      <c r="C415" s="13">
        <v>44228</v>
      </c>
      <c r="D415" s="13">
        <v>44242</v>
      </c>
      <c r="E415" s="2">
        <v>35</v>
      </c>
      <c r="F415" s="13">
        <v>44243</v>
      </c>
      <c r="G415" s="2" t="s">
        <v>169</v>
      </c>
      <c r="H415" s="2">
        <v>0</v>
      </c>
      <c r="I415" s="2">
        <v>0</v>
      </c>
      <c r="J415" s="31">
        <v>2002</v>
      </c>
    </row>
    <row r="416" spans="1:10" hidden="1" x14ac:dyDescent="0.25">
      <c r="A416" s="2" t="s">
        <v>167</v>
      </c>
      <c r="B416" s="2" t="s">
        <v>168</v>
      </c>
      <c r="C416" s="13">
        <v>44228</v>
      </c>
      <c r="D416" s="13">
        <v>44243</v>
      </c>
      <c r="E416" s="2">
        <v>98</v>
      </c>
      <c r="F416" s="13">
        <v>44244</v>
      </c>
      <c r="G416" s="2" t="s">
        <v>169</v>
      </c>
      <c r="H416" s="2">
        <v>0</v>
      </c>
      <c r="I416" s="2">
        <v>0</v>
      </c>
      <c r="J416" s="31">
        <v>2002</v>
      </c>
    </row>
    <row r="417" spans="1:10" hidden="1" x14ac:dyDescent="0.25">
      <c r="A417" s="2" t="s">
        <v>167</v>
      </c>
      <c r="B417" s="2" t="s">
        <v>168</v>
      </c>
      <c r="C417" s="13">
        <v>44228</v>
      </c>
      <c r="D417" s="13">
        <v>44244</v>
      </c>
      <c r="E417" s="2">
        <v>108</v>
      </c>
      <c r="F417" s="13">
        <v>44245</v>
      </c>
      <c r="G417" s="2" t="s">
        <v>169</v>
      </c>
      <c r="H417" s="2">
        <v>0</v>
      </c>
      <c r="I417" s="2">
        <v>0</v>
      </c>
      <c r="J417" s="31">
        <v>2002</v>
      </c>
    </row>
    <row r="418" spans="1:10" hidden="1" x14ac:dyDescent="0.25">
      <c r="A418" s="2" t="s">
        <v>167</v>
      </c>
      <c r="B418" s="2" t="s">
        <v>168</v>
      </c>
      <c r="C418" s="13">
        <v>44228</v>
      </c>
      <c r="D418" s="13">
        <v>44245</v>
      </c>
      <c r="E418" s="2">
        <v>12</v>
      </c>
      <c r="F418" s="13">
        <v>44246</v>
      </c>
      <c r="G418" s="2" t="s">
        <v>169</v>
      </c>
      <c r="H418" s="2">
        <v>0</v>
      </c>
      <c r="I418" s="2">
        <v>0</v>
      </c>
      <c r="J418" s="31">
        <v>2002</v>
      </c>
    </row>
    <row r="419" spans="1:10" hidden="1" x14ac:dyDescent="0.25">
      <c r="A419" s="2" t="s">
        <v>167</v>
      </c>
      <c r="B419" s="2" t="s">
        <v>168</v>
      </c>
      <c r="C419" s="13">
        <v>44228</v>
      </c>
      <c r="D419" s="13">
        <v>44246</v>
      </c>
      <c r="E419" s="2">
        <v>62</v>
      </c>
      <c r="F419" s="13">
        <v>44247</v>
      </c>
      <c r="G419" s="2" t="s">
        <v>169</v>
      </c>
      <c r="H419" s="2">
        <v>0</v>
      </c>
      <c r="I419" s="2">
        <v>0</v>
      </c>
      <c r="J419" s="31">
        <v>2002</v>
      </c>
    </row>
    <row r="420" spans="1:10" hidden="1" x14ac:dyDescent="0.25">
      <c r="A420" s="2" t="s">
        <v>167</v>
      </c>
      <c r="B420" s="2" t="s">
        <v>168</v>
      </c>
      <c r="C420" s="13">
        <v>44228</v>
      </c>
      <c r="D420" s="13">
        <v>44247</v>
      </c>
      <c r="E420" s="2">
        <v>69</v>
      </c>
      <c r="F420" s="13">
        <v>44248</v>
      </c>
      <c r="G420" s="2" t="s">
        <v>169</v>
      </c>
      <c r="H420" s="2">
        <v>0</v>
      </c>
      <c r="I420" s="2">
        <v>0</v>
      </c>
      <c r="J420" s="31">
        <v>2002</v>
      </c>
    </row>
    <row r="421" spans="1:10" hidden="1" x14ac:dyDescent="0.25">
      <c r="A421" s="2" t="s">
        <v>167</v>
      </c>
      <c r="B421" s="2" t="s">
        <v>168</v>
      </c>
      <c r="C421" s="13">
        <v>44228</v>
      </c>
      <c r="D421" s="13">
        <v>44248</v>
      </c>
      <c r="E421" s="2">
        <v>59</v>
      </c>
      <c r="F421" s="13">
        <v>44249</v>
      </c>
      <c r="G421" s="2" t="s">
        <v>169</v>
      </c>
      <c r="H421" s="2">
        <v>0</v>
      </c>
      <c r="I421" s="2">
        <v>0</v>
      </c>
      <c r="J421" s="31">
        <v>2002</v>
      </c>
    </row>
    <row r="422" spans="1:10" hidden="1" x14ac:dyDescent="0.25">
      <c r="A422" s="2" t="s">
        <v>167</v>
      </c>
      <c r="B422" s="2" t="s">
        <v>168</v>
      </c>
      <c r="C422" s="13">
        <v>44228</v>
      </c>
      <c r="D422" s="13">
        <v>44249</v>
      </c>
      <c r="E422" s="2">
        <v>51</v>
      </c>
      <c r="F422" s="13">
        <v>44250</v>
      </c>
      <c r="G422" s="2" t="s">
        <v>169</v>
      </c>
      <c r="H422" s="2">
        <v>0</v>
      </c>
      <c r="I422" s="2">
        <v>0</v>
      </c>
      <c r="J422" s="31">
        <v>2002</v>
      </c>
    </row>
    <row r="423" spans="1:10" hidden="1" x14ac:dyDescent="0.25">
      <c r="A423" s="2" t="s">
        <v>167</v>
      </c>
      <c r="B423" s="2" t="s">
        <v>168</v>
      </c>
      <c r="C423" s="13">
        <v>44228</v>
      </c>
      <c r="D423" s="13">
        <v>44250</v>
      </c>
      <c r="E423" s="2">
        <v>104</v>
      </c>
      <c r="F423" s="13">
        <v>44251</v>
      </c>
      <c r="G423" s="2" t="s">
        <v>169</v>
      </c>
      <c r="H423" s="2">
        <v>0</v>
      </c>
      <c r="I423" s="2">
        <v>0</v>
      </c>
      <c r="J423" s="31">
        <v>2002</v>
      </c>
    </row>
    <row r="424" spans="1:10" hidden="1" x14ac:dyDescent="0.25">
      <c r="A424" s="2" t="s">
        <v>167</v>
      </c>
      <c r="B424" s="2" t="s">
        <v>168</v>
      </c>
      <c r="C424" s="13">
        <v>44228</v>
      </c>
      <c r="D424" s="13">
        <v>44251</v>
      </c>
      <c r="E424" s="2">
        <v>27</v>
      </c>
      <c r="F424" s="13">
        <v>44252</v>
      </c>
      <c r="G424" s="2" t="s">
        <v>169</v>
      </c>
      <c r="H424" s="2">
        <v>0</v>
      </c>
      <c r="I424" s="2">
        <v>0</v>
      </c>
      <c r="J424" s="31">
        <v>2002</v>
      </c>
    </row>
    <row r="425" spans="1:10" hidden="1" x14ac:dyDescent="0.25">
      <c r="A425" s="2" t="s">
        <v>167</v>
      </c>
      <c r="B425" s="2" t="s">
        <v>168</v>
      </c>
      <c r="C425" s="13">
        <v>44228</v>
      </c>
      <c r="D425" s="13">
        <v>44252</v>
      </c>
      <c r="E425" s="2">
        <v>104</v>
      </c>
      <c r="F425" s="13">
        <v>44253</v>
      </c>
      <c r="G425" s="2" t="s">
        <v>169</v>
      </c>
      <c r="H425" s="2">
        <v>0</v>
      </c>
      <c r="I425" s="2">
        <v>0</v>
      </c>
      <c r="J425" s="31">
        <v>2002</v>
      </c>
    </row>
    <row r="426" spans="1:10" hidden="1" x14ac:dyDescent="0.25">
      <c r="A426" s="2" t="s">
        <v>167</v>
      </c>
      <c r="B426" s="2" t="s">
        <v>168</v>
      </c>
      <c r="C426" s="13">
        <v>44228</v>
      </c>
      <c r="D426" s="13">
        <v>44253</v>
      </c>
      <c r="E426" s="2">
        <v>106</v>
      </c>
      <c r="F426" s="13">
        <v>44254</v>
      </c>
      <c r="G426" s="2" t="s">
        <v>169</v>
      </c>
      <c r="H426" s="2">
        <v>0</v>
      </c>
      <c r="I426" s="2">
        <v>0</v>
      </c>
      <c r="J426" s="31">
        <v>2002</v>
      </c>
    </row>
    <row r="427" spans="1:10" hidden="1" x14ac:dyDescent="0.25">
      <c r="A427" s="2" t="s">
        <v>167</v>
      </c>
      <c r="B427" s="2" t="s">
        <v>168</v>
      </c>
      <c r="C427" s="13">
        <v>44228</v>
      </c>
      <c r="D427" s="13">
        <v>44254</v>
      </c>
      <c r="E427" s="2">
        <v>50</v>
      </c>
      <c r="F427" s="13">
        <v>44255</v>
      </c>
      <c r="G427" s="2" t="s">
        <v>169</v>
      </c>
      <c r="H427" s="2">
        <v>0</v>
      </c>
      <c r="I427" s="2">
        <v>0</v>
      </c>
      <c r="J427" s="31">
        <v>2002</v>
      </c>
    </row>
    <row r="428" spans="1:10" hidden="1" x14ac:dyDescent="0.25">
      <c r="A428" s="2" t="s">
        <v>167</v>
      </c>
      <c r="B428" s="2" t="s">
        <v>168</v>
      </c>
      <c r="C428" s="13">
        <v>44228</v>
      </c>
      <c r="D428" s="13">
        <v>44255</v>
      </c>
      <c r="E428" s="2">
        <v>46</v>
      </c>
      <c r="F428" s="13">
        <v>44256</v>
      </c>
      <c r="G428" s="2" t="s">
        <v>169</v>
      </c>
      <c r="H428" s="2">
        <v>0</v>
      </c>
      <c r="I428" s="2">
        <v>0</v>
      </c>
      <c r="J428" s="31">
        <v>2002</v>
      </c>
    </row>
    <row r="429" spans="1:10" hidden="1" x14ac:dyDescent="0.25">
      <c r="A429" s="2" t="s">
        <v>167</v>
      </c>
      <c r="B429" s="2" t="s">
        <v>168</v>
      </c>
      <c r="C429" s="13">
        <v>44228</v>
      </c>
      <c r="D429" s="13">
        <v>44256</v>
      </c>
      <c r="E429" s="2">
        <v>74</v>
      </c>
      <c r="F429" s="13">
        <v>44257</v>
      </c>
      <c r="G429" s="2" t="s">
        <v>169</v>
      </c>
      <c r="H429" s="2">
        <v>0</v>
      </c>
      <c r="I429" s="2">
        <v>0</v>
      </c>
      <c r="J429" s="31">
        <v>2002</v>
      </c>
    </row>
    <row r="430" spans="1:10" hidden="1" x14ac:dyDescent="0.25">
      <c r="A430" s="2" t="s">
        <v>167</v>
      </c>
      <c r="B430" s="2" t="s">
        <v>168</v>
      </c>
      <c r="C430" s="13">
        <v>44228</v>
      </c>
      <c r="D430" s="13">
        <v>44257</v>
      </c>
      <c r="E430" s="2">
        <v>86</v>
      </c>
      <c r="F430" s="13">
        <v>44258</v>
      </c>
      <c r="G430" s="2" t="s">
        <v>169</v>
      </c>
      <c r="H430" s="2">
        <v>0</v>
      </c>
      <c r="I430" s="2">
        <v>0</v>
      </c>
      <c r="J430" s="31">
        <v>2002</v>
      </c>
    </row>
    <row r="431" spans="1:10" hidden="1" x14ac:dyDescent="0.25">
      <c r="A431" s="2" t="s">
        <v>167</v>
      </c>
      <c r="B431" s="2" t="s">
        <v>168</v>
      </c>
      <c r="C431" s="13">
        <v>44228</v>
      </c>
      <c r="D431" s="13">
        <v>44258</v>
      </c>
      <c r="E431" s="2">
        <v>61</v>
      </c>
      <c r="F431" s="13">
        <v>44259</v>
      </c>
      <c r="G431" s="2" t="s">
        <v>169</v>
      </c>
      <c r="H431" s="2">
        <v>0</v>
      </c>
      <c r="I431" s="2">
        <v>0</v>
      </c>
      <c r="J431" s="31">
        <v>2002</v>
      </c>
    </row>
    <row r="432" spans="1:10" hidden="1" x14ac:dyDescent="0.25">
      <c r="A432" s="2" t="s">
        <v>167</v>
      </c>
      <c r="B432" s="2" t="s">
        <v>168</v>
      </c>
      <c r="C432" s="13">
        <v>44228</v>
      </c>
      <c r="D432" s="13">
        <v>44259</v>
      </c>
      <c r="E432" s="2">
        <v>90</v>
      </c>
      <c r="F432" s="13">
        <v>44260</v>
      </c>
      <c r="G432" s="2" t="s">
        <v>169</v>
      </c>
      <c r="H432" s="2">
        <v>0</v>
      </c>
      <c r="I432" s="2">
        <v>0</v>
      </c>
      <c r="J432" s="31">
        <v>2002</v>
      </c>
    </row>
    <row r="433" spans="1:10" hidden="1" x14ac:dyDescent="0.25">
      <c r="A433" s="2" t="s">
        <v>167</v>
      </c>
      <c r="B433" s="2" t="s">
        <v>168</v>
      </c>
      <c r="C433" s="13">
        <v>44228</v>
      </c>
      <c r="D433" s="13">
        <v>44260</v>
      </c>
      <c r="E433" s="2">
        <v>33</v>
      </c>
      <c r="F433" s="13">
        <v>44261</v>
      </c>
      <c r="G433" s="2" t="s">
        <v>169</v>
      </c>
      <c r="H433" s="2">
        <v>0</v>
      </c>
      <c r="I433" s="2">
        <v>0</v>
      </c>
      <c r="J433" s="31">
        <v>2002</v>
      </c>
    </row>
    <row r="434" spans="1:10" hidden="1" x14ac:dyDescent="0.25">
      <c r="A434" s="2" t="s">
        <v>167</v>
      </c>
      <c r="B434" s="2" t="s">
        <v>168</v>
      </c>
      <c r="C434" s="13">
        <v>44228</v>
      </c>
      <c r="D434" s="13">
        <v>44261</v>
      </c>
      <c r="E434" s="2">
        <v>103</v>
      </c>
      <c r="F434" s="13">
        <v>44262</v>
      </c>
      <c r="G434" s="2" t="s">
        <v>169</v>
      </c>
      <c r="H434" s="2">
        <v>0</v>
      </c>
      <c r="I434" s="2">
        <v>0</v>
      </c>
      <c r="J434" s="31">
        <v>2002</v>
      </c>
    </row>
    <row r="435" spans="1:10" hidden="1" x14ac:dyDescent="0.25">
      <c r="A435" s="2" t="s">
        <v>167</v>
      </c>
      <c r="B435" s="2" t="s">
        <v>168</v>
      </c>
      <c r="C435" s="13">
        <v>44228</v>
      </c>
      <c r="D435" s="13">
        <v>44262</v>
      </c>
      <c r="E435" s="2">
        <v>49</v>
      </c>
      <c r="F435" s="13">
        <v>44263</v>
      </c>
      <c r="G435" s="2" t="s">
        <v>169</v>
      </c>
      <c r="H435" s="2">
        <v>0</v>
      </c>
      <c r="I435" s="2">
        <v>0</v>
      </c>
      <c r="J435" s="31">
        <v>2002</v>
      </c>
    </row>
    <row r="436" spans="1:10" hidden="1" x14ac:dyDescent="0.25">
      <c r="A436" s="2" t="s">
        <v>167</v>
      </c>
      <c r="B436" s="2" t="s">
        <v>168</v>
      </c>
      <c r="C436" s="13">
        <v>44228</v>
      </c>
      <c r="D436" s="13">
        <v>44263</v>
      </c>
      <c r="E436" s="2">
        <v>69</v>
      </c>
      <c r="F436" s="13">
        <v>44264</v>
      </c>
      <c r="G436" s="2" t="s">
        <v>169</v>
      </c>
      <c r="H436" s="2">
        <v>0</v>
      </c>
      <c r="I436" s="2">
        <v>0</v>
      </c>
      <c r="J436" s="31">
        <v>2002</v>
      </c>
    </row>
    <row r="437" spans="1:10" hidden="1" x14ac:dyDescent="0.25">
      <c r="A437" s="2" t="s">
        <v>167</v>
      </c>
      <c r="B437" s="2" t="s">
        <v>168</v>
      </c>
      <c r="C437" s="13">
        <v>44228</v>
      </c>
      <c r="D437" s="13">
        <v>44264</v>
      </c>
      <c r="E437" s="2">
        <v>31</v>
      </c>
      <c r="F437" s="13">
        <v>44265</v>
      </c>
      <c r="G437" s="2" t="s">
        <v>169</v>
      </c>
      <c r="H437" s="2">
        <v>0</v>
      </c>
      <c r="I437" s="2">
        <v>0</v>
      </c>
      <c r="J437" s="31">
        <v>2002</v>
      </c>
    </row>
    <row r="438" spans="1:10" hidden="1" x14ac:dyDescent="0.25">
      <c r="A438" s="2" t="s">
        <v>167</v>
      </c>
      <c r="B438" s="2" t="s">
        <v>168</v>
      </c>
      <c r="C438" s="13">
        <v>44228</v>
      </c>
      <c r="D438" s="13">
        <v>44265</v>
      </c>
      <c r="E438" s="2">
        <v>10</v>
      </c>
      <c r="F438" s="13">
        <v>44266</v>
      </c>
      <c r="G438" s="2" t="s">
        <v>169</v>
      </c>
      <c r="H438" s="2">
        <v>0</v>
      </c>
      <c r="I438" s="2">
        <v>0</v>
      </c>
      <c r="J438" s="31">
        <v>2002</v>
      </c>
    </row>
    <row r="439" spans="1:10" hidden="1" x14ac:dyDescent="0.25">
      <c r="A439" s="2" t="s">
        <v>167</v>
      </c>
      <c r="B439" s="2" t="s">
        <v>168</v>
      </c>
      <c r="C439" s="13">
        <v>44228</v>
      </c>
      <c r="D439" s="13">
        <v>44266</v>
      </c>
      <c r="E439" s="2">
        <v>97</v>
      </c>
      <c r="F439" s="13">
        <v>44267</v>
      </c>
      <c r="G439" s="2" t="s">
        <v>169</v>
      </c>
      <c r="H439" s="2">
        <v>0</v>
      </c>
      <c r="I439" s="2">
        <v>0</v>
      </c>
      <c r="J439" s="31">
        <v>2002</v>
      </c>
    </row>
    <row r="440" spans="1:10" hidden="1" x14ac:dyDescent="0.25">
      <c r="A440" s="2" t="s">
        <v>167</v>
      </c>
      <c r="B440" s="2" t="s">
        <v>168</v>
      </c>
      <c r="C440" s="13">
        <v>44228</v>
      </c>
      <c r="D440" s="13">
        <v>44267</v>
      </c>
      <c r="E440" s="2">
        <v>77</v>
      </c>
      <c r="F440" s="13">
        <v>44268</v>
      </c>
      <c r="G440" s="2" t="s">
        <v>169</v>
      </c>
      <c r="H440" s="2">
        <v>0</v>
      </c>
      <c r="I440" s="2">
        <v>0</v>
      </c>
      <c r="J440" s="31">
        <v>2002</v>
      </c>
    </row>
    <row r="441" spans="1:10" hidden="1" x14ac:dyDescent="0.25">
      <c r="A441" s="2" t="s">
        <v>167</v>
      </c>
      <c r="B441" s="2" t="s">
        <v>168</v>
      </c>
      <c r="C441" s="13">
        <v>44228</v>
      </c>
      <c r="D441" s="13">
        <v>44268</v>
      </c>
      <c r="E441" s="2">
        <v>71</v>
      </c>
      <c r="F441" s="13">
        <v>44269</v>
      </c>
      <c r="G441" s="2" t="s">
        <v>169</v>
      </c>
      <c r="H441" s="2">
        <v>0</v>
      </c>
      <c r="I441" s="2">
        <v>0</v>
      </c>
      <c r="J441" s="31">
        <v>2002</v>
      </c>
    </row>
    <row r="442" spans="1:10" hidden="1" x14ac:dyDescent="0.25">
      <c r="A442" s="2" t="s">
        <v>167</v>
      </c>
      <c r="B442" s="2" t="s">
        <v>168</v>
      </c>
      <c r="C442" s="13">
        <v>44228</v>
      </c>
      <c r="D442" s="13">
        <v>44269</v>
      </c>
      <c r="E442" s="2">
        <v>13</v>
      </c>
      <c r="F442" s="13">
        <v>44270</v>
      </c>
      <c r="G442" s="2" t="s">
        <v>169</v>
      </c>
      <c r="H442" s="2">
        <v>0</v>
      </c>
      <c r="I442" s="2">
        <v>0</v>
      </c>
      <c r="J442" s="31">
        <v>2002</v>
      </c>
    </row>
    <row r="443" spans="1:10" hidden="1" x14ac:dyDescent="0.25">
      <c r="A443" s="2" t="s">
        <v>167</v>
      </c>
      <c r="B443" s="2" t="s">
        <v>168</v>
      </c>
      <c r="C443" s="13">
        <v>44228</v>
      </c>
      <c r="D443" s="13">
        <v>44270</v>
      </c>
      <c r="E443" s="2">
        <v>89</v>
      </c>
      <c r="F443" s="13">
        <v>44271</v>
      </c>
      <c r="G443" s="2" t="s">
        <v>169</v>
      </c>
      <c r="H443" s="2">
        <v>0</v>
      </c>
      <c r="I443" s="2">
        <v>0</v>
      </c>
      <c r="J443" s="31">
        <v>2002</v>
      </c>
    </row>
    <row r="444" spans="1:10" hidden="1" x14ac:dyDescent="0.25">
      <c r="A444" s="2" t="s">
        <v>167</v>
      </c>
      <c r="B444" s="2" t="s">
        <v>168</v>
      </c>
      <c r="C444" s="13">
        <v>44228</v>
      </c>
      <c r="D444" s="13">
        <v>44271</v>
      </c>
      <c r="E444" s="2">
        <v>25</v>
      </c>
      <c r="F444" s="13">
        <v>44272</v>
      </c>
      <c r="G444" s="2" t="s">
        <v>169</v>
      </c>
      <c r="H444" s="2">
        <v>0</v>
      </c>
      <c r="I444" s="2">
        <v>0</v>
      </c>
      <c r="J444" s="31">
        <v>2002</v>
      </c>
    </row>
    <row r="445" spans="1:10" hidden="1" x14ac:dyDescent="0.25">
      <c r="A445" s="2" t="s">
        <v>167</v>
      </c>
      <c r="B445" s="2" t="s">
        <v>168</v>
      </c>
      <c r="C445" s="13">
        <v>44228</v>
      </c>
      <c r="D445" s="13">
        <v>44272</v>
      </c>
      <c r="E445" s="2">
        <v>74</v>
      </c>
      <c r="F445" s="13">
        <v>44273</v>
      </c>
      <c r="G445" s="2" t="s">
        <v>169</v>
      </c>
      <c r="H445" s="2">
        <v>0</v>
      </c>
      <c r="I445" s="2">
        <v>0</v>
      </c>
      <c r="J445" s="31">
        <v>2002</v>
      </c>
    </row>
    <row r="446" spans="1:10" hidden="1" x14ac:dyDescent="0.25">
      <c r="A446" s="2" t="s">
        <v>167</v>
      </c>
      <c r="B446" s="2" t="s">
        <v>168</v>
      </c>
      <c r="C446" s="13">
        <v>44228</v>
      </c>
      <c r="D446" s="13">
        <v>44273</v>
      </c>
      <c r="E446" s="2">
        <v>93</v>
      </c>
      <c r="F446" s="13">
        <v>44274</v>
      </c>
      <c r="G446" s="2" t="s">
        <v>169</v>
      </c>
      <c r="H446" s="2">
        <v>0</v>
      </c>
      <c r="I446" s="2">
        <v>0</v>
      </c>
      <c r="J446" s="31">
        <v>2002</v>
      </c>
    </row>
    <row r="447" spans="1:10" hidden="1" x14ac:dyDescent="0.25">
      <c r="A447" s="2" t="s">
        <v>167</v>
      </c>
      <c r="B447" s="2" t="s">
        <v>168</v>
      </c>
      <c r="C447" s="13">
        <v>44228</v>
      </c>
      <c r="D447" s="13">
        <v>44274</v>
      </c>
      <c r="E447" s="2">
        <v>66</v>
      </c>
      <c r="F447" s="13">
        <v>44275</v>
      </c>
      <c r="G447" s="2" t="s">
        <v>169</v>
      </c>
      <c r="H447" s="2">
        <v>0</v>
      </c>
      <c r="I447" s="2">
        <v>0</v>
      </c>
      <c r="J447" s="31">
        <v>2002</v>
      </c>
    </row>
    <row r="448" spans="1:10" hidden="1" x14ac:dyDescent="0.25">
      <c r="A448" s="2" t="s">
        <v>167</v>
      </c>
      <c r="B448" s="2" t="s">
        <v>168</v>
      </c>
      <c r="C448" s="13">
        <v>44228</v>
      </c>
      <c r="D448" s="13">
        <v>44275</v>
      </c>
      <c r="E448" s="2">
        <v>81</v>
      </c>
      <c r="F448" s="13">
        <v>44276</v>
      </c>
      <c r="G448" s="2" t="s">
        <v>169</v>
      </c>
      <c r="H448" s="2">
        <v>0</v>
      </c>
      <c r="I448" s="2">
        <v>0</v>
      </c>
      <c r="J448" s="31">
        <v>2002</v>
      </c>
    </row>
    <row r="449" spans="1:10" hidden="1" x14ac:dyDescent="0.25">
      <c r="A449" s="2" t="s">
        <v>167</v>
      </c>
      <c r="B449" s="2" t="s">
        <v>168</v>
      </c>
      <c r="C449" s="13">
        <v>44228</v>
      </c>
      <c r="D449" s="13">
        <v>44276</v>
      </c>
      <c r="E449" s="2">
        <v>65</v>
      </c>
      <c r="F449" s="13">
        <v>44277</v>
      </c>
      <c r="G449" s="2" t="s">
        <v>169</v>
      </c>
      <c r="H449" s="2">
        <v>0</v>
      </c>
      <c r="I449" s="2">
        <v>0</v>
      </c>
      <c r="J449" s="31">
        <v>2002</v>
      </c>
    </row>
    <row r="450" spans="1:10" hidden="1" x14ac:dyDescent="0.25">
      <c r="A450" s="2" t="s">
        <v>167</v>
      </c>
      <c r="B450" s="2" t="s">
        <v>168</v>
      </c>
      <c r="C450" s="13">
        <v>44228</v>
      </c>
      <c r="D450" s="13">
        <v>44277</v>
      </c>
      <c r="E450" s="2">
        <v>66</v>
      </c>
      <c r="F450" s="13">
        <v>44278</v>
      </c>
      <c r="G450" s="2" t="s">
        <v>169</v>
      </c>
      <c r="H450" s="2">
        <v>0</v>
      </c>
      <c r="I450" s="2">
        <v>0</v>
      </c>
      <c r="J450" s="31">
        <v>2002</v>
      </c>
    </row>
    <row r="451" spans="1:10" hidden="1" x14ac:dyDescent="0.25">
      <c r="A451" s="2" t="s">
        <v>167</v>
      </c>
      <c r="B451" s="2" t="s">
        <v>168</v>
      </c>
      <c r="C451" s="13">
        <v>44228</v>
      </c>
      <c r="D451" s="13">
        <v>44278</v>
      </c>
      <c r="E451" s="2">
        <v>78</v>
      </c>
      <c r="F451" s="13">
        <v>44279</v>
      </c>
      <c r="G451" s="2" t="s">
        <v>169</v>
      </c>
      <c r="H451" s="2">
        <v>0</v>
      </c>
      <c r="I451" s="2">
        <v>0</v>
      </c>
      <c r="J451" s="31">
        <v>2002</v>
      </c>
    </row>
    <row r="452" spans="1:10" hidden="1" x14ac:dyDescent="0.25">
      <c r="A452" s="2" t="s">
        <v>167</v>
      </c>
      <c r="B452" s="2" t="s">
        <v>168</v>
      </c>
      <c r="C452" s="13">
        <v>44228</v>
      </c>
      <c r="D452" s="13">
        <v>44279</v>
      </c>
      <c r="E452" s="2">
        <v>61</v>
      </c>
      <c r="F452" s="13">
        <v>44280</v>
      </c>
      <c r="G452" s="2" t="s">
        <v>169</v>
      </c>
      <c r="H452" s="2">
        <v>0</v>
      </c>
      <c r="I452" s="2">
        <v>0</v>
      </c>
      <c r="J452" s="31">
        <v>2002</v>
      </c>
    </row>
    <row r="453" spans="1:10" hidden="1" x14ac:dyDescent="0.25">
      <c r="A453" s="2" t="s">
        <v>167</v>
      </c>
      <c r="B453" s="2" t="s">
        <v>168</v>
      </c>
      <c r="C453" s="13">
        <v>44228</v>
      </c>
      <c r="D453" s="13">
        <v>44280</v>
      </c>
      <c r="E453" s="2">
        <v>90</v>
      </c>
      <c r="F453" s="13">
        <v>44281</v>
      </c>
      <c r="G453" s="2" t="s">
        <v>169</v>
      </c>
      <c r="H453" s="2">
        <v>0</v>
      </c>
      <c r="I453" s="2">
        <v>0</v>
      </c>
      <c r="J453" s="31">
        <v>2002</v>
      </c>
    </row>
    <row r="454" spans="1:10" hidden="1" x14ac:dyDescent="0.25">
      <c r="A454" s="2" t="s">
        <v>167</v>
      </c>
      <c r="B454" s="2" t="s">
        <v>168</v>
      </c>
      <c r="C454" s="13">
        <v>44228</v>
      </c>
      <c r="D454" s="13">
        <v>44281</v>
      </c>
      <c r="E454" s="2">
        <v>73</v>
      </c>
      <c r="F454" s="13">
        <v>44282</v>
      </c>
      <c r="G454" s="2" t="s">
        <v>169</v>
      </c>
      <c r="H454" s="2">
        <v>0</v>
      </c>
      <c r="I454" s="2">
        <v>0</v>
      </c>
      <c r="J454" s="31">
        <v>2002</v>
      </c>
    </row>
    <row r="455" spans="1:10" hidden="1" x14ac:dyDescent="0.25">
      <c r="A455" s="2" t="s">
        <v>167</v>
      </c>
      <c r="B455" s="2" t="s">
        <v>168</v>
      </c>
      <c r="C455" s="13">
        <v>44228</v>
      </c>
      <c r="D455" s="13">
        <v>44282</v>
      </c>
      <c r="E455" s="2">
        <v>24</v>
      </c>
      <c r="F455" s="13">
        <v>44283</v>
      </c>
      <c r="G455" s="2" t="s">
        <v>169</v>
      </c>
      <c r="H455" s="2">
        <v>0</v>
      </c>
      <c r="I455" s="2">
        <v>0</v>
      </c>
      <c r="J455" s="31">
        <v>2002</v>
      </c>
    </row>
    <row r="456" spans="1:10" hidden="1" x14ac:dyDescent="0.25">
      <c r="A456" s="2" t="s">
        <v>167</v>
      </c>
      <c r="B456" s="2" t="s">
        <v>168</v>
      </c>
      <c r="C456" s="13">
        <v>44228</v>
      </c>
      <c r="D456" s="13">
        <v>44283</v>
      </c>
      <c r="E456" s="2">
        <v>66</v>
      </c>
      <c r="F456" s="13">
        <v>44284</v>
      </c>
      <c r="G456" s="2" t="s">
        <v>169</v>
      </c>
      <c r="H456" s="2">
        <v>0</v>
      </c>
      <c r="I456" s="2">
        <v>0</v>
      </c>
      <c r="J456" s="31">
        <v>2002</v>
      </c>
    </row>
    <row r="457" spans="1:10" hidden="1" x14ac:dyDescent="0.25">
      <c r="A457" s="2" t="s">
        <v>167</v>
      </c>
      <c r="B457" s="2" t="s">
        <v>168</v>
      </c>
      <c r="C457" s="13">
        <v>44228</v>
      </c>
      <c r="D457" s="13">
        <v>44284</v>
      </c>
      <c r="E457" s="2">
        <v>48</v>
      </c>
      <c r="F457" s="13">
        <v>44285</v>
      </c>
      <c r="G457" s="2" t="s">
        <v>169</v>
      </c>
      <c r="H457" s="2">
        <v>0</v>
      </c>
      <c r="I457" s="2">
        <v>0</v>
      </c>
      <c r="J457" s="31">
        <v>2002</v>
      </c>
    </row>
    <row r="458" spans="1:10" hidden="1" x14ac:dyDescent="0.25">
      <c r="A458" s="2" t="s">
        <v>167</v>
      </c>
      <c r="B458" s="2" t="s">
        <v>168</v>
      </c>
      <c r="C458" s="13">
        <v>44228</v>
      </c>
      <c r="D458" s="13">
        <v>44285</v>
      </c>
      <c r="E458" s="2">
        <v>101</v>
      </c>
      <c r="F458" s="13">
        <v>44286</v>
      </c>
      <c r="G458" s="2" t="s">
        <v>169</v>
      </c>
      <c r="H458" s="2">
        <v>0</v>
      </c>
      <c r="I458" s="2">
        <v>0</v>
      </c>
      <c r="J458" s="31">
        <v>2002</v>
      </c>
    </row>
    <row r="459" spans="1:10" hidden="1" x14ac:dyDescent="0.25">
      <c r="A459" s="2" t="s">
        <v>167</v>
      </c>
      <c r="B459" s="2" t="s">
        <v>168</v>
      </c>
      <c r="C459" s="13">
        <v>44228</v>
      </c>
      <c r="D459" s="13">
        <v>44286</v>
      </c>
      <c r="E459" s="2">
        <v>14</v>
      </c>
      <c r="F459" s="13">
        <v>44287</v>
      </c>
      <c r="G459" s="2" t="s">
        <v>169</v>
      </c>
      <c r="H459" s="2">
        <v>0</v>
      </c>
      <c r="I459" s="2">
        <v>0</v>
      </c>
      <c r="J459" s="31">
        <v>2002</v>
      </c>
    </row>
    <row r="460" spans="1:10" hidden="1" x14ac:dyDescent="0.25">
      <c r="A460" s="2" t="s">
        <v>167</v>
      </c>
      <c r="B460" s="2" t="s">
        <v>168</v>
      </c>
      <c r="C460" s="13">
        <v>44228</v>
      </c>
      <c r="D460" s="13">
        <v>44287</v>
      </c>
      <c r="E460" s="2">
        <v>66</v>
      </c>
      <c r="F460" s="13">
        <v>44288</v>
      </c>
      <c r="G460" s="2" t="s">
        <v>169</v>
      </c>
      <c r="H460" s="2">
        <v>0</v>
      </c>
      <c r="I460" s="2">
        <v>0</v>
      </c>
      <c r="J460" s="31">
        <v>2002</v>
      </c>
    </row>
    <row r="461" spans="1:10" hidden="1" x14ac:dyDescent="0.25">
      <c r="A461" s="2" t="s">
        <v>167</v>
      </c>
      <c r="B461" s="2" t="s">
        <v>168</v>
      </c>
      <c r="C461" s="13">
        <v>44228</v>
      </c>
      <c r="D461" s="13">
        <v>44288</v>
      </c>
      <c r="E461" s="2">
        <v>42</v>
      </c>
      <c r="F461" s="13">
        <v>44289</v>
      </c>
      <c r="G461" s="2" t="s">
        <v>169</v>
      </c>
      <c r="H461" s="2">
        <v>0</v>
      </c>
      <c r="I461" s="2">
        <v>0</v>
      </c>
      <c r="J461" s="31">
        <v>2002</v>
      </c>
    </row>
    <row r="462" spans="1:10" hidden="1" x14ac:dyDescent="0.25">
      <c r="A462" s="2" t="s">
        <v>167</v>
      </c>
      <c r="B462" s="2" t="s">
        <v>168</v>
      </c>
      <c r="C462" s="13">
        <v>44228</v>
      </c>
      <c r="D462" s="13">
        <v>44289</v>
      </c>
      <c r="E462" s="2">
        <v>96</v>
      </c>
      <c r="F462" s="13">
        <v>44290</v>
      </c>
      <c r="G462" s="2" t="s">
        <v>169</v>
      </c>
      <c r="H462" s="2">
        <v>0</v>
      </c>
      <c r="I462" s="2">
        <v>0</v>
      </c>
      <c r="J462" s="31">
        <v>2002</v>
      </c>
    </row>
    <row r="463" spans="1:10" hidden="1" x14ac:dyDescent="0.25">
      <c r="A463" s="2" t="s">
        <v>167</v>
      </c>
      <c r="B463" s="2" t="s">
        <v>168</v>
      </c>
      <c r="C463" s="13">
        <v>44228</v>
      </c>
      <c r="D463" s="13">
        <v>44290</v>
      </c>
      <c r="E463" s="2">
        <v>25</v>
      </c>
      <c r="F463" s="13">
        <v>44291</v>
      </c>
      <c r="G463" s="2" t="s">
        <v>169</v>
      </c>
      <c r="H463" s="2">
        <v>0</v>
      </c>
      <c r="I463" s="2">
        <v>0</v>
      </c>
      <c r="J463" s="31">
        <v>2002</v>
      </c>
    </row>
    <row r="464" spans="1:10" hidden="1" x14ac:dyDescent="0.25">
      <c r="A464" s="2" t="s">
        <v>167</v>
      </c>
      <c r="B464" s="2" t="s">
        <v>168</v>
      </c>
      <c r="C464" s="13">
        <v>44228</v>
      </c>
      <c r="D464" s="13">
        <v>44291</v>
      </c>
      <c r="E464" s="2">
        <v>74</v>
      </c>
      <c r="F464" s="13">
        <v>44292</v>
      </c>
      <c r="G464" s="2" t="s">
        <v>169</v>
      </c>
      <c r="H464" s="2">
        <v>0</v>
      </c>
      <c r="I464" s="2">
        <v>0</v>
      </c>
      <c r="J464" s="31">
        <v>2002</v>
      </c>
    </row>
    <row r="465" spans="1:10" hidden="1" x14ac:dyDescent="0.25">
      <c r="A465" s="2" t="s">
        <v>167</v>
      </c>
      <c r="B465" s="2" t="s">
        <v>168</v>
      </c>
      <c r="C465" s="13">
        <v>44228</v>
      </c>
      <c r="D465" s="13">
        <v>44292</v>
      </c>
      <c r="E465" s="2">
        <v>26</v>
      </c>
      <c r="F465" s="13">
        <v>44293</v>
      </c>
      <c r="G465" s="2" t="s">
        <v>169</v>
      </c>
      <c r="H465" s="2">
        <v>0</v>
      </c>
      <c r="I465" s="2">
        <v>0</v>
      </c>
      <c r="J465" s="31">
        <v>2002</v>
      </c>
    </row>
    <row r="466" spans="1:10" hidden="1" x14ac:dyDescent="0.25">
      <c r="A466" s="2" t="s">
        <v>167</v>
      </c>
      <c r="B466" s="2" t="s">
        <v>168</v>
      </c>
      <c r="C466" s="13">
        <v>44228</v>
      </c>
      <c r="D466" s="13">
        <v>44293</v>
      </c>
      <c r="E466" s="2">
        <v>46</v>
      </c>
      <c r="F466" s="13">
        <v>44294</v>
      </c>
      <c r="G466" s="2" t="s">
        <v>169</v>
      </c>
      <c r="H466" s="2">
        <v>0</v>
      </c>
      <c r="I466" s="2">
        <v>0</v>
      </c>
      <c r="J466" s="31">
        <v>2002</v>
      </c>
    </row>
    <row r="467" spans="1:10" hidden="1" x14ac:dyDescent="0.25">
      <c r="A467" s="2" t="s">
        <v>167</v>
      </c>
      <c r="B467" s="2" t="s">
        <v>168</v>
      </c>
      <c r="C467" s="13">
        <v>44228</v>
      </c>
      <c r="D467" s="13">
        <v>44294</v>
      </c>
      <c r="E467" s="2">
        <v>78</v>
      </c>
      <c r="F467" s="13">
        <v>44295</v>
      </c>
      <c r="G467" s="2" t="s">
        <v>169</v>
      </c>
      <c r="H467" s="2">
        <v>0</v>
      </c>
      <c r="I467" s="2">
        <v>0</v>
      </c>
      <c r="J467" s="31">
        <v>2002</v>
      </c>
    </row>
    <row r="468" spans="1:10" hidden="1" x14ac:dyDescent="0.25">
      <c r="A468" s="2" t="s">
        <v>167</v>
      </c>
      <c r="B468" s="2" t="s">
        <v>168</v>
      </c>
      <c r="C468" s="13">
        <v>44228</v>
      </c>
      <c r="D468" s="13">
        <v>44295</v>
      </c>
      <c r="E468" s="2">
        <v>28</v>
      </c>
      <c r="F468" s="13">
        <v>44296</v>
      </c>
      <c r="G468" s="2" t="s">
        <v>169</v>
      </c>
      <c r="H468" s="2">
        <v>0</v>
      </c>
      <c r="I468" s="2">
        <v>0</v>
      </c>
      <c r="J468" s="31">
        <v>2002</v>
      </c>
    </row>
    <row r="469" spans="1:10" hidden="1" x14ac:dyDescent="0.25">
      <c r="A469" s="2" t="s">
        <v>167</v>
      </c>
      <c r="B469" s="2" t="s">
        <v>168</v>
      </c>
      <c r="C469" s="13">
        <v>44228</v>
      </c>
      <c r="D469" s="13">
        <v>44296</v>
      </c>
      <c r="E469" s="2">
        <v>60</v>
      </c>
      <c r="F469" s="13">
        <v>44297</v>
      </c>
      <c r="G469" s="2" t="s">
        <v>169</v>
      </c>
      <c r="H469" s="2">
        <v>0</v>
      </c>
      <c r="I469" s="2">
        <v>0</v>
      </c>
      <c r="J469" s="31">
        <v>2002</v>
      </c>
    </row>
    <row r="470" spans="1:10" hidden="1" x14ac:dyDescent="0.25">
      <c r="A470" s="2" t="s">
        <v>167</v>
      </c>
      <c r="B470" s="2" t="s">
        <v>168</v>
      </c>
      <c r="C470" s="13">
        <v>44228</v>
      </c>
      <c r="D470" s="13">
        <v>44297</v>
      </c>
      <c r="E470" s="2">
        <v>91</v>
      </c>
      <c r="F470" s="13">
        <v>44298</v>
      </c>
      <c r="G470" s="2" t="s">
        <v>169</v>
      </c>
      <c r="H470" s="2">
        <v>0</v>
      </c>
      <c r="I470" s="2">
        <v>0</v>
      </c>
      <c r="J470" s="31">
        <v>2002</v>
      </c>
    </row>
    <row r="471" spans="1:10" hidden="1" x14ac:dyDescent="0.25">
      <c r="A471" s="2" t="s">
        <v>167</v>
      </c>
      <c r="B471" s="2" t="s">
        <v>168</v>
      </c>
      <c r="C471" s="13">
        <v>44228</v>
      </c>
      <c r="D471" s="13">
        <v>44298</v>
      </c>
      <c r="E471" s="2">
        <v>28</v>
      </c>
      <c r="F471" s="13">
        <v>44299</v>
      </c>
      <c r="G471" s="2" t="s">
        <v>169</v>
      </c>
      <c r="H471" s="2">
        <v>0</v>
      </c>
      <c r="I471" s="2">
        <v>0</v>
      </c>
      <c r="J471" s="31">
        <v>2002</v>
      </c>
    </row>
    <row r="472" spans="1:10" hidden="1" x14ac:dyDescent="0.25">
      <c r="A472" s="2" t="s">
        <v>167</v>
      </c>
      <c r="B472" s="2" t="s">
        <v>168</v>
      </c>
      <c r="C472" s="13">
        <v>44228</v>
      </c>
      <c r="D472" s="13">
        <v>44299</v>
      </c>
      <c r="E472" s="2">
        <v>52</v>
      </c>
      <c r="F472" s="13">
        <v>44300</v>
      </c>
      <c r="G472" s="2" t="s">
        <v>169</v>
      </c>
      <c r="H472" s="2">
        <v>0</v>
      </c>
      <c r="I472" s="2">
        <v>0</v>
      </c>
      <c r="J472" s="31">
        <v>2002</v>
      </c>
    </row>
    <row r="473" spans="1:10" hidden="1" x14ac:dyDescent="0.25">
      <c r="A473" s="2" t="s">
        <v>167</v>
      </c>
      <c r="B473" s="2" t="s">
        <v>168</v>
      </c>
      <c r="C473" s="13">
        <v>44228</v>
      </c>
      <c r="D473" s="13">
        <v>44300</v>
      </c>
      <c r="E473" s="2">
        <v>30</v>
      </c>
      <c r="F473" s="13">
        <v>44301</v>
      </c>
      <c r="G473" s="2" t="s">
        <v>169</v>
      </c>
      <c r="H473" s="2">
        <v>0</v>
      </c>
      <c r="I473" s="2">
        <v>0</v>
      </c>
      <c r="J473" s="31">
        <v>2002</v>
      </c>
    </row>
    <row r="474" spans="1:10" hidden="1" x14ac:dyDescent="0.25">
      <c r="A474" s="2" t="s">
        <v>167</v>
      </c>
      <c r="B474" s="2" t="s">
        <v>168</v>
      </c>
      <c r="C474" s="13">
        <v>44228</v>
      </c>
      <c r="D474" s="13">
        <v>44301</v>
      </c>
      <c r="E474" s="2">
        <v>13</v>
      </c>
      <c r="F474" s="13">
        <v>44302</v>
      </c>
      <c r="G474" s="2" t="s">
        <v>169</v>
      </c>
      <c r="H474" s="2">
        <v>0</v>
      </c>
      <c r="I474" s="2">
        <v>0</v>
      </c>
      <c r="J474" s="31">
        <v>2002</v>
      </c>
    </row>
    <row r="475" spans="1:10" hidden="1" x14ac:dyDescent="0.25">
      <c r="A475" s="2" t="s">
        <v>167</v>
      </c>
      <c r="B475" s="2" t="s">
        <v>168</v>
      </c>
      <c r="C475" s="13">
        <v>44228</v>
      </c>
      <c r="D475" s="13">
        <v>44302</v>
      </c>
      <c r="E475" s="2">
        <v>22</v>
      </c>
      <c r="F475" s="13">
        <v>44303</v>
      </c>
      <c r="G475" s="2" t="s">
        <v>169</v>
      </c>
      <c r="H475" s="2">
        <v>0</v>
      </c>
      <c r="I475" s="2">
        <v>0</v>
      </c>
      <c r="J475" s="31">
        <v>2002</v>
      </c>
    </row>
    <row r="476" spans="1:10" hidden="1" x14ac:dyDescent="0.25">
      <c r="A476" s="2" t="s">
        <v>167</v>
      </c>
      <c r="B476" s="2" t="s">
        <v>168</v>
      </c>
      <c r="C476" s="13">
        <v>44228</v>
      </c>
      <c r="D476" s="13">
        <v>44303</v>
      </c>
      <c r="E476" s="2">
        <v>62</v>
      </c>
      <c r="F476" s="13">
        <v>44304</v>
      </c>
      <c r="G476" s="2" t="s">
        <v>169</v>
      </c>
      <c r="H476" s="2">
        <v>0</v>
      </c>
      <c r="I476" s="2">
        <v>0</v>
      </c>
      <c r="J476" s="31">
        <v>2002</v>
      </c>
    </row>
    <row r="477" spans="1:10" hidden="1" x14ac:dyDescent="0.25">
      <c r="A477" s="2" t="s">
        <v>167</v>
      </c>
      <c r="B477" s="2" t="s">
        <v>168</v>
      </c>
      <c r="C477" s="13">
        <v>44228</v>
      </c>
      <c r="D477" s="13">
        <v>44304</v>
      </c>
      <c r="E477" s="2">
        <v>63</v>
      </c>
      <c r="F477" s="13">
        <v>44305</v>
      </c>
      <c r="G477" s="2" t="s">
        <v>169</v>
      </c>
      <c r="H477" s="2">
        <v>0</v>
      </c>
      <c r="I477" s="2">
        <v>0</v>
      </c>
      <c r="J477" s="31">
        <v>2002</v>
      </c>
    </row>
    <row r="478" spans="1:10" hidden="1" x14ac:dyDescent="0.25">
      <c r="A478" s="2" t="s">
        <v>167</v>
      </c>
      <c r="B478" s="2" t="s">
        <v>168</v>
      </c>
      <c r="C478" s="13">
        <v>44228</v>
      </c>
      <c r="D478" s="13">
        <v>44305</v>
      </c>
      <c r="E478" s="2">
        <v>107</v>
      </c>
      <c r="F478" s="13">
        <v>44306</v>
      </c>
      <c r="G478" s="2" t="s">
        <v>169</v>
      </c>
      <c r="H478" s="2">
        <v>0</v>
      </c>
      <c r="I478" s="2">
        <v>0</v>
      </c>
      <c r="J478" s="31">
        <v>2002</v>
      </c>
    </row>
    <row r="479" spans="1:10" hidden="1" x14ac:dyDescent="0.25">
      <c r="A479" s="2" t="s">
        <v>167</v>
      </c>
      <c r="B479" s="2" t="s">
        <v>168</v>
      </c>
      <c r="C479" s="13">
        <v>44228</v>
      </c>
      <c r="D479" s="13">
        <v>44306</v>
      </c>
      <c r="E479" s="2">
        <v>27</v>
      </c>
      <c r="F479" s="13">
        <v>44307</v>
      </c>
      <c r="G479" s="2" t="s">
        <v>169</v>
      </c>
      <c r="H479" s="2">
        <v>0</v>
      </c>
      <c r="I479" s="2">
        <v>0</v>
      </c>
      <c r="J479" s="31">
        <v>2002</v>
      </c>
    </row>
    <row r="480" spans="1:10" hidden="1" x14ac:dyDescent="0.25">
      <c r="A480" s="2" t="s">
        <v>167</v>
      </c>
      <c r="B480" s="2" t="s">
        <v>168</v>
      </c>
      <c r="C480" s="13">
        <v>44228</v>
      </c>
      <c r="D480" s="13">
        <v>44307</v>
      </c>
      <c r="E480" s="2">
        <v>109</v>
      </c>
      <c r="F480" s="13">
        <v>44308</v>
      </c>
      <c r="G480" s="2" t="s">
        <v>169</v>
      </c>
      <c r="H480" s="2">
        <v>0</v>
      </c>
      <c r="I480" s="2">
        <v>0</v>
      </c>
      <c r="J480" s="31">
        <v>2002</v>
      </c>
    </row>
    <row r="481" spans="1:10" hidden="1" x14ac:dyDescent="0.25">
      <c r="A481" s="2" t="s">
        <v>167</v>
      </c>
      <c r="B481" s="2" t="s">
        <v>168</v>
      </c>
      <c r="C481" s="13">
        <v>44228</v>
      </c>
      <c r="D481" s="13">
        <v>44308</v>
      </c>
      <c r="E481" s="2">
        <v>107</v>
      </c>
      <c r="F481" s="13">
        <v>44309</v>
      </c>
      <c r="G481" s="2" t="s">
        <v>169</v>
      </c>
      <c r="H481" s="2">
        <v>0</v>
      </c>
      <c r="I481" s="2">
        <v>0</v>
      </c>
      <c r="J481" s="31">
        <v>2002</v>
      </c>
    </row>
    <row r="482" spans="1:10" hidden="1" x14ac:dyDescent="0.25">
      <c r="A482" s="2" t="s">
        <v>167</v>
      </c>
      <c r="B482" s="2" t="s">
        <v>168</v>
      </c>
      <c r="C482" s="13">
        <v>44228</v>
      </c>
      <c r="D482" s="13">
        <v>44309</v>
      </c>
      <c r="E482" s="2">
        <v>21</v>
      </c>
      <c r="F482" s="13">
        <v>44310</v>
      </c>
      <c r="G482" s="2" t="s">
        <v>169</v>
      </c>
      <c r="H482" s="2">
        <v>0</v>
      </c>
      <c r="I482" s="2">
        <v>0</v>
      </c>
      <c r="J482" s="31">
        <v>2002</v>
      </c>
    </row>
    <row r="483" spans="1:10" hidden="1" x14ac:dyDescent="0.25">
      <c r="A483" s="2" t="s">
        <v>167</v>
      </c>
      <c r="B483" s="2" t="s">
        <v>168</v>
      </c>
      <c r="C483" s="13">
        <v>44228</v>
      </c>
      <c r="D483" s="13">
        <v>44310</v>
      </c>
      <c r="E483" s="2">
        <v>103</v>
      </c>
      <c r="F483" s="13">
        <v>44311</v>
      </c>
      <c r="G483" s="2" t="s">
        <v>169</v>
      </c>
      <c r="H483" s="2">
        <v>0</v>
      </c>
      <c r="I483" s="2">
        <v>0</v>
      </c>
      <c r="J483" s="31">
        <v>2002</v>
      </c>
    </row>
    <row r="484" spans="1:10" hidden="1" x14ac:dyDescent="0.25">
      <c r="A484" s="2" t="s">
        <v>167</v>
      </c>
      <c r="B484" s="2" t="s">
        <v>168</v>
      </c>
      <c r="C484" s="13">
        <v>44228</v>
      </c>
      <c r="D484" s="13">
        <v>44311</v>
      </c>
      <c r="E484" s="2">
        <v>107</v>
      </c>
      <c r="F484" s="13">
        <v>44312</v>
      </c>
      <c r="G484" s="2" t="s">
        <v>169</v>
      </c>
      <c r="H484" s="2">
        <v>0</v>
      </c>
      <c r="I484" s="2">
        <v>0</v>
      </c>
      <c r="J484" s="31">
        <v>2002</v>
      </c>
    </row>
    <row r="485" spans="1:10" hidden="1" x14ac:dyDescent="0.25">
      <c r="A485" s="2" t="s">
        <v>167</v>
      </c>
      <c r="B485" s="2" t="s">
        <v>168</v>
      </c>
      <c r="C485" s="13">
        <v>44228</v>
      </c>
      <c r="D485" s="13">
        <v>44312</v>
      </c>
      <c r="E485" s="2">
        <v>84</v>
      </c>
      <c r="F485" s="13">
        <v>44313</v>
      </c>
      <c r="G485" s="2" t="s">
        <v>169</v>
      </c>
      <c r="H485" s="2">
        <v>0</v>
      </c>
      <c r="I485" s="2">
        <v>0</v>
      </c>
      <c r="J485" s="31">
        <v>2002</v>
      </c>
    </row>
    <row r="486" spans="1:10" hidden="1" x14ac:dyDescent="0.25">
      <c r="A486" s="2" t="s">
        <v>167</v>
      </c>
      <c r="B486" s="2" t="s">
        <v>168</v>
      </c>
      <c r="C486" s="13">
        <v>44228</v>
      </c>
      <c r="D486" s="13">
        <v>44313</v>
      </c>
      <c r="E486" s="2">
        <v>39</v>
      </c>
      <c r="F486" s="13">
        <v>44314</v>
      </c>
      <c r="G486" s="2" t="s">
        <v>169</v>
      </c>
      <c r="H486" s="2">
        <v>0</v>
      </c>
      <c r="I486" s="2">
        <v>0</v>
      </c>
      <c r="J486" s="31">
        <v>2002</v>
      </c>
    </row>
    <row r="487" spans="1:10" hidden="1" x14ac:dyDescent="0.25">
      <c r="A487" s="2" t="s">
        <v>167</v>
      </c>
      <c r="B487" s="2" t="s">
        <v>168</v>
      </c>
      <c r="C487" s="13">
        <v>44228</v>
      </c>
      <c r="D487" s="13">
        <v>44314</v>
      </c>
      <c r="E487" s="2">
        <v>44</v>
      </c>
      <c r="F487" s="13">
        <v>44315</v>
      </c>
      <c r="G487" s="2" t="s">
        <v>169</v>
      </c>
      <c r="H487" s="2">
        <v>0</v>
      </c>
      <c r="I487" s="2">
        <v>0</v>
      </c>
      <c r="J487" s="31">
        <v>2002</v>
      </c>
    </row>
    <row r="488" spans="1:10" hidden="1" x14ac:dyDescent="0.25">
      <c r="A488" s="2" t="s">
        <v>167</v>
      </c>
      <c r="B488" s="2" t="s">
        <v>168</v>
      </c>
      <c r="C488" s="13">
        <v>44228</v>
      </c>
      <c r="D488" s="13">
        <v>44315</v>
      </c>
      <c r="E488" s="2">
        <v>84</v>
      </c>
      <c r="F488" s="13">
        <v>44316</v>
      </c>
      <c r="G488" s="2" t="s">
        <v>169</v>
      </c>
      <c r="H488" s="2">
        <v>0</v>
      </c>
      <c r="I488" s="2">
        <v>0</v>
      </c>
      <c r="J488" s="31">
        <v>2002</v>
      </c>
    </row>
    <row r="489" spans="1:10" hidden="1" x14ac:dyDescent="0.25">
      <c r="A489" s="2" t="s">
        <v>167</v>
      </c>
      <c r="B489" s="2" t="s">
        <v>168</v>
      </c>
      <c r="C489" s="13">
        <v>44228</v>
      </c>
      <c r="D489" s="13">
        <v>44316</v>
      </c>
      <c r="E489" s="2">
        <v>48</v>
      </c>
      <c r="F489" s="13">
        <v>44317</v>
      </c>
      <c r="G489" s="2" t="s">
        <v>169</v>
      </c>
      <c r="H489" s="2">
        <v>0</v>
      </c>
      <c r="I489" s="2">
        <v>0</v>
      </c>
      <c r="J489" s="31">
        <v>2002</v>
      </c>
    </row>
    <row r="490" spans="1:10" hidden="1" x14ac:dyDescent="0.25">
      <c r="A490" s="2" t="s">
        <v>167</v>
      </c>
      <c r="B490" s="2" t="s">
        <v>168</v>
      </c>
      <c r="C490" s="13">
        <v>44228</v>
      </c>
      <c r="D490" s="13">
        <v>44317</v>
      </c>
      <c r="E490" s="2">
        <v>39</v>
      </c>
      <c r="F490" s="13">
        <v>44318</v>
      </c>
      <c r="G490" s="2" t="s">
        <v>169</v>
      </c>
      <c r="H490" s="2">
        <v>0</v>
      </c>
      <c r="I490" s="2">
        <v>0</v>
      </c>
      <c r="J490" s="31">
        <v>2002</v>
      </c>
    </row>
    <row r="491" spans="1:10" hidden="1" x14ac:dyDescent="0.25">
      <c r="A491" s="2" t="s">
        <v>167</v>
      </c>
      <c r="B491" s="2" t="s">
        <v>168</v>
      </c>
      <c r="C491" s="13">
        <v>44228</v>
      </c>
      <c r="D491" s="13">
        <v>44318</v>
      </c>
      <c r="E491" s="2">
        <v>26</v>
      </c>
      <c r="F491" s="13">
        <v>44319</v>
      </c>
      <c r="G491" s="2" t="s">
        <v>169</v>
      </c>
      <c r="H491" s="2">
        <v>0</v>
      </c>
      <c r="I491" s="2">
        <v>0</v>
      </c>
      <c r="J491" s="31">
        <v>2002</v>
      </c>
    </row>
    <row r="492" spans="1:10" hidden="1" x14ac:dyDescent="0.25">
      <c r="A492" s="2" t="s">
        <v>167</v>
      </c>
      <c r="B492" s="2" t="s">
        <v>168</v>
      </c>
      <c r="C492" s="13">
        <v>44228</v>
      </c>
      <c r="D492" s="13">
        <v>44319</v>
      </c>
      <c r="E492" s="2">
        <v>81</v>
      </c>
      <c r="F492" s="13">
        <v>44320</v>
      </c>
      <c r="G492" s="2" t="s">
        <v>169</v>
      </c>
      <c r="H492" s="2">
        <v>0</v>
      </c>
      <c r="I492" s="2">
        <v>0</v>
      </c>
      <c r="J492" s="31">
        <v>2002</v>
      </c>
    </row>
    <row r="493" spans="1:10" hidden="1" x14ac:dyDescent="0.25">
      <c r="A493" s="2" t="s">
        <v>167</v>
      </c>
      <c r="B493" s="2" t="s">
        <v>168</v>
      </c>
      <c r="C493" s="13">
        <v>44228</v>
      </c>
      <c r="D493" s="13">
        <v>44320</v>
      </c>
      <c r="E493" s="2">
        <v>71</v>
      </c>
      <c r="F493" s="13">
        <v>44321</v>
      </c>
      <c r="G493" s="2" t="s">
        <v>169</v>
      </c>
      <c r="H493" s="2">
        <v>0</v>
      </c>
      <c r="I493" s="2">
        <v>0</v>
      </c>
      <c r="J493" s="31">
        <v>2002</v>
      </c>
    </row>
    <row r="494" spans="1:10" hidden="1" x14ac:dyDescent="0.25">
      <c r="A494" s="2" t="s">
        <v>167</v>
      </c>
      <c r="B494" s="2" t="s">
        <v>168</v>
      </c>
      <c r="C494" s="13">
        <v>44228</v>
      </c>
      <c r="D494" s="13">
        <v>44321</v>
      </c>
      <c r="E494" s="2">
        <v>52</v>
      </c>
      <c r="F494" s="13">
        <v>44322</v>
      </c>
      <c r="G494" s="2" t="s">
        <v>169</v>
      </c>
      <c r="H494" s="2">
        <v>0</v>
      </c>
      <c r="I494" s="2">
        <v>0</v>
      </c>
      <c r="J494" s="31">
        <v>2002</v>
      </c>
    </row>
    <row r="495" spans="1:10" hidden="1" x14ac:dyDescent="0.25">
      <c r="A495" s="2" t="s">
        <v>167</v>
      </c>
      <c r="B495" s="2" t="s">
        <v>168</v>
      </c>
      <c r="C495" s="13">
        <v>44228</v>
      </c>
      <c r="D495" s="13">
        <v>44322</v>
      </c>
      <c r="E495" s="2">
        <v>89</v>
      </c>
      <c r="F495" s="13">
        <v>44323</v>
      </c>
      <c r="G495" s="2" t="s">
        <v>169</v>
      </c>
      <c r="H495" s="2">
        <v>0</v>
      </c>
      <c r="I495" s="2">
        <v>0</v>
      </c>
      <c r="J495" s="31">
        <v>2002</v>
      </c>
    </row>
    <row r="496" spans="1:10" hidden="1" x14ac:dyDescent="0.25">
      <c r="A496" s="2" t="s">
        <v>167</v>
      </c>
      <c r="B496" s="2" t="s">
        <v>168</v>
      </c>
      <c r="C496" s="13">
        <v>44228</v>
      </c>
      <c r="D496" s="13">
        <v>44323</v>
      </c>
      <c r="E496" s="2">
        <v>65</v>
      </c>
      <c r="F496" s="13">
        <v>44324</v>
      </c>
      <c r="G496" s="2" t="s">
        <v>169</v>
      </c>
      <c r="H496" s="2">
        <v>0</v>
      </c>
      <c r="I496" s="2">
        <v>0</v>
      </c>
      <c r="J496" s="31">
        <v>2002</v>
      </c>
    </row>
    <row r="497" spans="1:10" hidden="1" x14ac:dyDescent="0.25">
      <c r="A497" s="2" t="s">
        <v>167</v>
      </c>
      <c r="B497" s="2" t="s">
        <v>168</v>
      </c>
      <c r="C497" s="13">
        <v>44228</v>
      </c>
      <c r="D497" s="13">
        <v>44324</v>
      </c>
      <c r="E497" s="2">
        <v>94</v>
      </c>
      <c r="F497" s="13">
        <v>44325</v>
      </c>
      <c r="G497" s="2" t="s">
        <v>169</v>
      </c>
      <c r="H497" s="2">
        <v>0</v>
      </c>
      <c r="I497" s="2">
        <v>0</v>
      </c>
      <c r="J497" s="31">
        <v>2002</v>
      </c>
    </row>
    <row r="498" spans="1:10" hidden="1" x14ac:dyDescent="0.25">
      <c r="A498" s="2" t="s">
        <v>167</v>
      </c>
      <c r="B498" s="2" t="s">
        <v>168</v>
      </c>
      <c r="C498" s="13">
        <v>44228</v>
      </c>
      <c r="D498" s="13">
        <v>44325</v>
      </c>
      <c r="E498" s="2">
        <v>48</v>
      </c>
      <c r="F498" s="13">
        <v>44326</v>
      </c>
      <c r="G498" s="2" t="s">
        <v>169</v>
      </c>
      <c r="H498" s="2">
        <v>0</v>
      </c>
      <c r="I498" s="2">
        <v>0</v>
      </c>
      <c r="J498" s="31">
        <v>2002</v>
      </c>
    </row>
    <row r="499" spans="1:10" hidden="1" x14ac:dyDescent="0.25">
      <c r="A499" s="2" t="s">
        <v>167</v>
      </c>
      <c r="B499" s="2" t="s">
        <v>168</v>
      </c>
      <c r="C499" s="13">
        <v>44228</v>
      </c>
      <c r="D499" s="13">
        <v>44326</v>
      </c>
      <c r="E499" s="2">
        <v>98</v>
      </c>
      <c r="F499" s="13">
        <v>44327</v>
      </c>
      <c r="G499" s="2" t="s">
        <v>169</v>
      </c>
      <c r="H499" s="2">
        <v>0</v>
      </c>
      <c r="I499" s="2">
        <v>0</v>
      </c>
      <c r="J499" s="31">
        <v>2002</v>
      </c>
    </row>
    <row r="500" spans="1:10" hidden="1" x14ac:dyDescent="0.25">
      <c r="A500" s="2" t="s">
        <v>167</v>
      </c>
      <c r="B500" s="2" t="s">
        <v>168</v>
      </c>
      <c r="C500" s="13">
        <v>44228</v>
      </c>
      <c r="D500" s="13">
        <v>44327</v>
      </c>
      <c r="E500" s="2">
        <v>61</v>
      </c>
      <c r="F500" s="13">
        <v>44328</v>
      </c>
      <c r="G500" s="2" t="s">
        <v>169</v>
      </c>
      <c r="H500" s="2">
        <v>0</v>
      </c>
      <c r="I500" s="2">
        <v>0</v>
      </c>
      <c r="J500" s="31">
        <v>2002</v>
      </c>
    </row>
    <row r="501" spans="1:10" hidden="1" x14ac:dyDescent="0.25">
      <c r="A501" s="2" t="s">
        <v>167</v>
      </c>
      <c r="B501" s="2" t="s">
        <v>168</v>
      </c>
      <c r="C501" s="13">
        <v>44228</v>
      </c>
      <c r="D501" s="13">
        <v>44328</v>
      </c>
      <c r="E501" s="2">
        <v>20</v>
      </c>
      <c r="F501" s="13">
        <v>44329</v>
      </c>
      <c r="G501" s="2" t="s">
        <v>169</v>
      </c>
      <c r="H501" s="2">
        <v>0</v>
      </c>
      <c r="I501" s="2">
        <v>0</v>
      </c>
      <c r="J501" s="31">
        <v>2002</v>
      </c>
    </row>
    <row r="502" spans="1:10" hidden="1" x14ac:dyDescent="0.25">
      <c r="A502" s="2" t="s">
        <v>167</v>
      </c>
      <c r="B502" s="2" t="s">
        <v>168</v>
      </c>
      <c r="C502" s="13">
        <v>44228</v>
      </c>
      <c r="D502" s="13">
        <v>44329</v>
      </c>
      <c r="E502" s="2">
        <v>98</v>
      </c>
      <c r="F502" s="13">
        <v>44330</v>
      </c>
      <c r="G502" s="2" t="s">
        <v>169</v>
      </c>
      <c r="H502" s="2">
        <v>0</v>
      </c>
      <c r="I502" s="2">
        <v>0</v>
      </c>
      <c r="J502" s="31">
        <v>2002</v>
      </c>
    </row>
    <row r="503" spans="1:10" hidden="1" x14ac:dyDescent="0.25">
      <c r="A503" s="2" t="s">
        <v>167</v>
      </c>
      <c r="B503" s="2" t="s">
        <v>168</v>
      </c>
      <c r="C503" s="13">
        <v>44228</v>
      </c>
      <c r="D503" s="13">
        <v>44330</v>
      </c>
      <c r="E503" s="2">
        <v>26</v>
      </c>
      <c r="F503" s="13">
        <v>44331</v>
      </c>
      <c r="G503" s="2" t="s">
        <v>169</v>
      </c>
      <c r="H503" s="2">
        <v>0</v>
      </c>
      <c r="I503" s="2">
        <v>0</v>
      </c>
      <c r="J503" s="31">
        <v>2002</v>
      </c>
    </row>
    <row r="504" spans="1:10" hidden="1" x14ac:dyDescent="0.25">
      <c r="A504" s="2" t="s">
        <v>167</v>
      </c>
      <c r="B504" s="2" t="s">
        <v>168</v>
      </c>
      <c r="C504" s="13">
        <v>44228</v>
      </c>
      <c r="D504" s="13">
        <v>44331</v>
      </c>
      <c r="E504" s="2">
        <v>31</v>
      </c>
      <c r="F504" s="13">
        <v>44332</v>
      </c>
      <c r="G504" s="2" t="s">
        <v>169</v>
      </c>
      <c r="H504" s="2">
        <v>0</v>
      </c>
      <c r="I504" s="2">
        <v>0</v>
      </c>
      <c r="J504" s="31">
        <v>2002</v>
      </c>
    </row>
    <row r="505" spans="1:10" hidden="1" x14ac:dyDescent="0.25">
      <c r="A505" s="2" t="s">
        <v>167</v>
      </c>
      <c r="B505" s="2" t="s">
        <v>168</v>
      </c>
      <c r="C505" s="13">
        <v>44228</v>
      </c>
      <c r="D505" s="13">
        <v>44332</v>
      </c>
      <c r="E505" s="2">
        <v>64</v>
      </c>
      <c r="F505" s="13">
        <v>44333</v>
      </c>
      <c r="G505" s="2" t="s">
        <v>169</v>
      </c>
      <c r="H505" s="2">
        <v>0</v>
      </c>
      <c r="I505" s="2">
        <v>0</v>
      </c>
      <c r="J505" s="31">
        <v>2002</v>
      </c>
    </row>
    <row r="506" spans="1:10" hidden="1" x14ac:dyDescent="0.25">
      <c r="A506" s="2" t="s">
        <v>167</v>
      </c>
      <c r="B506" s="2" t="s">
        <v>168</v>
      </c>
      <c r="C506" s="13">
        <v>44228</v>
      </c>
      <c r="D506" s="13">
        <v>44333</v>
      </c>
      <c r="E506" s="2">
        <v>53</v>
      </c>
      <c r="F506" s="13">
        <v>44334</v>
      </c>
      <c r="G506" s="2" t="s">
        <v>169</v>
      </c>
      <c r="H506" s="2">
        <v>0</v>
      </c>
      <c r="I506" s="2">
        <v>0</v>
      </c>
      <c r="J506" s="31">
        <v>2002</v>
      </c>
    </row>
    <row r="507" spans="1:10" hidden="1" x14ac:dyDescent="0.25">
      <c r="A507" s="2" t="s">
        <v>167</v>
      </c>
      <c r="B507" s="2" t="s">
        <v>168</v>
      </c>
      <c r="C507" s="13">
        <v>44228</v>
      </c>
      <c r="D507" s="13">
        <v>44334</v>
      </c>
      <c r="E507" s="2">
        <v>21</v>
      </c>
      <c r="F507" s="13">
        <v>44335</v>
      </c>
      <c r="G507" s="2" t="s">
        <v>169</v>
      </c>
      <c r="H507" s="2">
        <v>0</v>
      </c>
      <c r="I507" s="2">
        <v>0</v>
      </c>
      <c r="J507" s="31">
        <v>2002</v>
      </c>
    </row>
    <row r="508" spans="1:10" hidden="1" x14ac:dyDescent="0.25">
      <c r="A508" s="2" t="s">
        <v>167</v>
      </c>
      <c r="B508" s="2" t="s">
        <v>168</v>
      </c>
      <c r="C508" s="13">
        <v>44228</v>
      </c>
      <c r="D508" s="13">
        <v>44335</v>
      </c>
      <c r="E508" s="2">
        <v>45</v>
      </c>
      <c r="F508" s="13">
        <v>44336</v>
      </c>
      <c r="G508" s="2" t="s">
        <v>169</v>
      </c>
      <c r="H508" s="2">
        <v>0</v>
      </c>
      <c r="I508" s="2">
        <v>0</v>
      </c>
      <c r="J508" s="31">
        <v>2002</v>
      </c>
    </row>
    <row r="509" spans="1:10" hidden="1" x14ac:dyDescent="0.25">
      <c r="A509" s="2" t="s">
        <v>167</v>
      </c>
      <c r="B509" s="2" t="s">
        <v>168</v>
      </c>
      <c r="C509" s="13">
        <v>44228</v>
      </c>
      <c r="D509" s="13">
        <v>44336</v>
      </c>
      <c r="E509" s="2">
        <v>56</v>
      </c>
      <c r="F509" s="13">
        <v>44337</v>
      </c>
      <c r="G509" s="2" t="s">
        <v>169</v>
      </c>
      <c r="H509" s="2">
        <v>0</v>
      </c>
      <c r="I509" s="2">
        <v>0</v>
      </c>
      <c r="J509" s="31">
        <v>2002</v>
      </c>
    </row>
    <row r="510" spans="1:10" hidden="1" x14ac:dyDescent="0.25">
      <c r="A510" s="2" t="s">
        <v>167</v>
      </c>
      <c r="B510" s="2" t="s">
        <v>168</v>
      </c>
      <c r="C510" s="13">
        <v>44228</v>
      </c>
      <c r="D510" s="13">
        <v>44337</v>
      </c>
      <c r="E510" s="2">
        <v>80</v>
      </c>
      <c r="F510" s="13">
        <v>44338</v>
      </c>
      <c r="G510" s="2" t="s">
        <v>169</v>
      </c>
      <c r="H510" s="2">
        <v>0</v>
      </c>
      <c r="I510" s="2">
        <v>0</v>
      </c>
      <c r="J510" s="31">
        <v>2002</v>
      </c>
    </row>
    <row r="511" spans="1:10" hidden="1" x14ac:dyDescent="0.25">
      <c r="A511" s="2" t="s">
        <v>167</v>
      </c>
      <c r="B511" s="2" t="s">
        <v>168</v>
      </c>
      <c r="C511" s="13">
        <v>44228</v>
      </c>
      <c r="D511" s="13">
        <v>44338</v>
      </c>
      <c r="E511" s="2">
        <v>70</v>
      </c>
      <c r="F511" s="13">
        <v>44339</v>
      </c>
      <c r="G511" s="2" t="s">
        <v>169</v>
      </c>
      <c r="H511" s="2">
        <v>0</v>
      </c>
      <c r="I511" s="2">
        <v>0</v>
      </c>
      <c r="J511" s="31">
        <v>2002</v>
      </c>
    </row>
    <row r="512" spans="1:10" hidden="1" x14ac:dyDescent="0.25">
      <c r="A512" s="2" t="s">
        <v>167</v>
      </c>
      <c r="B512" s="2" t="s">
        <v>168</v>
      </c>
      <c r="C512" s="13">
        <v>44228</v>
      </c>
      <c r="D512" s="13">
        <v>44339</v>
      </c>
      <c r="E512" s="2">
        <v>29</v>
      </c>
      <c r="F512" s="13">
        <v>44340</v>
      </c>
      <c r="G512" s="2" t="s">
        <v>169</v>
      </c>
      <c r="H512" s="2">
        <v>0</v>
      </c>
      <c r="I512" s="2">
        <v>0</v>
      </c>
      <c r="J512" s="31">
        <v>2002</v>
      </c>
    </row>
    <row r="513" spans="1:10" hidden="1" x14ac:dyDescent="0.25">
      <c r="A513" s="2" t="s">
        <v>167</v>
      </c>
      <c r="B513" s="2" t="s">
        <v>168</v>
      </c>
      <c r="C513" s="13">
        <v>44228</v>
      </c>
      <c r="D513" s="13">
        <v>44340</v>
      </c>
      <c r="E513" s="2">
        <v>16</v>
      </c>
      <c r="F513" s="13">
        <v>44341</v>
      </c>
      <c r="G513" s="2" t="s">
        <v>169</v>
      </c>
      <c r="H513" s="2">
        <v>0</v>
      </c>
      <c r="I513" s="2">
        <v>0</v>
      </c>
      <c r="J513" s="31">
        <v>2002</v>
      </c>
    </row>
    <row r="514" spans="1:10" hidden="1" x14ac:dyDescent="0.25">
      <c r="A514" s="2" t="s">
        <v>167</v>
      </c>
      <c r="B514" s="2" t="s">
        <v>168</v>
      </c>
      <c r="C514" s="13">
        <v>44228</v>
      </c>
      <c r="D514" s="13">
        <v>44341</v>
      </c>
      <c r="E514" s="2">
        <v>50</v>
      </c>
      <c r="F514" s="13">
        <v>44342</v>
      </c>
      <c r="G514" s="2" t="s">
        <v>169</v>
      </c>
      <c r="H514" s="2">
        <v>0</v>
      </c>
      <c r="I514" s="2">
        <v>0</v>
      </c>
      <c r="J514" s="31">
        <v>2002</v>
      </c>
    </row>
    <row r="515" spans="1:10" hidden="1" x14ac:dyDescent="0.25">
      <c r="A515" s="2" t="s">
        <v>167</v>
      </c>
      <c r="B515" s="2" t="s">
        <v>168</v>
      </c>
      <c r="C515" s="13">
        <v>44228</v>
      </c>
      <c r="D515" s="13">
        <v>44342</v>
      </c>
      <c r="E515" s="2">
        <v>104</v>
      </c>
      <c r="F515" s="13">
        <v>44343</v>
      </c>
      <c r="G515" s="2" t="s">
        <v>169</v>
      </c>
      <c r="H515" s="2">
        <v>0</v>
      </c>
      <c r="I515" s="2">
        <v>0</v>
      </c>
      <c r="J515" s="31">
        <v>2002</v>
      </c>
    </row>
    <row r="516" spans="1:10" hidden="1" x14ac:dyDescent="0.25">
      <c r="A516" s="2" t="s">
        <v>167</v>
      </c>
      <c r="B516" s="2" t="s">
        <v>168</v>
      </c>
      <c r="C516" s="13">
        <v>44228</v>
      </c>
      <c r="D516" s="13">
        <v>44343</v>
      </c>
      <c r="E516" s="2">
        <v>107</v>
      </c>
      <c r="F516" s="13">
        <v>44344</v>
      </c>
      <c r="G516" s="2" t="s">
        <v>169</v>
      </c>
      <c r="H516" s="2">
        <v>0</v>
      </c>
      <c r="I516" s="2">
        <v>0</v>
      </c>
      <c r="J516" s="31">
        <v>2002</v>
      </c>
    </row>
    <row r="517" spans="1:10" hidden="1" x14ac:dyDescent="0.25">
      <c r="A517" s="2" t="s">
        <v>167</v>
      </c>
      <c r="B517" s="2" t="s">
        <v>168</v>
      </c>
      <c r="C517" s="13">
        <v>44228</v>
      </c>
      <c r="D517" s="13">
        <v>44344</v>
      </c>
      <c r="E517" s="2">
        <v>62</v>
      </c>
      <c r="F517" s="13">
        <v>44345</v>
      </c>
      <c r="G517" s="2" t="s">
        <v>169</v>
      </c>
      <c r="H517" s="2">
        <v>0</v>
      </c>
      <c r="I517" s="2">
        <v>0</v>
      </c>
      <c r="J517" s="31">
        <v>2002</v>
      </c>
    </row>
    <row r="518" spans="1:10" hidden="1" x14ac:dyDescent="0.25">
      <c r="A518" s="2" t="s">
        <v>167</v>
      </c>
      <c r="B518" s="2" t="s">
        <v>168</v>
      </c>
      <c r="C518" s="13">
        <v>44228</v>
      </c>
      <c r="D518" s="13">
        <v>44345</v>
      </c>
      <c r="E518" s="2">
        <v>33</v>
      </c>
      <c r="F518" s="13">
        <v>44346</v>
      </c>
      <c r="G518" s="2" t="s">
        <v>169</v>
      </c>
      <c r="H518" s="2">
        <v>0</v>
      </c>
      <c r="I518" s="2">
        <v>0</v>
      </c>
      <c r="J518" s="31">
        <v>2002</v>
      </c>
    </row>
    <row r="519" spans="1:10" hidden="1" x14ac:dyDescent="0.25">
      <c r="A519" s="2" t="s">
        <v>167</v>
      </c>
      <c r="B519" s="2" t="s">
        <v>168</v>
      </c>
      <c r="C519" s="13">
        <v>44228</v>
      </c>
      <c r="D519" s="13">
        <v>44346</v>
      </c>
      <c r="E519" s="2">
        <v>86</v>
      </c>
      <c r="F519" s="13">
        <v>44347</v>
      </c>
      <c r="G519" s="2" t="s">
        <v>169</v>
      </c>
      <c r="H519" s="2">
        <v>0</v>
      </c>
      <c r="I519" s="2">
        <v>0</v>
      </c>
      <c r="J519" s="31">
        <v>2002</v>
      </c>
    </row>
    <row r="520" spans="1:10" hidden="1" x14ac:dyDescent="0.25">
      <c r="A520" s="2" t="s">
        <v>167</v>
      </c>
      <c r="B520" s="2" t="s">
        <v>168</v>
      </c>
      <c r="C520" s="13">
        <v>44228</v>
      </c>
      <c r="D520" s="13">
        <v>44347</v>
      </c>
      <c r="E520" s="2">
        <v>45</v>
      </c>
      <c r="F520" s="13">
        <v>44348</v>
      </c>
      <c r="G520" s="2" t="s">
        <v>169</v>
      </c>
      <c r="H520" s="2">
        <v>0</v>
      </c>
      <c r="I520" s="2">
        <v>0</v>
      </c>
      <c r="J520" s="31">
        <v>2002</v>
      </c>
    </row>
    <row r="521" spans="1:10" hidden="1" x14ac:dyDescent="0.25">
      <c r="A521" s="2" t="s">
        <v>167</v>
      </c>
      <c r="B521" s="2" t="s">
        <v>170</v>
      </c>
      <c r="C521" s="13">
        <v>44228</v>
      </c>
      <c r="D521" s="13">
        <v>44228</v>
      </c>
      <c r="E521" s="2">
        <v>13</v>
      </c>
      <c r="F521" s="13">
        <v>44229</v>
      </c>
      <c r="G521" s="2" t="s">
        <v>169</v>
      </c>
      <c r="H521" s="2">
        <v>0</v>
      </c>
      <c r="I521" s="2">
        <v>0</v>
      </c>
      <c r="J521" s="31">
        <v>2002</v>
      </c>
    </row>
    <row r="522" spans="1:10" hidden="1" x14ac:dyDescent="0.25">
      <c r="A522" s="2" t="s">
        <v>167</v>
      </c>
      <c r="B522" s="2" t="s">
        <v>170</v>
      </c>
      <c r="C522" s="13">
        <v>44228</v>
      </c>
      <c r="D522" s="13">
        <v>44229</v>
      </c>
      <c r="E522" s="2">
        <v>53</v>
      </c>
      <c r="F522" s="13">
        <v>44230</v>
      </c>
      <c r="G522" s="2" t="s">
        <v>169</v>
      </c>
      <c r="H522" s="2">
        <v>0</v>
      </c>
      <c r="I522" s="2">
        <v>0</v>
      </c>
      <c r="J522" s="31">
        <v>2002</v>
      </c>
    </row>
    <row r="523" spans="1:10" hidden="1" x14ac:dyDescent="0.25">
      <c r="A523" s="2" t="s">
        <v>167</v>
      </c>
      <c r="B523" s="2" t="s">
        <v>170</v>
      </c>
      <c r="C523" s="13">
        <v>44228</v>
      </c>
      <c r="D523" s="13">
        <v>44230</v>
      </c>
      <c r="E523" s="2">
        <v>101</v>
      </c>
      <c r="F523" s="13">
        <v>44231</v>
      </c>
      <c r="G523" s="2" t="s">
        <v>169</v>
      </c>
      <c r="H523" s="2">
        <v>0</v>
      </c>
      <c r="I523" s="2">
        <v>0</v>
      </c>
      <c r="J523" s="31">
        <v>2002</v>
      </c>
    </row>
    <row r="524" spans="1:10" hidden="1" x14ac:dyDescent="0.25">
      <c r="A524" s="2" t="s">
        <v>167</v>
      </c>
      <c r="B524" s="2" t="s">
        <v>170</v>
      </c>
      <c r="C524" s="13">
        <v>44228</v>
      </c>
      <c r="D524" s="13">
        <v>44231</v>
      </c>
      <c r="E524" s="2">
        <v>88</v>
      </c>
      <c r="F524" s="13">
        <v>44232</v>
      </c>
      <c r="G524" s="2" t="s">
        <v>169</v>
      </c>
      <c r="H524" s="2">
        <v>0</v>
      </c>
      <c r="I524" s="2">
        <v>0</v>
      </c>
      <c r="J524" s="31">
        <v>2002</v>
      </c>
    </row>
    <row r="525" spans="1:10" hidden="1" x14ac:dyDescent="0.25">
      <c r="A525" s="2" t="s">
        <v>167</v>
      </c>
      <c r="B525" s="2" t="s">
        <v>170</v>
      </c>
      <c r="C525" s="13">
        <v>44228</v>
      </c>
      <c r="D525" s="13">
        <v>44232</v>
      </c>
      <c r="E525" s="2">
        <v>67</v>
      </c>
      <c r="F525" s="13">
        <v>44233</v>
      </c>
      <c r="G525" s="2" t="s">
        <v>169</v>
      </c>
      <c r="H525" s="2">
        <v>0</v>
      </c>
      <c r="I525" s="2">
        <v>0</v>
      </c>
      <c r="J525" s="31">
        <v>2002</v>
      </c>
    </row>
    <row r="526" spans="1:10" hidden="1" x14ac:dyDescent="0.25">
      <c r="A526" s="2" t="s">
        <v>167</v>
      </c>
      <c r="B526" s="2" t="s">
        <v>170</v>
      </c>
      <c r="C526" s="13">
        <v>44228</v>
      </c>
      <c r="D526" s="13">
        <v>44233</v>
      </c>
      <c r="E526" s="2">
        <v>13</v>
      </c>
      <c r="F526" s="13">
        <v>44234</v>
      </c>
      <c r="G526" s="2" t="s">
        <v>169</v>
      </c>
      <c r="H526" s="2">
        <v>0</v>
      </c>
      <c r="I526" s="2">
        <v>0</v>
      </c>
      <c r="J526" s="31">
        <v>2002</v>
      </c>
    </row>
    <row r="527" spans="1:10" hidden="1" x14ac:dyDescent="0.25">
      <c r="A527" s="2" t="s">
        <v>167</v>
      </c>
      <c r="B527" s="2" t="s">
        <v>170</v>
      </c>
      <c r="C527" s="13">
        <v>44228</v>
      </c>
      <c r="D527" s="13">
        <v>44234</v>
      </c>
      <c r="E527" s="2">
        <v>14</v>
      </c>
      <c r="F527" s="13">
        <v>44235</v>
      </c>
      <c r="G527" s="2" t="s">
        <v>169</v>
      </c>
      <c r="H527" s="2">
        <v>0</v>
      </c>
      <c r="I527" s="2">
        <v>0</v>
      </c>
      <c r="J527" s="31">
        <v>2002</v>
      </c>
    </row>
    <row r="528" spans="1:10" hidden="1" x14ac:dyDescent="0.25">
      <c r="A528" s="2" t="s">
        <v>167</v>
      </c>
      <c r="B528" s="2" t="s">
        <v>170</v>
      </c>
      <c r="C528" s="13">
        <v>44228</v>
      </c>
      <c r="D528" s="13">
        <v>44235</v>
      </c>
      <c r="E528" s="2">
        <v>74</v>
      </c>
      <c r="F528" s="13">
        <v>44236</v>
      </c>
      <c r="G528" s="2" t="s">
        <v>169</v>
      </c>
      <c r="H528" s="2">
        <v>0</v>
      </c>
      <c r="I528" s="2">
        <v>0</v>
      </c>
      <c r="J528" s="31">
        <v>2002</v>
      </c>
    </row>
    <row r="529" spans="1:10" hidden="1" x14ac:dyDescent="0.25">
      <c r="A529" s="2" t="s">
        <v>167</v>
      </c>
      <c r="B529" s="2" t="s">
        <v>170</v>
      </c>
      <c r="C529" s="13">
        <v>44228</v>
      </c>
      <c r="D529" s="13">
        <v>44236</v>
      </c>
      <c r="E529" s="2">
        <v>40</v>
      </c>
      <c r="F529" s="13">
        <v>44237</v>
      </c>
      <c r="G529" s="2" t="s">
        <v>169</v>
      </c>
      <c r="H529" s="2">
        <v>0</v>
      </c>
      <c r="I529" s="2">
        <v>0</v>
      </c>
      <c r="J529" s="31">
        <v>2002</v>
      </c>
    </row>
    <row r="530" spans="1:10" hidden="1" x14ac:dyDescent="0.25">
      <c r="A530" s="2" t="s">
        <v>167</v>
      </c>
      <c r="B530" s="2" t="s">
        <v>170</v>
      </c>
      <c r="C530" s="13">
        <v>44228</v>
      </c>
      <c r="D530" s="13">
        <v>44237</v>
      </c>
      <c r="E530" s="2">
        <v>76</v>
      </c>
      <c r="F530" s="13">
        <v>44238</v>
      </c>
      <c r="G530" s="2" t="s">
        <v>169</v>
      </c>
      <c r="H530" s="2">
        <v>0</v>
      </c>
      <c r="I530" s="2">
        <v>0</v>
      </c>
      <c r="J530" s="31">
        <v>2002</v>
      </c>
    </row>
    <row r="531" spans="1:10" hidden="1" x14ac:dyDescent="0.25">
      <c r="A531" s="2" t="s">
        <v>167</v>
      </c>
      <c r="B531" s="2" t="s">
        <v>170</v>
      </c>
      <c r="C531" s="13">
        <v>44228</v>
      </c>
      <c r="D531" s="13">
        <v>44238</v>
      </c>
      <c r="E531" s="2">
        <v>104</v>
      </c>
      <c r="F531" s="13">
        <v>44239</v>
      </c>
      <c r="G531" s="2" t="s">
        <v>169</v>
      </c>
      <c r="H531" s="2">
        <v>0</v>
      </c>
      <c r="I531" s="2">
        <v>0</v>
      </c>
      <c r="J531" s="31">
        <v>2002</v>
      </c>
    </row>
    <row r="532" spans="1:10" hidden="1" x14ac:dyDescent="0.25">
      <c r="A532" s="2" t="s">
        <v>167</v>
      </c>
      <c r="B532" s="2" t="s">
        <v>170</v>
      </c>
      <c r="C532" s="13">
        <v>44228</v>
      </c>
      <c r="D532" s="13">
        <v>44239</v>
      </c>
      <c r="E532" s="2">
        <v>99</v>
      </c>
      <c r="F532" s="13">
        <v>44240</v>
      </c>
      <c r="G532" s="2" t="s">
        <v>169</v>
      </c>
      <c r="H532" s="2">
        <v>0</v>
      </c>
      <c r="I532" s="2">
        <v>0</v>
      </c>
      <c r="J532" s="31">
        <v>2002</v>
      </c>
    </row>
    <row r="533" spans="1:10" hidden="1" x14ac:dyDescent="0.25">
      <c r="A533" s="2" t="s">
        <v>167</v>
      </c>
      <c r="B533" s="2" t="s">
        <v>170</v>
      </c>
      <c r="C533" s="13">
        <v>44228</v>
      </c>
      <c r="D533" s="13">
        <v>44240</v>
      </c>
      <c r="E533" s="2">
        <v>109</v>
      </c>
      <c r="F533" s="13">
        <v>44241</v>
      </c>
      <c r="G533" s="2" t="s">
        <v>169</v>
      </c>
      <c r="H533" s="2">
        <v>0</v>
      </c>
      <c r="I533" s="2">
        <v>0</v>
      </c>
      <c r="J533" s="31">
        <v>2002</v>
      </c>
    </row>
    <row r="534" spans="1:10" hidden="1" x14ac:dyDescent="0.25">
      <c r="A534" s="2" t="s">
        <v>167</v>
      </c>
      <c r="B534" s="2" t="s">
        <v>170</v>
      </c>
      <c r="C534" s="13">
        <v>44228</v>
      </c>
      <c r="D534" s="13">
        <v>44241</v>
      </c>
      <c r="E534" s="2">
        <v>90</v>
      </c>
      <c r="F534" s="13">
        <v>44242</v>
      </c>
      <c r="G534" s="2" t="s">
        <v>169</v>
      </c>
      <c r="H534" s="2">
        <v>0</v>
      </c>
      <c r="I534" s="2">
        <v>0</v>
      </c>
      <c r="J534" s="31">
        <v>2002</v>
      </c>
    </row>
    <row r="535" spans="1:10" hidden="1" x14ac:dyDescent="0.25">
      <c r="A535" s="2" t="s">
        <v>167</v>
      </c>
      <c r="B535" s="2" t="s">
        <v>170</v>
      </c>
      <c r="C535" s="13">
        <v>44228</v>
      </c>
      <c r="D535" s="13">
        <v>44242</v>
      </c>
      <c r="E535" s="2">
        <v>86</v>
      </c>
      <c r="F535" s="13">
        <v>44243</v>
      </c>
      <c r="G535" s="2" t="s">
        <v>169</v>
      </c>
      <c r="H535" s="2">
        <v>0</v>
      </c>
      <c r="I535" s="2">
        <v>0</v>
      </c>
      <c r="J535" s="31">
        <v>2002</v>
      </c>
    </row>
    <row r="536" spans="1:10" hidden="1" x14ac:dyDescent="0.25">
      <c r="A536" s="2" t="s">
        <v>167</v>
      </c>
      <c r="B536" s="2" t="s">
        <v>170</v>
      </c>
      <c r="C536" s="13">
        <v>44228</v>
      </c>
      <c r="D536" s="13">
        <v>44243</v>
      </c>
      <c r="E536" s="2">
        <v>58</v>
      </c>
      <c r="F536" s="13">
        <v>44244</v>
      </c>
      <c r="G536" s="2" t="s">
        <v>169</v>
      </c>
      <c r="H536" s="2">
        <v>0</v>
      </c>
      <c r="I536" s="2">
        <v>0</v>
      </c>
      <c r="J536" s="31">
        <v>2002</v>
      </c>
    </row>
    <row r="537" spans="1:10" hidden="1" x14ac:dyDescent="0.25">
      <c r="A537" s="2" t="s">
        <v>167</v>
      </c>
      <c r="B537" s="2" t="s">
        <v>170</v>
      </c>
      <c r="C537" s="13">
        <v>44228</v>
      </c>
      <c r="D537" s="13">
        <v>44244</v>
      </c>
      <c r="E537" s="2">
        <v>108</v>
      </c>
      <c r="F537" s="13">
        <v>44245</v>
      </c>
      <c r="G537" s="2" t="s">
        <v>169</v>
      </c>
      <c r="H537" s="2">
        <v>0</v>
      </c>
      <c r="I537" s="2">
        <v>0</v>
      </c>
      <c r="J537" s="31">
        <v>2002</v>
      </c>
    </row>
    <row r="538" spans="1:10" hidden="1" x14ac:dyDescent="0.25">
      <c r="A538" s="2" t="s">
        <v>167</v>
      </c>
      <c r="B538" s="2" t="s">
        <v>170</v>
      </c>
      <c r="C538" s="13">
        <v>44228</v>
      </c>
      <c r="D538" s="13">
        <v>44245</v>
      </c>
      <c r="E538" s="2">
        <v>10</v>
      </c>
      <c r="F538" s="13">
        <v>44246</v>
      </c>
      <c r="G538" s="2" t="s">
        <v>169</v>
      </c>
      <c r="H538" s="2">
        <v>0</v>
      </c>
      <c r="I538" s="2">
        <v>0</v>
      </c>
      <c r="J538" s="31">
        <v>2002</v>
      </c>
    </row>
    <row r="539" spans="1:10" hidden="1" x14ac:dyDescent="0.25">
      <c r="A539" s="2" t="s">
        <v>167</v>
      </c>
      <c r="B539" s="2" t="s">
        <v>170</v>
      </c>
      <c r="C539" s="13">
        <v>44228</v>
      </c>
      <c r="D539" s="13">
        <v>44246</v>
      </c>
      <c r="E539" s="2">
        <v>94</v>
      </c>
      <c r="F539" s="13">
        <v>44247</v>
      </c>
      <c r="G539" s="2" t="s">
        <v>169</v>
      </c>
      <c r="H539" s="2">
        <v>0</v>
      </c>
      <c r="I539" s="2">
        <v>0</v>
      </c>
      <c r="J539" s="31">
        <v>2002</v>
      </c>
    </row>
    <row r="540" spans="1:10" hidden="1" x14ac:dyDescent="0.25">
      <c r="A540" s="2" t="s">
        <v>167</v>
      </c>
      <c r="B540" s="2" t="s">
        <v>170</v>
      </c>
      <c r="C540" s="13">
        <v>44228</v>
      </c>
      <c r="D540" s="13">
        <v>44247</v>
      </c>
      <c r="E540" s="2">
        <v>20</v>
      </c>
      <c r="F540" s="13">
        <v>44248</v>
      </c>
      <c r="G540" s="2" t="s">
        <v>169</v>
      </c>
      <c r="H540" s="2">
        <v>0</v>
      </c>
      <c r="I540" s="2">
        <v>0</v>
      </c>
      <c r="J540" s="31">
        <v>2002</v>
      </c>
    </row>
    <row r="541" spans="1:10" hidden="1" x14ac:dyDescent="0.25">
      <c r="A541" s="2" t="s">
        <v>167</v>
      </c>
      <c r="B541" s="2" t="s">
        <v>170</v>
      </c>
      <c r="C541" s="13">
        <v>44228</v>
      </c>
      <c r="D541" s="13">
        <v>44248</v>
      </c>
      <c r="E541" s="2">
        <v>90</v>
      </c>
      <c r="F541" s="13">
        <v>44249</v>
      </c>
      <c r="G541" s="2" t="s">
        <v>169</v>
      </c>
      <c r="H541" s="2">
        <v>0</v>
      </c>
      <c r="I541" s="2">
        <v>0</v>
      </c>
      <c r="J541" s="31">
        <v>2002</v>
      </c>
    </row>
    <row r="542" spans="1:10" hidden="1" x14ac:dyDescent="0.25">
      <c r="A542" s="2" t="s">
        <v>167</v>
      </c>
      <c r="B542" s="2" t="s">
        <v>170</v>
      </c>
      <c r="C542" s="13">
        <v>44228</v>
      </c>
      <c r="D542" s="13">
        <v>44249</v>
      </c>
      <c r="E542" s="2">
        <v>51</v>
      </c>
      <c r="F542" s="13">
        <v>44250</v>
      </c>
      <c r="G542" s="2" t="s">
        <v>169</v>
      </c>
      <c r="H542" s="2">
        <v>0</v>
      </c>
      <c r="I542" s="2">
        <v>0</v>
      </c>
      <c r="J542" s="31">
        <v>2002</v>
      </c>
    </row>
    <row r="543" spans="1:10" hidden="1" x14ac:dyDescent="0.25">
      <c r="A543" s="2" t="s">
        <v>167</v>
      </c>
      <c r="B543" s="2" t="s">
        <v>170</v>
      </c>
      <c r="C543" s="13">
        <v>44228</v>
      </c>
      <c r="D543" s="13">
        <v>44250</v>
      </c>
      <c r="E543" s="2">
        <v>77</v>
      </c>
      <c r="F543" s="13">
        <v>44251</v>
      </c>
      <c r="G543" s="2" t="s">
        <v>169</v>
      </c>
      <c r="H543" s="2">
        <v>0</v>
      </c>
      <c r="I543" s="2">
        <v>0</v>
      </c>
      <c r="J543" s="31">
        <v>2002</v>
      </c>
    </row>
    <row r="544" spans="1:10" hidden="1" x14ac:dyDescent="0.25">
      <c r="A544" s="2" t="s">
        <v>167</v>
      </c>
      <c r="B544" s="2" t="s">
        <v>170</v>
      </c>
      <c r="C544" s="13">
        <v>44228</v>
      </c>
      <c r="D544" s="13">
        <v>44251</v>
      </c>
      <c r="E544" s="2">
        <v>46</v>
      </c>
      <c r="F544" s="13">
        <v>44252</v>
      </c>
      <c r="G544" s="2" t="s">
        <v>169</v>
      </c>
      <c r="H544" s="2">
        <v>0</v>
      </c>
      <c r="I544" s="2">
        <v>0</v>
      </c>
      <c r="J544" s="31">
        <v>2002</v>
      </c>
    </row>
    <row r="545" spans="1:10" hidden="1" x14ac:dyDescent="0.25">
      <c r="A545" s="2" t="s">
        <v>167</v>
      </c>
      <c r="B545" s="2" t="s">
        <v>170</v>
      </c>
      <c r="C545" s="13">
        <v>44228</v>
      </c>
      <c r="D545" s="13">
        <v>44252</v>
      </c>
      <c r="E545" s="2">
        <v>18</v>
      </c>
      <c r="F545" s="13">
        <v>44253</v>
      </c>
      <c r="G545" s="2" t="s">
        <v>169</v>
      </c>
      <c r="H545" s="2">
        <v>0</v>
      </c>
      <c r="I545" s="2">
        <v>0</v>
      </c>
      <c r="J545" s="31">
        <v>2002</v>
      </c>
    </row>
    <row r="546" spans="1:10" hidden="1" x14ac:dyDescent="0.25">
      <c r="A546" s="2" t="s">
        <v>167</v>
      </c>
      <c r="B546" s="2" t="s">
        <v>170</v>
      </c>
      <c r="C546" s="13">
        <v>44228</v>
      </c>
      <c r="D546" s="13">
        <v>44253</v>
      </c>
      <c r="E546" s="2">
        <v>27</v>
      </c>
      <c r="F546" s="13">
        <v>44254</v>
      </c>
      <c r="G546" s="2" t="s">
        <v>169</v>
      </c>
      <c r="H546" s="2">
        <v>0</v>
      </c>
      <c r="I546" s="2">
        <v>0</v>
      </c>
      <c r="J546" s="31">
        <v>2002</v>
      </c>
    </row>
    <row r="547" spans="1:10" hidden="1" x14ac:dyDescent="0.25">
      <c r="A547" s="2" t="s">
        <v>167</v>
      </c>
      <c r="B547" s="2" t="s">
        <v>170</v>
      </c>
      <c r="C547" s="13">
        <v>44228</v>
      </c>
      <c r="D547" s="13">
        <v>44254</v>
      </c>
      <c r="E547" s="2">
        <v>35</v>
      </c>
      <c r="F547" s="13">
        <v>44255</v>
      </c>
      <c r="G547" s="2" t="s">
        <v>169</v>
      </c>
      <c r="H547" s="2">
        <v>0</v>
      </c>
      <c r="I547" s="2">
        <v>0</v>
      </c>
      <c r="J547" s="31">
        <v>2002</v>
      </c>
    </row>
    <row r="548" spans="1:10" hidden="1" x14ac:dyDescent="0.25">
      <c r="A548" s="2" t="s">
        <v>167</v>
      </c>
      <c r="B548" s="2" t="s">
        <v>170</v>
      </c>
      <c r="C548" s="13">
        <v>44228</v>
      </c>
      <c r="D548" s="13">
        <v>44255</v>
      </c>
      <c r="E548" s="2">
        <v>95</v>
      </c>
      <c r="F548" s="13">
        <v>44256</v>
      </c>
      <c r="G548" s="2" t="s">
        <v>169</v>
      </c>
      <c r="H548" s="2">
        <v>0</v>
      </c>
      <c r="I548" s="2">
        <v>0</v>
      </c>
      <c r="J548" s="31">
        <v>2002</v>
      </c>
    </row>
    <row r="549" spans="1:10" hidden="1" x14ac:dyDescent="0.25">
      <c r="A549" s="2" t="s">
        <v>167</v>
      </c>
      <c r="B549" s="2" t="s">
        <v>170</v>
      </c>
      <c r="C549" s="13">
        <v>44228</v>
      </c>
      <c r="D549" s="13">
        <v>44256</v>
      </c>
      <c r="E549" s="2">
        <v>62</v>
      </c>
      <c r="F549" s="13">
        <v>44257</v>
      </c>
      <c r="G549" s="2" t="s">
        <v>169</v>
      </c>
      <c r="H549" s="2">
        <v>0</v>
      </c>
      <c r="I549" s="2">
        <v>0</v>
      </c>
      <c r="J549" s="31">
        <v>2002</v>
      </c>
    </row>
    <row r="550" spans="1:10" hidden="1" x14ac:dyDescent="0.25">
      <c r="A550" s="2" t="s">
        <v>167</v>
      </c>
      <c r="B550" s="2" t="s">
        <v>170</v>
      </c>
      <c r="C550" s="13">
        <v>44228</v>
      </c>
      <c r="D550" s="13">
        <v>44257</v>
      </c>
      <c r="E550" s="2">
        <v>45</v>
      </c>
      <c r="F550" s="13">
        <v>44258</v>
      </c>
      <c r="G550" s="2" t="s">
        <v>169</v>
      </c>
      <c r="H550" s="2">
        <v>0</v>
      </c>
      <c r="I550" s="2">
        <v>0</v>
      </c>
      <c r="J550" s="31">
        <v>2002</v>
      </c>
    </row>
    <row r="551" spans="1:10" hidden="1" x14ac:dyDescent="0.25">
      <c r="A551" s="2" t="s">
        <v>167</v>
      </c>
      <c r="B551" s="2" t="s">
        <v>170</v>
      </c>
      <c r="C551" s="13">
        <v>44228</v>
      </c>
      <c r="D551" s="13">
        <v>44258</v>
      </c>
      <c r="E551" s="2">
        <v>75</v>
      </c>
      <c r="F551" s="13">
        <v>44259</v>
      </c>
      <c r="G551" s="2" t="s">
        <v>169</v>
      </c>
      <c r="H551" s="2">
        <v>0</v>
      </c>
      <c r="I551" s="2">
        <v>0</v>
      </c>
      <c r="J551" s="31">
        <v>2002</v>
      </c>
    </row>
    <row r="552" spans="1:10" hidden="1" x14ac:dyDescent="0.25">
      <c r="A552" s="2" t="s">
        <v>167</v>
      </c>
      <c r="B552" s="2" t="s">
        <v>170</v>
      </c>
      <c r="C552" s="13">
        <v>44228</v>
      </c>
      <c r="D552" s="13">
        <v>44259</v>
      </c>
      <c r="E552" s="2">
        <v>23</v>
      </c>
      <c r="F552" s="13">
        <v>44260</v>
      </c>
      <c r="G552" s="2" t="s">
        <v>169</v>
      </c>
      <c r="H552" s="2">
        <v>0</v>
      </c>
      <c r="I552" s="2">
        <v>0</v>
      </c>
      <c r="J552" s="31">
        <v>2002</v>
      </c>
    </row>
    <row r="553" spans="1:10" hidden="1" x14ac:dyDescent="0.25">
      <c r="A553" s="2" t="s">
        <v>167</v>
      </c>
      <c r="B553" s="2" t="s">
        <v>170</v>
      </c>
      <c r="C553" s="13">
        <v>44228</v>
      </c>
      <c r="D553" s="13">
        <v>44260</v>
      </c>
      <c r="E553" s="2">
        <v>10</v>
      </c>
      <c r="F553" s="13">
        <v>44261</v>
      </c>
      <c r="G553" s="2" t="s">
        <v>169</v>
      </c>
      <c r="H553" s="2">
        <v>0</v>
      </c>
      <c r="I553" s="2">
        <v>0</v>
      </c>
      <c r="J553" s="31">
        <v>2002</v>
      </c>
    </row>
    <row r="554" spans="1:10" hidden="1" x14ac:dyDescent="0.25">
      <c r="A554" s="2" t="s">
        <v>167</v>
      </c>
      <c r="B554" s="2" t="s">
        <v>170</v>
      </c>
      <c r="C554" s="13">
        <v>44228</v>
      </c>
      <c r="D554" s="13">
        <v>44261</v>
      </c>
      <c r="E554" s="2">
        <v>10</v>
      </c>
      <c r="F554" s="13">
        <v>44262</v>
      </c>
      <c r="G554" s="2" t="s">
        <v>169</v>
      </c>
      <c r="H554" s="2">
        <v>0</v>
      </c>
      <c r="I554" s="2">
        <v>0</v>
      </c>
      <c r="J554" s="31">
        <v>2002</v>
      </c>
    </row>
    <row r="555" spans="1:10" hidden="1" x14ac:dyDescent="0.25">
      <c r="A555" s="2" t="s">
        <v>167</v>
      </c>
      <c r="B555" s="2" t="s">
        <v>170</v>
      </c>
      <c r="C555" s="13">
        <v>44228</v>
      </c>
      <c r="D555" s="13">
        <v>44262</v>
      </c>
      <c r="E555" s="2">
        <v>59</v>
      </c>
      <c r="F555" s="13">
        <v>44263</v>
      </c>
      <c r="G555" s="2" t="s">
        <v>169</v>
      </c>
      <c r="H555" s="2">
        <v>0</v>
      </c>
      <c r="I555" s="2">
        <v>0</v>
      </c>
      <c r="J555" s="31">
        <v>2002</v>
      </c>
    </row>
    <row r="556" spans="1:10" hidden="1" x14ac:dyDescent="0.25">
      <c r="A556" s="2" t="s">
        <v>167</v>
      </c>
      <c r="B556" s="2" t="s">
        <v>170</v>
      </c>
      <c r="C556" s="13">
        <v>44228</v>
      </c>
      <c r="D556" s="13">
        <v>44263</v>
      </c>
      <c r="E556" s="2">
        <v>52</v>
      </c>
      <c r="F556" s="13">
        <v>44264</v>
      </c>
      <c r="G556" s="2" t="s">
        <v>169</v>
      </c>
      <c r="H556" s="2">
        <v>0</v>
      </c>
      <c r="I556" s="2">
        <v>0</v>
      </c>
      <c r="J556" s="31">
        <v>2002</v>
      </c>
    </row>
    <row r="557" spans="1:10" hidden="1" x14ac:dyDescent="0.25">
      <c r="A557" s="2" t="s">
        <v>167</v>
      </c>
      <c r="B557" s="2" t="s">
        <v>170</v>
      </c>
      <c r="C557" s="13">
        <v>44228</v>
      </c>
      <c r="D557" s="13">
        <v>44264</v>
      </c>
      <c r="E557" s="2">
        <v>87</v>
      </c>
      <c r="F557" s="13">
        <v>44265</v>
      </c>
      <c r="G557" s="2" t="s">
        <v>169</v>
      </c>
      <c r="H557" s="2">
        <v>0</v>
      </c>
      <c r="I557" s="2">
        <v>0</v>
      </c>
      <c r="J557" s="31">
        <v>2002</v>
      </c>
    </row>
    <row r="558" spans="1:10" hidden="1" x14ac:dyDescent="0.25">
      <c r="A558" s="2" t="s">
        <v>167</v>
      </c>
      <c r="B558" s="2" t="s">
        <v>170</v>
      </c>
      <c r="C558" s="13">
        <v>44228</v>
      </c>
      <c r="D558" s="13">
        <v>44265</v>
      </c>
      <c r="E558" s="2">
        <v>28</v>
      </c>
      <c r="F558" s="13">
        <v>44266</v>
      </c>
      <c r="G558" s="2" t="s">
        <v>169</v>
      </c>
      <c r="H558" s="2">
        <v>0</v>
      </c>
      <c r="I558" s="2">
        <v>0</v>
      </c>
      <c r="J558" s="31">
        <v>2002</v>
      </c>
    </row>
    <row r="559" spans="1:10" hidden="1" x14ac:dyDescent="0.25">
      <c r="A559" s="2" t="s">
        <v>167</v>
      </c>
      <c r="B559" s="2" t="s">
        <v>170</v>
      </c>
      <c r="C559" s="13">
        <v>44228</v>
      </c>
      <c r="D559" s="13">
        <v>44266</v>
      </c>
      <c r="E559" s="2">
        <v>60</v>
      </c>
      <c r="F559" s="13">
        <v>44267</v>
      </c>
      <c r="G559" s="2" t="s">
        <v>169</v>
      </c>
      <c r="H559" s="2">
        <v>0</v>
      </c>
      <c r="I559" s="2">
        <v>0</v>
      </c>
      <c r="J559" s="31">
        <v>2002</v>
      </c>
    </row>
    <row r="560" spans="1:10" hidden="1" x14ac:dyDescent="0.25">
      <c r="A560" s="2" t="s">
        <v>167</v>
      </c>
      <c r="B560" s="2" t="s">
        <v>170</v>
      </c>
      <c r="C560" s="13">
        <v>44228</v>
      </c>
      <c r="D560" s="13">
        <v>44267</v>
      </c>
      <c r="E560" s="2">
        <v>60</v>
      </c>
      <c r="F560" s="13">
        <v>44268</v>
      </c>
      <c r="G560" s="2" t="s">
        <v>169</v>
      </c>
      <c r="H560" s="2">
        <v>0</v>
      </c>
      <c r="I560" s="2">
        <v>0</v>
      </c>
      <c r="J560" s="31">
        <v>2002</v>
      </c>
    </row>
    <row r="561" spans="1:10" hidden="1" x14ac:dyDescent="0.25">
      <c r="A561" s="2" t="s">
        <v>167</v>
      </c>
      <c r="B561" s="2" t="s">
        <v>170</v>
      </c>
      <c r="C561" s="13">
        <v>44228</v>
      </c>
      <c r="D561" s="13">
        <v>44268</v>
      </c>
      <c r="E561" s="2">
        <v>16</v>
      </c>
      <c r="F561" s="13">
        <v>44269</v>
      </c>
      <c r="G561" s="2" t="s">
        <v>169</v>
      </c>
      <c r="H561" s="2">
        <v>0</v>
      </c>
      <c r="I561" s="2">
        <v>0</v>
      </c>
      <c r="J561" s="31">
        <v>2002</v>
      </c>
    </row>
    <row r="562" spans="1:10" hidden="1" x14ac:dyDescent="0.25">
      <c r="A562" s="2" t="s">
        <v>167</v>
      </c>
      <c r="B562" s="2" t="s">
        <v>170</v>
      </c>
      <c r="C562" s="13">
        <v>44228</v>
      </c>
      <c r="D562" s="13">
        <v>44269</v>
      </c>
      <c r="E562" s="2">
        <v>78</v>
      </c>
      <c r="F562" s="13">
        <v>44270</v>
      </c>
      <c r="G562" s="2" t="s">
        <v>169</v>
      </c>
      <c r="H562" s="2">
        <v>0</v>
      </c>
      <c r="I562" s="2">
        <v>0</v>
      </c>
      <c r="J562" s="31">
        <v>2002</v>
      </c>
    </row>
    <row r="563" spans="1:10" hidden="1" x14ac:dyDescent="0.25">
      <c r="A563" s="2" t="s">
        <v>167</v>
      </c>
      <c r="B563" s="2" t="s">
        <v>170</v>
      </c>
      <c r="C563" s="13">
        <v>44228</v>
      </c>
      <c r="D563" s="13">
        <v>44270</v>
      </c>
      <c r="E563" s="2">
        <v>88</v>
      </c>
      <c r="F563" s="13">
        <v>44271</v>
      </c>
      <c r="G563" s="2" t="s">
        <v>169</v>
      </c>
      <c r="H563" s="2">
        <v>0</v>
      </c>
      <c r="I563" s="2">
        <v>0</v>
      </c>
      <c r="J563" s="31">
        <v>2002</v>
      </c>
    </row>
    <row r="564" spans="1:10" hidden="1" x14ac:dyDescent="0.25">
      <c r="A564" s="2" t="s">
        <v>167</v>
      </c>
      <c r="B564" s="2" t="s">
        <v>170</v>
      </c>
      <c r="C564" s="13">
        <v>44228</v>
      </c>
      <c r="D564" s="13">
        <v>44271</v>
      </c>
      <c r="E564" s="2">
        <v>38</v>
      </c>
      <c r="F564" s="13">
        <v>44272</v>
      </c>
      <c r="G564" s="2" t="s">
        <v>169</v>
      </c>
      <c r="H564" s="2">
        <v>0</v>
      </c>
      <c r="I564" s="2">
        <v>0</v>
      </c>
      <c r="J564" s="31">
        <v>2002</v>
      </c>
    </row>
    <row r="565" spans="1:10" hidden="1" x14ac:dyDescent="0.25">
      <c r="A565" s="2" t="s">
        <v>167</v>
      </c>
      <c r="B565" s="2" t="s">
        <v>170</v>
      </c>
      <c r="C565" s="13">
        <v>44228</v>
      </c>
      <c r="D565" s="13">
        <v>44272</v>
      </c>
      <c r="E565" s="2">
        <v>47</v>
      </c>
      <c r="F565" s="13">
        <v>44273</v>
      </c>
      <c r="G565" s="2" t="s">
        <v>169</v>
      </c>
      <c r="H565" s="2">
        <v>0</v>
      </c>
      <c r="I565" s="2">
        <v>0</v>
      </c>
      <c r="J565" s="31">
        <v>2002</v>
      </c>
    </row>
    <row r="566" spans="1:10" hidden="1" x14ac:dyDescent="0.25">
      <c r="A566" s="2" t="s">
        <v>167</v>
      </c>
      <c r="B566" s="2" t="s">
        <v>170</v>
      </c>
      <c r="C566" s="13">
        <v>44228</v>
      </c>
      <c r="D566" s="13">
        <v>44273</v>
      </c>
      <c r="E566" s="2">
        <v>76</v>
      </c>
      <c r="F566" s="13">
        <v>44274</v>
      </c>
      <c r="G566" s="2" t="s">
        <v>169</v>
      </c>
      <c r="H566" s="2">
        <v>0</v>
      </c>
      <c r="I566" s="2">
        <v>0</v>
      </c>
      <c r="J566" s="31">
        <v>2002</v>
      </c>
    </row>
    <row r="567" spans="1:10" hidden="1" x14ac:dyDescent="0.25">
      <c r="A567" s="2" t="s">
        <v>167</v>
      </c>
      <c r="B567" s="2" t="s">
        <v>170</v>
      </c>
      <c r="C567" s="13">
        <v>44228</v>
      </c>
      <c r="D567" s="13">
        <v>44274</v>
      </c>
      <c r="E567" s="2">
        <v>16</v>
      </c>
      <c r="F567" s="13">
        <v>44275</v>
      </c>
      <c r="G567" s="2" t="s">
        <v>169</v>
      </c>
      <c r="H567" s="2">
        <v>0</v>
      </c>
      <c r="I567" s="2">
        <v>0</v>
      </c>
      <c r="J567" s="31">
        <v>2002</v>
      </c>
    </row>
    <row r="568" spans="1:10" hidden="1" x14ac:dyDescent="0.25">
      <c r="A568" s="2" t="s">
        <v>167</v>
      </c>
      <c r="B568" s="2" t="s">
        <v>170</v>
      </c>
      <c r="C568" s="13">
        <v>44228</v>
      </c>
      <c r="D568" s="13">
        <v>44275</v>
      </c>
      <c r="E568" s="2">
        <v>14</v>
      </c>
      <c r="F568" s="13">
        <v>44276</v>
      </c>
      <c r="G568" s="2" t="s">
        <v>169</v>
      </c>
      <c r="H568" s="2">
        <v>0</v>
      </c>
      <c r="I568" s="2">
        <v>0</v>
      </c>
      <c r="J568" s="31">
        <v>2002</v>
      </c>
    </row>
    <row r="569" spans="1:10" hidden="1" x14ac:dyDescent="0.25">
      <c r="A569" s="2" t="s">
        <v>167</v>
      </c>
      <c r="B569" s="2" t="s">
        <v>170</v>
      </c>
      <c r="C569" s="13">
        <v>44228</v>
      </c>
      <c r="D569" s="13">
        <v>44276</v>
      </c>
      <c r="E569" s="2">
        <v>54</v>
      </c>
      <c r="F569" s="13">
        <v>44277</v>
      </c>
      <c r="G569" s="2" t="s">
        <v>169</v>
      </c>
      <c r="H569" s="2">
        <v>0</v>
      </c>
      <c r="I569" s="2">
        <v>0</v>
      </c>
      <c r="J569" s="31">
        <v>2002</v>
      </c>
    </row>
    <row r="570" spans="1:10" hidden="1" x14ac:dyDescent="0.25">
      <c r="A570" s="2" t="s">
        <v>167</v>
      </c>
      <c r="B570" s="2" t="s">
        <v>170</v>
      </c>
      <c r="C570" s="13">
        <v>44228</v>
      </c>
      <c r="D570" s="13">
        <v>44277</v>
      </c>
      <c r="E570" s="2">
        <v>38</v>
      </c>
      <c r="F570" s="13">
        <v>44278</v>
      </c>
      <c r="G570" s="2" t="s">
        <v>169</v>
      </c>
      <c r="H570" s="2">
        <v>0</v>
      </c>
      <c r="I570" s="2">
        <v>0</v>
      </c>
      <c r="J570" s="31">
        <v>2002</v>
      </c>
    </row>
    <row r="571" spans="1:10" hidden="1" x14ac:dyDescent="0.25">
      <c r="A571" s="2" t="s">
        <v>167</v>
      </c>
      <c r="B571" s="2" t="s">
        <v>170</v>
      </c>
      <c r="C571" s="13">
        <v>44228</v>
      </c>
      <c r="D571" s="13">
        <v>44278</v>
      </c>
      <c r="E571" s="2">
        <v>71</v>
      </c>
      <c r="F571" s="13">
        <v>44279</v>
      </c>
      <c r="G571" s="2" t="s">
        <v>169</v>
      </c>
      <c r="H571" s="2">
        <v>0</v>
      </c>
      <c r="I571" s="2">
        <v>0</v>
      </c>
      <c r="J571" s="31">
        <v>2002</v>
      </c>
    </row>
    <row r="572" spans="1:10" hidden="1" x14ac:dyDescent="0.25">
      <c r="A572" s="2" t="s">
        <v>167</v>
      </c>
      <c r="B572" s="2" t="s">
        <v>170</v>
      </c>
      <c r="C572" s="13">
        <v>44228</v>
      </c>
      <c r="D572" s="13">
        <v>44279</v>
      </c>
      <c r="E572" s="2">
        <v>71</v>
      </c>
      <c r="F572" s="13">
        <v>44280</v>
      </c>
      <c r="G572" s="2" t="s">
        <v>169</v>
      </c>
      <c r="H572" s="2">
        <v>0</v>
      </c>
      <c r="I572" s="2">
        <v>0</v>
      </c>
      <c r="J572" s="31">
        <v>2002</v>
      </c>
    </row>
    <row r="573" spans="1:10" hidden="1" x14ac:dyDescent="0.25">
      <c r="A573" s="2" t="s">
        <v>167</v>
      </c>
      <c r="B573" s="2" t="s">
        <v>170</v>
      </c>
      <c r="C573" s="13">
        <v>44228</v>
      </c>
      <c r="D573" s="13">
        <v>44280</v>
      </c>
      <c r="E573" s="2">
        <v>72</v>
      </c>
      <c r="F573" s="13">
        <v>44281</v>
      </c>
      <c r="G573" s="2" t="s">
        <v>169</v>
      </c>
      <c r="H573" s="2">
        <v>0</v>
      </c>
      <c r="I573" s="2">
        <v>0</v>
      </c>
      <c r="J573" s="31">
        <v>2002</v>
      </c>
    </row>
    <row r="574" spans="1:10" hidden="1" x14ac:dyDescent="0.25">
      <c r="A574" s="2" t="s">
        <v>167</v>
      </c>
      <c r="B574" s="2" t="s">
        <v>170</v>
      </c>
      <c r="C574" s="13">
        <v>44228</v>
      </c>
      <c r="D574" s="13">
        <v>44281</v>
      </c>
      <c r="E574" s="2">
        <v>66</v>
      </c>
      <c r="F574" s="13">
        <v>44282</v>
      </c>
      <c r="G574" s="2" t="s">
        <v>169</v>
      </c>
      <c r="H574" s="2">
        <v>0</v>
      </c>
      <c r="I574" s="2">
        <v>0</v>
      </c>
      <c r="J574" s="31">
        <v>2002</v>
      </c>
    </row>
    <row r="575" spans="1:10" hidden="1" x14ac:dyDescent="0.25">
      <c r="A575" s="2" t="s">
        <v>167</v>
      </c>
      <c r="B575" s="2" t="s">
        <v>170</v>
      </c>
      <c r="C575" s="13">
        <v>44228</v>
      </c>
      <c r="D575" s="13">
        <v>44282</v>
      </c>
      <c r="E575" s="2">
        <v>49</v>
      </c>
      <c r="F575" s="13">
        <v>44283</v>
      </c>
      <c r="G575" s="2" t="s">
        <v>169</v>
      </c>
      <c r="H575" s="2">
        <v>0</v>
      </c>
      <c r="I575" s="2">
        <v>0</v>
      </c>
      <c r="J575" s="31">
        <v>2002</v>
      </c>
    </row>
    <row r="576" spans="1:10" hidden="1" x14ac:dyDescent="0.25">
      <c r="A576" s="2" t="s">
        <v>167</v>
      </c>
      <c r="B576" s="2" t="s">
        <v>170</v>
      </c>
      <c r="C576" s="13">
        <v>44228</v>
      </c>
      <c r="D576" s="13">
        <v>44283</v>
      </c>
      <c r="E576" s="2">
        <v>60</v>
      </c>
      <c r="F576" s="13">
        <v>44284</v>
      </c>
      <c r="G576" s="2" t="s">
        <v>169</v>
      </c>
      <c r="H576" s="2">
        <v>0</v>
      </c>
      <c r="I576" s="2">
        <v>0</v>
      </c>
      <c r="J576" s="31">
        <v>2002</v>
      </c>
    </row>
    <row r="577" spans="1:10" hidden="1" x14ac:dyDescent="0.25">
      <c r="A577" s="2" t="s">
        <v>167</v>
      </c>
      <c r="B577" s="2" t="s">
        <v>170</v>
      </c>
      <c r="C577" s="13">
        <v>44228</v>
      </c>
      <c r="D577" s="13">
        <v>44284</v>
      </c>
      <c r="E577" s="2">
        <v>31</v>
      </c>
      <c r="F577" s="13">
        <v>44285</v>
      </c>
      <c r="G577" s="2" t="s">
        <v>169</v>
      </c>
      <c r="H577" s="2">
        <v>0</v>
      </c>
      <c r="I577" s="2">
        <v>0</v>
      </c>
      <c r="J577" s="31">
        <v>2002</v>
      </c>
    </row>
    <row r="578" spans="1:10" hidden="1" x14ac:dyDescent="0.25">
      <c r="A578" s="2" t="s">
        <v>167</v>
      </c>
      <c r="B578" s="2" t="s">
        <v>170</v>
      </c>
      <c r="C578" s="13">
        <v>44228</v>
      </c>
      <c r="D578" s="13">
        <v>44285</v>
      </c>
      <c r="E578" s="2">
        <v>69</v>
      </c>
      <c r="F578" s="13">
        <v>44286</v>
      </c>
      <c r="G578" s="2" t="s">
        <v>169</v>
      </c>
      <c r="H578" s="2">
        <v>0</v>
      </c>
      <c r="I578" s="2">
        <v>0</v>
      </c>
      <c r="J578" s="31">
        <v>2002</v>
      </c>
    </row>
    <row r="579" spans="1:10" hidden="1" x14ac:dyDescent="0.25">
      <c r="A579" s="2" t="s">
        <v>167</v>
      </c>
      <c r="B579" s="2" t="s">
        <v>170</v>
      </c>
      <c r="C579" s="13">
        <v>44228</v>
      </c>
      <c r="D579" s="13">
        <v>44286</v>
      </c>
      <c r="E579" s="2">
        <v>92</v>
      </c>
      <c r="F579" s="13">
        <v>44287</v>
      </c>
      <c r="G579" s="2" t="s">
        <v>169</v>
      </c>
      <c r="H579" s="2">
        <v>0</v>
      </c>
      <c r="I579" s="2">
        <v>0</v>
      </c>
      <c r="J579" s="31">
        <v>2002</v>
      </c>
    </row>
    <row r="580" spans="1:10" hidden="1" x14ac:dyDescent="0.25">
      <c r="A580" s="2" t="s">
        <v>167</v>
      </c>
      <c r="B580" s="2" t="s">
        <v>170</v>
      </c>
      <c r="C580" s="13">
        <v>44228</v>
      </c>
      <c r="D580" s="13">
        <v>44287</v>
      </c>
      <c r="E580" s="2">
        <v>69</v>
      </c>
      <c r="F580" s="13">
        <v>44288</v>
      </c>
      <c r="G580" s="2" t="s">
        <v>169</v>
      </c>
      <c r="H580" s="2">
        <v>0</v>
      </c>
      <c r="I580" s="2">
        <v>0</v>
      </c>
      <c r="J580" s="31">
        <v>2002</v>
      </c>
    </row>
    <row r="581" spans="1:10" hidden="1" x14ac:dyDescent="0.25">
      <c r="A581" s="2" t="s">
        <v>167</v>
      </c>
      <c r="B581" s="2" t="s">
        <v>170</v>
      </c>
      <c r="C581" s="13">
        <v>44228</v>
      </c>
      <c r="D581" s="13">
        <v>44288</v>
      </c>
      <c r="E581" s="2">
        <v>10</v>
      </c>
      <c r="F581" s="13">
        <v>44289</v>
      </c>
      <c r="G581" s="2" t="s">
        <v>169</v>
      </c>
      <c r="H581" s="2">
        <v>0</v>
      </c>
      <c r="I581" s="2">
        <v>0</v>
      </c>
      <c r="J581" s="31">
        <v>2002</v>
      </c>
    </row>
    <row r="582" spans="1:10" hidden="1" x14ac:dyDescent="0.25">
      <c r="A582" s="2" t="s">
        <v>167</v>
      </c>
      <c r="B582" s="2" t="s">
        <v>170</v>
      </c>
      <c r="C582" s="13">
        <v>44228</v>
      </c>
      <c r="D582" s="13">
        <v>44289</v>
      </c>
      <c r="E582" s="2">
        <v>25</v>
      </c>
      <c r="F582" s="13">
        <v>44290</v>
      </c>
      <c r="G582" s="2" t="s">
        <v>169</v>
      </c>
      <c r="H582" s="2">
        <v>0</v>
      </c>
      <c r="I582" s="2">
        <v>0</v>
      </c>
      <c r="J582" s="31">
        <v>2002</v>
      </c>
    </row>
    <row r="583" spans="1:10" hidden="1" x14ac:dyDescent="0.25">
      <c r="A583" s="2" t="s">
        <v>167</v>
      </c>
      <c r="B583" s="2" t="s">
        <v>170</v>
      </c>
      <c r="C583" s="13">
        <v>44228</v>
      </c>
      <c r="D583" s="13">
        <v>44290</v>
      </c>
      <c r="E583" s="2">
        <v>10</v>
      </c>
      <c r="F583" s="13">
        <v>44291</v>
      </c>
      <c r="G583" s="2" t="s">
        <v>169</v>
      </c>
      <c r="H583" s="2">
        <v>0</v>
      </c>
      <c r="I583" s="2">
        <v>0</v>
      </c>
      <c r="J583" s="31">
        <v>2002</v>
      </c>
    </row>
    <row r="584" spans="1:10" hidden="1" x14ac:dyDescent="0.25">
      <c r="A584" s="2" t="s">
        <v>167</v>
      </c>
      <c r="B584" s="2" t="s">
        <v>170</v>
      </c>
      <c r="C584" s="13">
        <v>44228</v>
      </c>
      <c r="D584" s="13">
        <v>44291</v>
      </c>
      <c r="E584" s="2">
        <v>46</v>
      </c>
      <c r="F584" s="13">
        <v>44292</v>
      </c>
      <c r="G584" s="2" t="s">
        <v>169</v>
      </c>
      <c r="H584" s="2">
        <v>0</v>
      </c>
      <c r="I584" s="2">
        <v>0</v>
      </c>
      <c r="J584" s="31">
        <v>2002</v>
      </c>
    </row>
    <row r="585" spans="1:10" hidden="1" x14ac:dyDescent="0.25">
      <c r="A585" s="2" t="s">
        <v>167</v>
      </c>
      <c r="B585" s="2" t="s">
        <v>170</v>
      </c>
      <c r="C585" s="13">
        <v>44228</v>
      </c>
      <c r="D585" s="13">
        <v>44292</v>
      </c>
      <c r="E585" s="2">
        <v>14</v>
      </c>
      <c r="F585" s="13">
        <v>44293</v>
      </c>
      <c r="G585" s="2" t="s">
        <v>169</v>
      </c>
      <c r="H585" s="2">
        <v>0</v>
      </c>
      <c r="I585" s="2">
        <v>0</v>
      </c>
      <c r="J585" s="31">
        <v>2002</v>
      </c>
    </row>
    <row r="586" spans="1:10" hidden="1" x14ac:dyDescent="0.25">
      <c r="A586" s="2" t="s">
        <v>167</v>
      </c>
      <c r="B586" s="2" t="s">
        <v>170</v>
      </c>
      <c r="C586" s="13">
        <v>44228</v>
      </c>
      <c r="D586" s="13">
        <v>44293</v>
      </c>
      <c r="E586" s="2">
        <v>96</v>
      </c>
      <c r="F586" s="13">
        <v>44294</v>
      </c>
      <c r="G586" s="2" t="s">
        <v>169</v>
      </c>
      <c r="H586" s="2">
        <v>0</v>
      </c>
      <c r="I586" s="2">
        <v>0</v>
      </c>
      <c r="J586" s="31">
        <v>2002</v>
      </c>
    </row>
    <row r="587" spans="1:10" hidden="1" x14ac:dyDescent="0.25">
      <c r="A587" s="2" t="s">
        <v>167</v>
      </c>
      <c r="B587" s="2" t="s">
        <v>170</v>
      </c>
      <c r="C587" s="13">
        <v>44228</v>
      </c>
      <c r="D587" s="13">
        <v>44294</v>
      </c>
      <c r="E587" s="2">
        <v>70</v>
      </c>
      <c r="F587" s="13">
        <v>44295</v>
      </c>
      <c r="G587" s="2" t="s">
        <v>169</v>
      </c>
      <c r="H587" s="2">
        <v>0</v>
      </c>
      <c r="I587" s="2">
        <v>0</v>
      </c>
      <c r="J587" s="31">
        <v>2002</v>
      </c>
    </row>
    <row r="588" spans="1:10" hidden="1" x14ac:dyDescent="0.25">
      <c r="A588" s="2" t="s">
        <v>167</v>
      </c>
      <c r="B588" s="2" t="s">
        <v>170</v>
      </c>
      <c r="C588" s="13">
        <v>44228</v>
      </c>
      <c r="D588" s="13">
        <v>44295</v>
      </c>
      <c r="E588" s="2">
        <v>61</v>
      </c>
      <c r="F588" s="13">
        <v>44296</v>
      </c>
      <c r="G588" s="2" t="s">
        <v>169</v>
      </c>
      <c r="H588" s="2">
        <v>0</v>
      </c>
      <c r="I588" s="2">
        <v>0</v>
      </c>
      <c r="J588" s="31">
        <v>2002</v>
      </c>
    </row>
    <row r="589" spans="1:10" hidden="1" x14ac:dyDescent="0.25">
      <c r="A589" s="2" t="s">
        <v>167</v>
      </c>
      <c r="B589" s="2" t="s">
        <v>170</v>
      </c>
      <c r="C589" s="13">
        <v>44228</v>
      </c>
      <c r="D589" s="13">
        <v>44296</v>
      </c>
      <c r="E589" s="2">
        <v>83</v>
      </c>
      <c r="F589" s="13">
        <v>44297</v>
      </c>
      <c r="G589" s="2" t="s">
        <v>169</v>
      </c>
      <c r="H589" s="2">
        <v>0</v>
      </c>
      <c r="I589" s="2">
        <v>0</v>
      </c>
      <c r="J589" s="31">
        <v>2002</v>
      </c>
    </row>
    <row r="590" spans="1:10" hidden="1" x14ac:dyDescent="0.25">
      <c r="A590" s="2" t="s">
        <v>167</v>
      </c>
      <c r="B590" s="2" t="s">
        <v>170</v>
      </c>
      <c r="C590" s="13">
        <v>44228</v>
      </c>
      <c r="D590" s="13">
        <v>44297</v>
      </c>
      <c r="E590" s="2">
        <v>79</v>
      </c>
      <c r="F590" s="13">
        <v>44298</v>
      </c>
      <c r="G590" s="2" t="s">
        <v>169</v>
      </c>
      <c r="H590" s="2">
        <v>0</v>
      </c>
      <c r="I590" s="2">
        <v>0</v>
      </c>
      <c r="J590" s="31">
        <v>2002</v>
      </c>
    </row>
    <row r="591" spans="1:10" hidden="1" x14ac:dyDescent="0.25">
      <c r="A591" s="2" t="s">
        <v>167</v>
      </c>
      <c r="B591" s="2" t="s">
        <v>170</v>
      </c>
      <c r="C591" s="13">
        <v>44228</v>
      </c>
      <c r="D591" s="13">
        <v>44298</v>
      </c>
      <c r="E591" s="2">
        <v>53</v>
      </c>
      <c r="F591" s="13">
        <v>44299</v>
      </c>
      <c r="G591" s="2" t="s">
        <v>169</v>
      </c>
      <c r="H591" s="2">
        <v>0</v>
      </c>
      <c r="I591" s="2">
        <v>0</v>
      </c>
      <c r="J591" s="31">
        <v>2002</v>
      </c>
    </row>
    <row r="592" spans="1:10" hidden="1" x14ac:dyDescent="0.25">
      <c r="A592" s="2" t="s">
        <v>167</v>
      </c>
      <c r="B592" s="2" t="s">
        <v>170</v>
      </c>
      <c r="C592" s="13">
        <v>44228</v>
      </c>
      <c r="D592" s="13">
        <v>44299</v>
      </c>
      <c r="E592" s="2">
        <v>17</v>
      </c>
      <c r="F592" s="13">
        <v>44300</v>
      </c>
      <c r="G592" s="2" t="s">
        <v>169</v>
      </c>
      <c r="H592" s="2">
        <v>0</v>
      </c>
      <c r="I592" s="2">
        <v>0</v>
      </c>
      <c r="J592" s="31">
        <v>2002</v>
      </c>
    </row>
    <row r="593" spans="1:10" hidden="1" x14ac:dyDescent="0.25">
      <c r="A593" s="2" t="s">
        <v>167</v>
      </c>
      <c r="B593" s="2" t="s">
        <v>170</v>
      </c>
      <c r="C593" s="13">
        <v>44228</v>
      </c>
      <c r="D593" s="13">
        <v>44300</v>
      </c>
      <c r="E593" s="2">
        <v>78</v>
      </c>
      <c r="F593" s="13">
        <v>44301</v>
      </c>
      <c r="G593" s="2" t="s">
        <v>169</v>
      </c>
      <c r="H593" s="2">
        <v>0</v>
      </c>
      <c r="I593" s="2">
        <v>0</v>
      </c>
      <c r="J593" s="31">
        <v>2002</v>
      </c>
    </row>
    <row r="594" spans="1:10" hidden="1" x14ac:dyDescent="0.25">
      <c r="A594" s="2" t="s">
        <v>167</v>
      </c>
      <c r="B594" s="2" t="s">
        <v>170</v>
      </c>
      <c r="C594" s="13">
        <v>44228</v>
      </c>
      <c r="D594" s="13">
        <v>44301</v>
      </c>
      <c r="E594" s="2">
        <v>37</v>
      </c>
      <c r="F594" s="13">
        <v>44302</v>
      </c>
      <c r="G594" s="2" t="s">
        <v>169</v>
      </c>
      <c r="H594" s="2">
        <v>0</v>
      </c>
      <c r="I594" s="2">
        <v>0</v>
      </c>
      <c r="J594" s="31">
        <v>2002</v>
      </c>
    </row>
    <row r="595" spans="1:10" hidden="1" x14ac:dyDescent="0.25">
      <c r="A595" s="2" t="s">
        <v>167</v>
      </c>
      <c r="B595" s="2" t="s">
        <v>170</v>
      </c>
      <c r="C595" s="13">
        <v>44228</v>
      </c>
      <c r="D595" s="13">
        <v>44302</v>
      </c>
      <c r="E595" s="2">
        <v>97</v>
      </c>
      <c r="F595" s="13">
        <v>44303</v>
      </c>
      <c r="G595" s="2" t="s">
        <v>169</v>
      </c>
      <c r="H595" s="2">
        <v>0</v>
      </c>
      <c r="I595" s="2">
        <v>0</v>
      </c>
      <c r="J595" s="31">
        <v>2002</v>
      </c>
    </row>
    <row r="596" spans="1:10" hidden="1" x14ac:dyDescent="0.25">
      <c r="A596" s="2" t="s">
        <v>167</v>
      </c>
      <c r="B596" s="2" t="s">
        <v>170</v>
      </c>
      <c r="C596" s="13">
        <v>44228</v>
      </c>
      <c r="D596" s="13">
        <v>44303</v>
      </c>
      <c r="E596" s="2">
        <v>20</v>
      </c>
      <c r="F596" s="13">
        <v>44304</v>
      </c>
      <c r="G596" s="2" t="s">
        <v>169</v>
      </c>
      <c r="H596" s="2">
        <v>0</v>
      </c>
      <c r="I596" s="2">
        <v>0</v>
      </c>
      <c r="J596" s="31">
        <v>2002</v>
      </c>
    </row>
    <row r="597" spans="1:10" hidden="1" x14ac:dyDescent="0.25">
      <c r="A597" s="2" t="s">
        <v>167</v>
      </c>
      <c r="B597" s="2" t="s">
        <v>170</v>
      </c>
      <c r="C597" s="13">
        <v>44228</v>
      </c>
      <c r="D597" s="13">
        <v>44304</v>
      </c>
      <c r="E597" s="2">
        <v>102</v>
      </c>
      <c r="F597" s="13">
        <v>44305</v>
      </c>
      <c r="G597" s="2" t="s">
        <v>169</v>
      </c>
      <c r="H597" s="2">
        <v>0</v>
      </c>
      <c r="I597" s="2">
        <v>0</v>
      </c>
      <c r="J597" s="31">
        <v>2002</v>
      </c>
    </row>
    <row r="598" spans="1:10" hidden="1" x14ac:dyDescent="0.25">
      <c r="A598" s="2" t="s">
        <v>167</v>
      </c>
      <c r="B598" s="2" t="s">
        <v>170</v>
      </c>
      <c r="C598" s="13">
        <v>44228</v>
      </c>
      <c r="D598" s="13">
        <v>44305</v>
      </c>
      <c r="E598" s="2">
        <v>57</v>
      </c>
      <c r="F598" s="13">
        <v>44306</v>
      </c>
      <c r="G598" s="2" t="s">
        <v>169</v>
      </c>
      <c r="H598" s="2">
        <v>0</v>
      </c>
      <c r="I598" s="2">
        <v>0</v>
      </c>
      <c r="J598" s="31">
        <v>2002</v>
      </c>
    </row>
    <row r="599" spans="1:10" hidden="1" x14ac:dyDescent="0.25">
      <c r="A599" s="2" t="s">
        <v>167</v>
      </c>
      <c r="B599" s="2" t="s">
        <v>170</v>
      </c>
      <c r="C599" s="13">
        <v>44228</v>
      </c>
      <c r="D599" s="13">
        <v>44306</v>
      </c>
      <c r="E599" s="2">
        <v>74</v>
      </c>
      <c r="F599" s="13">
        <v>44307</v>
      </c>
      <c r="G599" s="2" t="s">
        <v>169</v>
      </c>
      <c r="H599" s="2">
        <v>0</v>
      </c>
      <c r="I599" s="2">
        <v>0</v>
      </c>
      <c r="J599" s="31">
        <v>2002</v>
      </c>
    </row>
    <row r="600" spans="1:10" hidden="1" x14ac:dyDescent="0.25">
      <c r="A600" s="2" t="s">
        <v>167</v>
      </c>
      <c r="B600" s="2" t="s">
        <v>170</v>
      </c>
      <c r="C600" s="13">
        <v>44228</v>
      </c>
      <c r="D600" s="13">
        <v>44307</v>
      </c>
      <c r="E600" s="2">
        <v>77</v>
      </c>
      <c r="F600" s="13">
        <v>44308</v>
      </c>
      <c r="G600" s="2" t="s">
        <v>169</v>
      </c>
      <c r="H600" s="2">
        <v>0</v>
      </c>
      <c r="I600" s="2">
        <v>0</v>
      </c>
      <c r="J600" s="31">
        <v>2002</v>
      </c>
    </row>
    <row r="601" spans="1:10" hidden="1" x14ac:dyDescent="0.25">
      <c r="A601" s="2" t="s">
        <v>167</v>
      </c>
      <c r="B601" s="2" t="s">
        <v>170</v>
      </c>
      <c r="C601" s="13">
        <v>44228</v>
      </c>
      <c r="D601" s="13">
        <v>44308</v>
      </c>
      <c r="E601" s="2">
        <v>20</v>
      </c>
      <c r="F601" s="13">
        <v>44309</v>
      </c>
      <c r="G601" s="2" t="s">
        <v>169</v>
      </c>
      <c r="H601" s="2">
        <v>0</v>
      </c>
      <c r="I601" s="2">
        <v>0</v>
      </c>
      <c r="J601" s="31">
        <v>2002</v>
      </c>
    </row>
    <row r="602" spans="1:10" hidden="1" x14ac:dyDescent="0.25">
      <c r="A602" s="2" t="s">
        <v>167</v>
      </c>
      <c r="B602" s="2" t="s">
        <v>170</v>
      </c>
      <c r="C602" s="13">
        <v>44228</v>
      </c>
      <c r="D602" s="13">
        <v>44309</v>
      </c>
      <c r="E602" s="2">
        <v>53</v>
      </c>
      <c r="F602" s="13">
        <v>44310</v>
      </c>
      <c r="G602" s="2" t="s">
        <v>169</v>
      </c>
      <c r="H602" s="2">
        <v>0</v>
      </c>
      <c r="I602" s="2">
        <v>0</v>
      </c>
      <c r="J602" s="31">
        <v>2002</v>
      </c>
    </row>
    <row r="603" spans="1:10" hidden="1" x14ac:dyDescent="0.25">
      <c r="A603" s="2" t="s">
        <v>167</v>
      </c>
      <c r="B603" s="2" t="s">
        <v>170</v>
      </c>
      <c r="C603" s="13">
        <v>44228</v>
      </c>
      <c r="D603" s="13">
        <v>44310</v>
      </c>
      <c r="E603" s="2">
        <v>35</v>
      </c>
      <c r="F603" s="13">
        <v>44311</v>
      </c>
      <c r="G603" s="2" t="s">
        <v>169</v>
      </c>
      <c r="H603" s="2">
        <v>0</v>
      </c>
      <c r="I603" s="2">
        <v>0</v>
      </c>
      <c r="J603" s="31">
        <v>2002</v>
      </c>
    </row>
    <row r="604" spans="1:10" hidden="1" x14ac:dyDescent="0.25">
      <c r="A604" s="2" t="s">
        <v>167</v>
      </c>
      <c r="B604" s="2" t="s">
        <v>170</v>
      </c>
      <c r="C604" s="13">
        <v>44228</v>
      </c>
      <c r="D604" s="13">
        <v>44311</v>
      </c>
      <c r="E604" s="2">
        <v>80</v>
      </c>
      <c r="F604" s="13">
        <v>44312</v>
      </c>
      <c r="G604" s="2" t="s">
        <v>169</v>
      </c>
      <c r="H604" s="2">
        <v>0</v>
      </c>
      <c r="I604" s="2">
        <v>0</v>
      </c>
      <c r="J604" s="31">
        <v>2002</v>
      </c>
    </row>
    <row r="605" spans="1:10" hidden="1" x14ac:dyDescent="0.25">
      <c r="A605" s="2" t="s">
        <v>167</v>
      </c>
      <c r="B605" s="2" t="s">
        <v>170</v>
      </c>
      <c r="C605" s="13">
        <v>44228</v>
      </c>
      <c r="D605" s="13">
        <v>44312</v>
      </c>
      <c r="E605" s="2">
        <v>23</v>
      </c>
      <c r="F605" s="13">
        <v>44313</v>
      </c>
      <c r="G605" s="2" t="s">
        <v>169</v>
      </c>
      <c r="H605" s="2">
        <v>0</v>
      </c>
      <c r="I605" s="2">
        <v>0</v>
      </c>
      <c r="J605" s="31">
        <v>2002</v>
      </c>
    </row>
    <row r="606" spans="1:10" hidden="1" x14ac:dyDescent="0.25">
      <c r="A606" s="2" t="s">
        <v>167</v>
      </c>
      <c r="B606" s="2" t="s">
        <v>170</v>
      </c>
      <c r="C606" s="13">
        <v>44228</v>
      </c>
      <c r="D606" s="13">
        <v>44313</v>
      </c>
      <c r="E606" s="2">
        <v>41</v>
      </c>
      <c r="F606" s="13">
        <v>44314</v>
      </c>
      <c r="G606" s="2" t="s">
        <v>169</v>
      </c>
      <c r="H606" s="2">
        <v>0</v>
      </c>
      <c r="I606" s="2">
        <v>0</v>
      </c>
      <c r="J606" s="31">
        <v>2002</v>
      </c>
    </row>
    <row r="607" spans="1:10" hidden="1" x14ac:dyDescent="0.25">
      <c r="A607" s="2" t="s">
        <v>167</v>
      </c>
      <c r="B607" s="2" t="s">
        <v>170</v>
      </c>
      <c r="C607" s="13">
        <v>44228</v>
      </c>
      <c r="D607" s="13">
        <v>44314</v>
      </c>
      <c r="E607" s="2">
        <v>108</v>
      </c>
      <c r="F607" s="13">
        <v>44315</v>
      </c>
      <c r="G607" s="2" t="s">
        <v>169</v>
      </c>
      <c r="H607" s="2">
        <v>0</v>
      </c>
      <c r="I607" s="2">
        <v>0</v>
      </c>
      <c r="J607" s="31">
        <v>2002</v>
      </c>
    </row>
    <row r="608" spans="1:10" hidden="1" x14ac:dyDescent="0.25">
      <c r="A608" s="2" t="s">
        <v>167</v>
      </c>
      <c r="B608" s="2" t="s">
        <v>170</v>
      </c>
      <c r="C608" s="13">
        <v>44228</v>
      </c>
      <c r="D608" s="13">
        <v>44315</v>
      </c>
      <c r="E608" s="2">
        <v>13</v>
      </c>
      <c r="F608" s="13">
        <v>44316</v>
      </c>
      <c r="G608" s="2" t="s">
        <v>169</v>
      </c>
      <c r="H608" s="2">
        <v>0</v>
      </c>
      <c r="I608" s="2">
        <v>0</v>
      </c>
      <c r="J608" s="31">
        <v>2002</v>
      </c>
    </row>
    <row r="609" spans="1:10" hidden="1" x14ac:dyDescent="0.25">
      <c r="A609" s="2" t="s">
        <v>167</v>
      </c>
      <c r="B609" s="2" t="s">
        <v>170</v>
      </c>
      <c r="C609" s="13">
        <v>44228</v>
      </c>
      <c r="D609" s="13">
        <v>44316</v>
      </c>
      <c r="E609" s="2">
        <v>28</v>
      </c>
      <c r="F609" s="13">
        <v>44317</v>
      </c>
      <c r="G609" s="2" t="s">
        <v>169</v>
      </c>
      <c r="H609" s="2">
        <v>0</v>
      </c>
      <c r="I609" s="2">
        <v>0</v>
      </c>
      <c r="J609" s="31">
        <v>2002</v>
      </c>
    </row>
    <row r="610" spans="1:10" hidden="1" x14ac:dyDescent="0.25">
      <c r="A610" s="2" t="s">
        <v>167</v>
      </c>
      <c r="B610" s="2" t="s">
        <v>170</v>
      </c>
      <c r="C610" s="13">
        <v>44228</v>
      </c>
      <c r="D610" s="13">
        <v>44317</v>
      </c>
      <c r="E610" s="2">
        <v>109</v>
      </c>
      <c r="F610" s="13">
        <v>44318</v>
      </c>
      <c r="G610" s="2" t="s">
        <v>169</v>
      </c>
      <c r="H610" s="2">
        <v>0</v>
      </c>
      <c r="I610" s="2">
        <v>0</v>
      </c>
      <c r="J610" s="31">
        <v>2002</v>
      </c>
    </row>
    <row r="611" spans="1:10" hidden="1" x14ac:dyDescent="0.25">
      <c r="A611" s="2" t="s">
        <v>167</v>
      </c>
      <c r="B611" s="2" t="s">
        <v>170</v>
      </c>
      <c r="C611" s="13">
        <v>44228</v>
      </c>
      <c r="D611" s="13">
        <v>44318</v>
      </c>
      <c r="E611" s="2">
        <v>78</v>
      </c>
      <c r="F611" s="13">
        <v>44319</v>
      </c>
      <c r="G611" s="2" t="s">
        <v>169</v>
      </c>
      <c r="H611" s="2">
        <v>0</v>
      </c>
      <c r="I611" s="2">
        <v>0</v>
      </c>
      <c r="J611" s="31">
        <v>2002</v>
      </c>
    </row>
    <row r="612" spans="1:10" hidden="1" x14ac:dyDescent="0.25">
      <c r="A612" s="2" t="s">
        <v>167</v>
      </c>
      <c r="B612" s="2" t="s">
        <v>170</v>
      </c>
      <c r="C612" s="13">
        <v>44228</v>
      </c>
      <c r="D612" s="13">
        <v>44319</v>
      </c>
      <c r="E612" s="2">
        <v>101</v>
      </c>
      <c r="F612" s="13">
        <v>44320</v>
      </c>
      <c r="G612" s="2" t="s">
        <v>169</v>
      </c>
      <c r="H612" s="2">
        <v>0</v>
      </c>
      <c r="I612" s="2">
        <v>0</v>
      </c>
      <c r="J612" s="31">
        <v>2002</v>
      </c>
    </row>
    <row r="613" spans="1:10" hidden="1" x14ac:dyDescent="0.25">
      <c r="A613" s="2" t="s">
        <v>167</v>
      </c>
      <c r="B613" s="2" t="s">
        <v>170</v>
      </c>
      <c r="C613" s="13">
        <v>44228</v>
      </c>
      <c r="D613" s="13">
        <v>44320</v>
      </c>
      <c r="E613" s="2">
        <v>43</v>
      </c>
      <c r="F613" s="13">
        <v>44321</v>
      </c>
      <c r="G613" s="2" t="s">
        <v>169</v>
      </c>
      <c r="H613" s="2">
        <v>0</v>
      </c>
      <c r="I613" s="2">
        <v>0</v>
      </c>
      <c r="J613" s="31">
        <v>2002</v>
      </c>
    </row>
    <row r="614" spans="1:10" hidden="1" x14ac:dyDescent="0.25">
      <c r="A614" s="2" t="s">
        <v>167</v>
      </c>
      <c r="B614" s="2" t="s">
        <v>170</v>
      </c>
      <c r="C614" s="13">
        <v>44228</v>
      </c>
      <c r="D614" s="13">
        <v>44321</v>
      </c>
      <c r="E614" s="2">
        <v>102</v>
      </c>
      <c r="F614" s="13">
        <v>44322</v>
      </c>
      <c r="G614" s="2" t="s">
        <v>169</v>
      </c>
      <c r="H614" s="2">
        <v>0</v>
      </c>
      <c r="I614" s="2">
        <v>0</v>
      </c>
      <c r="J614" s="31">
        <v>2002</v>
      </c>
    </row>
    <row r="615" spans="1:10" hidden="1" x14ac:dyDescent="0.25">
      <c r="A615" s="2" t="s">
        <v>167</v>
      </c>
      <c r="B615" s="2" t="s">
        <v>170</v>
      </c>
      <c r="C615" s="13">
        <v>44228</v>
      </c>
      <c r="D615" s="13">
        <v>44322</v>
      </c>
      <c r="E615" s="2">
        <v>67</v>
      </c>
      <c r="F615" s="13">
        <v>44323</v>
      </c>
      <c r="G615" s="2" t="s">
        <v>169</v>
      </c>
      <c r="H615" s="2">
        <v>0</v>
      </c>
      <c r="I615" s="2">
        <v>0</v>
      </c>
      <c r="J615" s="31">
        <v>2002</v>
      </c>
    </row>
    <row r="616" spans="1:10" hidden="1" x14ac:dyDescent="0.25">
      <c r="A616" s="2" t="s">
        <v>167</v>
      </c>
      <c r="B616" s="2" t="s">
        <v>170</v>
      </c>
      <c r="C616" s="13">
        <v>44228</v>
      </c>
      <c r="D616" s="13">
        <v>44323</v>
      </c>
      <c r="E616" s="2">
        <v>53</v>
      </c>
      <c r="F616" s="13">
        <v>44324</v>
      </c>
      <c r="G616" s="2" t="s">
        <v>169</v>
      </c>
      <c r="H616" s="2">
        <v>0</v>
      </c>
      <c r="I616" s="2">
        <v>0</v>
      </c>
      <c r="J616" s="31">
        <v>2002</v>
      </c>
    </row>
    <row r="617" spans="1:10" hidden="1" x14ac:dyDescent="0.25">
      <c r="A617" s="2" t="s">
        <v>167</v>
      </c>
      <c r="B617" s="2" t="s">
        <v>170</v>
      </c>
      <c r="C617" s="13">
        <v>44228</v>
      </c>
      <c r="D617" s="13">
        <v>44324</v>
      </c>
      <c r="E617" s="2">
        <v>94</v>
      </c>
      <c r="F617" s="13">
        <v>44325</v>
      </c>
      <c r="G617" s="2" t="s">
        <v>169</v>
      </c>
      <c r="H617" s="2">
        <v>0</v>
      </c>
      <c r="I617" s="2">
        <v>0</v>
      </c>
      <c r="J617" s="31">
        <v>2002</v>
      </c>
    </row>
    <row r="618" spans="1:10" hidden="1" x14ac:dyDescent="0.25">
      <c r="A618" s="2" t="s">
        <v>167</v>
      </c>
      <c r="B618" s="2" t="s">
        <v>170</v>
      </c>
      <c r="C618" s="13">
        <v>44228</v>
      </c>
      <c r="D618" s="13">
        <v>44325</v>
      </c>
      <c r="E618" s="2">
        <v>86</v>
      </c>
      <c r="F618" s="13">
        <v>44326</v>
      </c>
      <c r="G618" s="2" t="s">
        <v>169</v>
      </c>
      <c r="H618" s="2">
        <v>0</v>
      </c>
      <c r="I618" s="2">
        <v>0</v>
      </c>
      <c r="J618" s="31">
        <v>2002</v>
      </c>
    </row>
    <row r="619" spans="1:10" hidden="1" x14ac:dyDescent="0.25">
      <c r="A619" s="2" t="s">
        <v>167</v>
      </c>
      <c r="B619" s="2" t="s">
        <v>170</v>
      </c>
      <c r="C619" s="13">
        <v>44228</v>
      </c>
      <c r="D619" s="13">
        <v>44326</v>
      </c>
      <c r="E619" s="2">
        <v>90</v>
      </c>
      <c r="F619" s="13">
        <v>44327</v>
      </c>
      <c r="G619" s="2" t="s">
        <v>169</v>
      </c>
      <c r="H619" s="2">
        <v>0</v>
      </c>
      <c r="I619" s="2">
        <v>0</v>
      </c>
      <c r="J619" s="31">
        <v>2002</v>
      </c>
    </row>
    <row r="620" spans="1:10" hidden="1" x14ac:dyDescent="0.25">
      <c r="A620" s="2" t="s">
        <v>167</v>
      </c>
      <c r="B620" s="2" t="s">
        <v>170</v>
      </c>
      <c r="C620" s="13">
        <v>44228</v>
      </c>
      <c r="D620" s="13">
        <v>44327</v>
      </c>
      <c r="E620" s="2">
        <v>54</v>
      </c>
      <c r="F620" s="13">
        <v>44328</v>
      </c>
      <c r="G620" s="2" t="s">
        <v>169</v>
      </c>
      <c r="H620" s="2">
        <v>0</v>
      </c>
      <c r="I620" s="2">
        <v>0</v>
      </c>
      <c r="J620" s="31">
        <v>2002</v>
      </c>
    </row>
    <row r="621" spans="1:10" hidden="1" x14ac:dyDescent="0.25">
      <c r="A621" s="2" t="s">
        <v>167</v>
      </c>
      <c r="B621" s="2" t="s">
        <v>170</v>
      </c>
      <c r="C621" s="13">
        <v>44228</v>
      </c>
      <c r="D621" s="13">
        <v>44328</v>
      </c>
      <c r="E621" s="2">
        <v>19</v>
      </c>
      <c r="F621" s="13">
        <v>44329</v>
      </c>
      <c r="G621" s="2" t="s">
        <v>169</v>
      </c>
      <c r="H621" s="2">
        <v>0</v>
      </c>
      <c r="I621" s="2">
        <v>0</v>
      </c>
      <c r="J621" s="31">
        <v>2002</v>
      </c>
    </row>
    <row r="622" spans="1:10" hidden="1" x14ac:dyDescent="0.25">
      <c r="A622" s="2" t="s">
        <v>167</v>
      </c>
      <c r="B622" s="2" t="s">
        <v>170</v>
      </c>
      <c r="C622" s="13">
        <v>44228</v>
      </c>
      <c r="D622" s="13">
        <v>44329</v>
      </c>
      <c r="E622" s="2">
        <v>63</v>
      </c>
      <c r="F622" s="13">
        <v>44330</v>
      </c>
      <c r="G622" s="2" t="s">
        <v>169</v>
      </c>
      <c r="H622" s="2">
        <v>0</v>
      </c>
      <c r="I622" s="2">
        <v>0</v>
      </c>
      <c r="J622" s="31">
        <v>2002</v>
      </c>
    </row>
    <row r="623" spans="1:10" hidden="1" x14ac:dyDescent="0.25">
      <c r="A623" s="2" t="s">
        <v>167</v>
      </c>
      <c r="B623" s="2" t="s">
        <v>170</v>
      </c>
      <c r="C623" s="13">
        <v>44228</v>
      </c>
      <c r="D623" s="13">
        <v>44330</v>
      </c>
      <c r="E623" s="2">
        <v>37</v>
      </c>
      <c r="F623" s="13">
        <v>44331</v>
      </c>
      <c r="G623" s="2" t="s">
        <v>169</v>
      </c>
      <c r="H623" s="2">
        <v>0</v>
      </c>
      <c r="I623" s="2">
        <v>0</v>
      </c>
      <c r="J623" s="31">
        <v>2002</v>
      </c>
    </row>
    <row r="624" spans="1:10" hidden="1" x14ac:dyDescent="0.25">
      <c r="A624" s="2" t="s">
        <v>167</v>
      </c>
      <c r="B624" s="2" t="s">
        <v>170</v>
      </c>
      <c r="C624" s="13">
        <v>44228</v>
      </c>
      <c r="D624" s="13">
        <v>44331</v>
      </c>
      <c r="E624" s="2">
        <v>76</v>
      </c>
      <c r="F624" s="13">
        <v>44332</v>
      </c>
      <c r="G624" s="2" t="s">
        <v>169</v>
      </c>
      <c r="H624" s="2">
        <v>0</v>
      </c>
      <c r="I624" s="2">
        <v>0</v>
      </c>
      <c r="J624" s="31">
        <v>2002</v>
      </c>
    </row>
    <row r="625" spans="1:10" hidden="1" x14ac:dyDescent="0.25">
      <c r="A625" s="2" t="s">
        <v>167</v>
      </c>
      <c r="B625" s="2" t="s">
        <v>170</v>
      </c>
      <c r="C625" s="13">
        <v>44228</v>
      </c>
      <c r="D625" s="13">
        <v>44332</v>
      </c>
      <c r="E625" s="2">
        <v>34</v>
      </c>
      <c r="F625" s="13">
        <v>44333</v>
      </c>
      <c r="G625" s="2" t="s">
        <v>169</v>
      </c>
      <c r="H625" s="2">
        <v>0</v>
      </c>
      <c r="I625" s="2">
        <v>0</v>
      </c>
      <c r="J625" s="31">
        <v>2002</v>
      </c>
    </row>
    <row r="626" spans="1:10" hidden="1" x14ac:dyDescent="0.25">
      <c r="A626" s="2" t="s">
        <v>167</v>
      </c>
      <c r="B626" s="2" t="s">
        <v>170</v>
      </c>
      <c r="C626" s="13">
        <v>44228</v>
      </c>
      <c r="D626" s="13">
        <v>44333</v>
      </c>
      <c r="E626" s="2">
        <v>92</v>
      </c>
      <c r="F626" s="13">
        <v>44334</v>
      </c>
      <c r="G626" s="2" t="s">
        <v>169</v>
      </c>
      <c r="H626" s="2">
        <v>0</v>
      </c>
      <c r="I626" s="2">
        <v>0</v>
      </c>
      <c r="J626" s="31">
        <v>2002</v>
      </c>
    </row>
    <row r="627" spans="1:10" hidden="1" x14ac:dyDescent="0.25">
      <c r="A627" s="2" t="s">
        <v>167</v>
      </c>
      <c r="B627" s="2" t="s">
        <v>170</v>
      </c>
      <c r="C627" s="13">
        <v>44228</v>
      </c>
      <c r="D627" s="13">
        <v>44334</v>
      </c>
      <c r="E627" s="2">
        <v>84</v>
      </c>
      <c r="F627" s="13">
        <v>44335</v>
      </c>
      <c r="G627" s="2" t="s">
        <v>169</v>
      </c>
      <c r="H627" s="2">
        <v>0</v>
      </c>
      <c r="I627" s="2">
        <v>0</v>
      </c>
      <c r="J627" s="31">
        <v>2002</v>
      </c>
    </row>
    <row r="628" spans="1:10" hidden="1" x14ac:dyDescent="0.25">
      <c r="A628" s="2" t="s">
        <v>167</v>
      </c>
      <c r="B628" s="2" t="s">
        <v>170</v>
      </c>
      <c r="C628" s="13">
        <v>44228</v>
      </c>
      <c r="D628" s="13">
        <v>44335</v>
      </c>
      <c r="E628" s="2">
        <v>88</v>
      </c>
      <c r="F628" s="13">
        <v>44336</v>
      </c>
      <c r="G628" s="2" t="s">
        <v>169</v>
      </c>
      <c r="H628" s="2">
        <v>0</v>
      </c>
      <c r="I628" s="2">
        <v>0</v>
      </c>
      <c r="J628" s="31">
        <v>2002</v>
      </c>
    </row>
    <row r="629" spans="1:10" hidden="1" x14ac:dyDescent="0.25">
      <c r="A629" s="2" t="s">
        <v>167</v>
      </c>
      <c r="B629" s="2" t="s">
        <v>170</v>
      </c>
      <c r="C629" s="13">
        <v>44228</v>
      </c>
      <c r="D629" s="13">
        <v>44336</v>
      </c>
      <c r="E629" s="2">
        <v>20</v>
      </c>
      <c r="F629" s="13">
        <v>44337</v>
      </c>
      <c r="G629" s="2" t="s">
        <v>169</v>
      </c>
      <c r="H629" s="2">
        <v>0</v>
      </c>
      <c r="I629" s="2">
        <v>0</v>
      </c>
      <c r="J629" s="31">
        <v>2002</v>
      </c>
    </row>
    <row r="630" spans="1:10" hidden="1" x14ac:dyDescent="0.25">
      <c r="A630" s="2" t="s">
        <v>167</v>
      </c>
      <c r="B630" s="2" t="s">
        <v>170</v>
      </c>
      <c r="C630" s="13">
        <v>44228</v>
      </c>
      <c r="D630" s="13">
        <v>44337</v>
      </c>
      <c r="E630" s="2">
        <v>98</v>
      </c>
      <c r="F630" s="13">
        <v>44338</v>
      </c>
      <c r="G630" s="2" t="s">
        <v>169</v>
      </c>
      <c r="H630" s="2">
        <v>0</v>
      </c>
      <c r="I630" s="2">
        <v>0</v>
      </c>
      <c r="J630" s="31">
        <v>2002</v>
      </c>
    </row>
    <row r="631" spans="1:10" hidden="1" x14ac:dyDescent="0.25">
      <c r="A631" s="2" t="s">
        <v>167</v>
      </c>
      <c r="B631" s="2" t="s">
        <v>170</v>
      </c>
      <c r="C631" s="13">
        <v>44228</v>
      </c>
      <c r="D631" s="13">
        <v>44338</v>
      </c>
      <c r="E631" s="2">
        <v>100</v>
      </c>
      <c r="F631" s="13">
        <v>44339</v>
      </c>
      <c r="G631" s="2" t="s">
        <v>169</v>
      </c>
      <c r="H631" s="2">
        <v>0</v>
      </c>
      <c r="I631" s="2">
        <v>0</v>
      </c>
      <c r="J631" s="31">
        <v>2002</v>
      </c>
    </row>
    <row r="632" spans="1:10" hidden="1" x14ac:dyDescent="0.25">
      <c r="A632" s="2" t="s">
        <v>167</v>
      </c>
      <c r="B632" s="2" t="s">
        <v>170</v>
      </c>
      <c r="C632" s="13">
        <v>44228</v>
      </c>
      <c r="D632" s="13">
        <v>44339</v>
      </c>
      <c r="E632" s="2">
        <v>102</v>
      </c>
      <c r="F632" s="13">
        <v>44340</v>
      </c>
      <c r="G632" s="2" t="s">
        <v>169</v>
      </c>
      <c r="H632" s="2">
        <v>0</v>
      </c>
      <c r="I632" s="2">
        <v>0</v>
      </c>
      <c r="J632" s="31">
        <v>2002</v>
      </c>
    </row>
    <row r="633" spans="1:10" hidden="1" x14ac:dyDescent="0.25">
      <c r="A633" s="2" t="s">
        <v>167</v>
      </c>
      <c r="B633" s="2" t="s">
        <v>170</v>
      </c>
      <c r="C633" s="13">
        <v>44228</v>
      </c>
      <c r="D633" s="13">
        <v>44340</v>
      </c>
      <c r="E633" s="2">
        <v>87</v>
      </c>
      <c r="F633" s="13">
        <v>44341</v>
      </c>
      <c r="G633" s="2" t="s">
        <v>169</v>
      </c>
      <c r="H633" s="2">
        <v>0</v>
      </c>
      <c r="I633" s="2">
        <v>0</v>
      </c>
      <c r="J633" s="31">
        <v>2002</v>
      </c>
    </row>
    <row r="634" spans="1:10" hidden="1" x14ac:dyDescent="0.25">
      <c r="A634" s="2" t="s">
        <v>167</v>
      </c>
      <c r="B634" s="2" t="s">
        <v>170</v>
      </c>
      <c r="C634" s="13">
        <v>44228</v>
      </c>
      <c r="D634" s="13">
        <v>44341</v>
      </c>
      <c r="E634" s="2">
        <v>106</v>
      </c>
      <c r="F634" s="13">
        <v>44342</v>
      </c>
      <c r="G634" s="2" t="s">
        <v>169</v>
      </c>
      <c r="H634" s="2">
        <v>0</v>
      </c>
      <c r="I634" s="2">
        <v>0</v>
      </c>
      <c r="J634" s="31">
        <v>2002</v>
      </c>
    </row>
    <row r="635" spans="1:10" hidden="1" x14ac:dyDescent="0.25">
      <c r="A635" s="2" t="s">
        <v>167</v>
      </c>
      <c r="B635" s="2" t="s">
        <v>170</v>
      </c>
      <c r="C635" s="13">
        <v>44228</v>
      </c>
      <c r="D635" s="13">
        <v>44342</v>
      </c>
      <c r="E635" s="2">
        <v>64</v>
      </c>
      <c r="F635" s="13">
        <v>44343</v>
      </c>
      <c r="G635" s="2" t="s">
        <v>169</v>
      </c>
      <c r="H635" s="2">
        <v>0</v>
      </c>
      <c r="I635" s="2">
        <v>0</v>
      </c>
      <c r="J635" s="31">
        <v>2002</v>
      </c>
    </row>
    <row r="636" spans="1:10" hidden="1" x14ac:dyDescent="0.25">
      <c r="A636" s="2" t="s">
        <v>167</v>
      </c>
      <c r="B636" s="2" t="s">
        <v>170</v>
      </c>
      <c r="C636" s="13">
        <v>44228</v>
      </c>
      <c r="D636" s="13">
        <v>44343</v>
      </c>
      <c r="E636" s="2">
        <v>81</v>
      </c>
      <c r="F636" s="13">
        <v>44344</v>
      </c>
      <c r="G636" s="2" t="s">
        <v>169</v>
      </c>
      <c r="H636" s="2">
        <v>0</v>
      </c>
      <c r="I636" s="2">
        <v>0</v>
      </c>
      <c r="J636" s="31">
        <v>2002</v>
      </c>
    </row>
    <row r="637" spans="1:10" hidden="1" x14ac:dyDescent="0.25">
      <c r="A637" s="2" t="s">
        <v>167</v>
      </c>
      <c r="B637" s="2" t="s">
        <v>170</v>
      </c>
      <c r="C637" s="13">
        <v>44228</v>
      </c>
      <c r="D637" s="13">
        <v>44344</v>
      </c>
      <c r="E637" s="2">
        <v>67</v>
      </c>
      <c r="F637" s="13">
        <v>44345</v>
      </c>
      <c r="G637" s="2" t="s">
        <v>169</v>
      </c>
      <c r="H637" s="2">
        <v>0</v>
      </c>
      <c r="I637" s="2">
        <v>0</v>
      </c>
      <c r="J637" s="31">
        <v>2002</v>
      </c>
    </row>
    <row r="638" spans="1:10" hidden="1" x14ac:dyDescent="0.25">
      <c r="A638" s="2" t="s">
        <v>167</v>
      </c>
      <c r="B638" s="2" t="s">
        <v>170</v>
      </c>
      <c r="C638" s="13">
        <v>44228</v>
      </c>
      <c r="D638" s="13">
        <v>44345</v>
      </c>
      <c r="E638" s="2">
        <v>21</v>
      </c>
      <c r="F638" s="13">
        <v>44346</v>
      </c>
      <c r="G638" s="2" t="s">
        <v>169</v>
      </c>
      <c r="H638" s="2">
        <v>0</v>
      </c>
      <c r="I638" s="2">
        <v>0</v>
      </c>
      <c r="J638" s="31">
        <v>2002</v>
      </c>
    </row>
    <row r="639" spans="1:10" hidden="1" x14ac:dyDescent="0.25">
      <c r="A639" s="2" t="s">
        <v>167</v>
      </c>
      <c r="B639" s="2" t="s">
        <v>170</v>
      </c>
      <c r="C639" s="13">
        <v>44228</v>
      </c>
      <c r="D639" s="13">
        <v>44346</v>
      </c>
      <c r="E639" s="2">
        <v>28</v>
      </c>
      <c r="F639" s="13">
        <v>44347</v>
      </c>
      <c r="G639" s="2" t="s">
        <v>169</v>
      </c>
      <c r="H639" s="2">
        <v>0</v>
      </c>
      <c r="I639" s="2">
        <v>0</v>
      </c>
      <c r="J639" s="31">
        <v>2002</v>
      </c>
    </row>
    <row r="640" spans="1:10" hidden="1" x14ac:dyDescent="0.25">
      <c r="A640" s="2" t="s">
        <v>167</v>
      </c>
      <c r="B640" s="2" t="s">
        <v>170</v>
      </c>
      <c r="C640" s="13">
        <v>44228</v>
      </c>
      <c r="D640" s="13">
        <v>44347</v>
      </c>
      <c r="E640" s="2">
        <v>22</v>
      </c>
      <c r="F640" s="13">
        <v>44348</v>
      </c>
      <c r="G640" s="2" t="s">
        <v>169</v>
      </c>
      <c r="H640" s="2">
        <v>0</v>
      </c>
      <c r="I640" s="2">
        <v>0</v>
      </c>
      <c r="J640" s="31">
        <v>2002</v>
      </c>
    </row>
    <row r="641" spans="1:10" hidden="1" x14ac:dyDescent="0.25">
      <c r="A641" s="2" t="s">
        <v>222</v>
      </c>
      <c r="B641" s="2" t="s">
        <v>219</v>
      </c>
      <c r="C641" s="13">
        <v>44228</v>
      </c>
      <c r="D641" s="13">
        <v>44228</v>
      </c>
      <c r="E641" s="2">
        <v>86</v>
      </c>
      <c r="F641" s="13">
        <v>44229</v>
      </c>
      <c r="G641" s="2" t="s">
        <v>169</v>
      </c>
      <c r="H641" s="2">
        <v>0</v>
      </c>
      <c r="I641" s="2">
        <v>0</v>
      </c>
      <c r="J641" s="29">
        <v>2003</v>
      </c>
    </row>
    <row r="642" spans="1:10" hidden="1" x14ac:dyDescent="0.25">
      <c r="A642" s="2" t="s">
        <v>222</v>
      </c>
      <c r="B642" s="2" t="s">
        <v>219</v>
      </c>
      <c r="C642" s="13">
        <v>44228</v>
      </c>
      <c r="D642" s="13">
        <v>44229</v>
      </c>
      <c r="E642" s="2">
        <v>25</v>
      </c>
      <c r="F642" s="13">
        <v>44230</v>
      </c>
      <c r="G642" s="2" t="s">
        <v>169</v>
      </c>
      <c r="H642" s="2">
        <v>0</v>
      </c>
      <c r="I642" s="2">
        <v>0</v>
      </c>
      <c r="J642" s="29">
        <v>2003</v>
      </c>
    </row>
    <row r="643" spans="1:10" hidden="1" x14ac:dyDescent="0.25">
      <c r="A643" s="2" t="s">
        <v>222</v>
      </c>
      <c r="B643" s="2" t="s">
        <v>219</v>
      </c>
      <c r="C643" s="13">
        <v>44228</v>
      </c>
      <c r="D643" s="13">
        <v>44230</v>
      </c>
      <c r="E643" s="2">
        <v>29</v>
      </c>
      <c r="F643" s="13">
        <v>44231</v>
      </c>
      <c r="G643" s="2" t="s">
        <v>169</v>
      </c>
      <c r="H643" s="2">
        <v>0</v>
      </c>
      <c r="I643" s="2">
        <v>0</v>
      </c>
      <c r="J643" s="29">
        <v>2003</v>
      </c>
    </row>
    <row r="644" spans="1:10" hidden="1" x14ac:dyDescent="0.25">
      <c r="A644" s="2" t="s">
        <v>222</v>
      </c>
      <c r="B644" s="2" t="s">
        <v>219</v>
      </c>
      <c r="C644" s="13">
        <v>44228</v>
      </c>
      <c r="D644" s="13">
        <v>44231</v>
      </c>
      <c r="E644" s="2">
        <v>21</v>
      </c>
      <c r="F644" s="13">
        <v>44232</v>
      </c>
      <c r="G644" s="2" t="s">
        <v>169</v>
      </c>
      <c r="H644" s="2">
        <v>0</v>
      </c>
      <c r="I644" s="2">
        <v>0</v>
      </c>
      <c r="J644" s="29">
        <v>2003</v>
      </c>
    </row>
    <row r="645" spans="1:10" hidden="1" x14ac:dyDescent="0.25">
      <c r="A645" s="2" t="s">
        <v>222</v>
      </c>
      <c r="B645" s="2" t="s">
        <v>219</v>
      </c>
      <c r="C645" s="13">
        <v>44228</v>
      </c>
      <c r="D645" s="13">
        <v>44232</v>
      </c>
      <c r="E645" s="2">
        <v>54</v>
      </c>
      <c r="F645" s="13">
        <v>44233</v>
      </c>
      <c r="G645" s="2" t="s">
        <v>169</v>
      </c>
      <c r="H645" s="2">
        <v>0</v>
      </c>
      <c r="I645" s="2">
        <v>0</v>
      </c>
      <c r="J645" s="29">
        <v>2003</v>
      </c>
    </row>
    <row r="646" spans="1:10" hidden="1" x14ac:dyDescent="0.25">
      <c r="A646" s="2" t="s">
        <v>222</v>
      </c>
      <c r="B646" s="2" t="s">
        <v>219</v>
      </c>
      <c r="C646" s="13">
        <v>44228</v>
      </c>
      <c r="D646" s="13">
        <v>44233</v>
      </c>
      <c r="E646" s="2">
        <v>30</v>
      </c>
      <c r="F646" s="13">
        <v>44234</v>
      </c>
      <c r="G646" s="2" t="s">
        <v>169</v>
      </c>
      <c r="H646" s="2">
        <v>0</v>
      </c>
      <c r="I646" s="2">
        <v>0</v>
      </c>
      <c r="J646" s="29">
        <v>2003</v>
      </c>
    </row>
    <row r="647" spans="1:10" hidden="1" x14ac:dyDescent="0.25">
      <c r="A647" s="2" t="s">
        <v>222</v>
      </c>
      <c r="B647" s="2" t="s">
        <v>219</v>
      </c>
      <c r="C647" s="13">
        <v>44228</v>
      </c>
      <c r="D647" s="13">
        <v>44234</v>
      </c>
      <c r="E647" s="2">
        <v>64</v>
      </c>
      <c r="F647" s="13">
        <v>44235</v>
      </c>
      <c r="G647" s="2" t="s">
        <v>169</v>
      </c>
      <c r="H647" s="2">
        <v>0</v>
      </c>
      <c r="I647" s="2">
        <v>0</v>
      </c>
      <c r="J647" s="29">
        <v>2003</v>
      </c>
    </row>
    <row r="648" spans="1:10" hidden="1" x14ac:dyDescent="0.25">
      <c r="A648" s="2" t="s">
        <v>222</v>
      </c>
      <c r="B648" s="2" t="s">
        <v>219</v>
      </c>
      <c r="C648" s="13">
        <v>44228</v>
      </c>
      <c r="D648" s="13">
        <v>44235</v>
      </c>
      <c r="E648" s="2">
        <v>58</v>
      </c>
      <c r="F648" s="13">
        <v>44236</v>
      </c>
      <c r="G648" s="2" t="s">
        <v>169</v>
      </c>
      <c r="H648" s="2">
        <v>0</v>
      </c>
      <c r="I648" s="2">
        <v>0</v>
      </c>
      <c r="J648" s="29">
        <v>2003</v>
      </c>
    </row>
    <row r="649" spans="1:10" hidden="1" x14ac:dyDescent="0.25">
      <c r="A649" s="2" t="s">
        <v>222</v>
      </c>
      <c r="B649" s="2" t="s">
        <v>219</v>
      </c>
      <c r="C649" s="13">
        <v>44228</v>
      </c>
      <c r="D649" s="13">
        <v>44236</v>
      </c>
      <c r="E649" s="2">
        <v>71</v>
      </c>
      <c r="F649" s="13">
        <v>44237</v>
      </c>
      <c r="G649" s="2" t="s">
        <v>169</v>
      </c>
      <c r="H649" s="2">
        <v>0</v>
      </c>
      <c r="I649" s="2">
        <v>0</v>
      </c>
      <c r="J649" s="29">
        <v>2003</v>
      </c>
    </row>
    <row r="650" spans="1:10" hidden="1" x14ac:dyDescent="0.25">
      <c r="A650" s="2" t="s">
        <v>222</v>
      </c>
      <c r="B650" s="2" t="s">
        <v>219</v>
      </c>
      <c r="C650" s="13">
        <v>44228</v>
      </c>
      <c r="D650" s="13">
        <v>44237</v>
      </c>
      <c r="E650" s="2">
        <v>93</v>
      </c>
      <c r="F650" s="13">
        <v>44238</v>
      </c>
      <c r="G650" s="2" t="s">
        <v>169</v>
      </c>
      <c r="H650" s="2">
        <v>0</v>
      </c>
      <c r="I650" s="2">
        <v>0</v>
      </c>
      <c r="J650" s="29">
        <v>2003</v>
      </c>
    </row>
    <row r="651" spans="1:10" hidden="1" x14ac:dyDescent="0.25">
      <c r="A651" s="2" t="s">
        <v>222</v>
      </c>
      <c r="B651" s="2" t="s">
        <v>219</v>
      </c>
      <c r="C651" s="13">
        <v>44228</v>
      </c>
      <c r="D651" s="13">
        <v>44238</v>
      </c>
      <c r="E651" s="2">
        <v>63</v>
      </c>
      <c r="F651" s="13">
        <v>44239</v>
      </c>
      <c r="G651" s="2" t="s">
        <v>169</v>
      </c>
      <c r="H651" s="2">
        <v>0</v>
      </c>
      <c r="I651" s="2">
        <v>0</v>
      </c>
      <c r="J651" s="29">
        <v>2003</v>
      </c>
    </row>
    <row r="652" spans="1:10" hidden="1" x14ac:dyDescent="0.25">
      <c r="A652" s="2" t="s">
        <v>222</v>
      </c>
      <c r="B652" s="2" t="s">
        <v>219</v>
      </c>
      <c r="C652" s="13">
        <v>44228</v>
      </c>
      <c r="D652" s="13">
        <v>44239</v>
      </c>
      <c r="E652" s="2">
        <v>46</v>
      </c>
      <c r="F652" s="13">
        <v>44240</v>
      </c>
      <c r="G652" s="2" t="s">
        <v>169</v>
      </c>
      <c r="H652" s="2">
        <v>0</v>
      </c>
      <c r="I652" s="2">
        <v>0</v>
      </c>
      <c r="J652" s="29">
        <v>2003</v>
      </c>
    </row>
    <row r="653" spans="1:10" hidden="1" x14ac:dyDescent="0.25">
      <c r="A653" s="2" t="s">
        <v>222</v>
      </c>
      <c r="B653" s="2" t="s">
        <v>219</v>
      </c>
      <c r="C653" s="13">
        <v>44228</v>
      </c>
      <c r="D653" s="13">
        <v>44240</v>
      </c>
      <c r="E653" s="2">
        <v>32</v>
      </c>
      <c r="F653" s="13">
        <v>44241</v>
      </c>
      <c r="G653" s="2" t="s">
        <v>169</v>
      </c>
      <c r="H653" s="2">
        <v>0</v>
      </c>
      <c r="I653" s="2">
        <v>0</v>
      </c>
      <c r="J653" s="29">
        <v>2003</v>
      </c>
    </row>
    <row r="654" spans="1:10" hidden="1" x14ac:dyDescent="0.25">
      <c r="A654" s="2" t="s">
        <v>222</v>
      </c>
      <c r="B654" s="2" t="s">
        <v>219</v>
      </c>
      <c r="C654" s="13">
        <v>44228</v>
      </c>
      <c r="D654" s="13">
        <v>44241</v>
      </c>
      <c r="E654" s="2">
        <v>48</v>
      </c>
      <c r="F654" s="13">
        <v>44242</v>
      </c>
      <c r="G654" s="2" t="s">
        <v>169</v>
      </c>
      <c r="H654" s="2">
        <v>0</v>
      </c>
      <c r="I654" s="2">
        <v>0</v>
      </c>
      <c r="J654" s="29">
        <v>2003</v>
      </c>
    </row>
    <row r="655" spans="1:10" hidden="1" x14ac:dyDescent="0.25">
      <c r="A655" s="2" t="s">
        <v>222</v>
      </c>
      <c r="B655" s="2" t="s">
        <v>219</v>
      </c>
      <c r="C655" s="13">
        <v>44228</v>
      </c>
      <c r="D655" s="13">
        <v>44242</v>
      </c>
      <c r="E655" s="2">
        <v>55</v>
      </c>
      <c r="F655" s="13">
        <v>44243</v>
      </c>
      <c r="G655" s="2" t="s">
        <v>169</v>
      </c>
      <c r="H655" s="2">
        <v>0</v>
      </c>
      <c r="I655" s="2">
        <v>0</v>
      </c>
      <c r="J655" s="29">
        <v>2003</v>
      </c>
    </row>
    <row r="656" spans="1:10" hidden="1" x14ac:dyDescent="0.25">
      <c r="A656" s="2" t="s">
        <v>222</v>
      </c>
      <c r="B656" s="2" t="s">
        <v>219</v>
      </c>
      <c r="C656" s="13">
        <v>44228</v>
      </c>
      <c r="D656" s="13">
        <v>44243</v>
      </c>
      <c r="E656" s="2">
        <v>65</v>
      </c>
      <c r="F656" s="13">
        <v>44244</v>
      </c>
      <c r="G656" s="2" t="s">
        <v>169</v>
      </c>
      <c r="H656" s="2">
        <v>0</v>
      </c>
      <c r="I656" s="2">
        <v>0</v>
      </c>
      <c r="J656" s="29">
        <v>2003</v>
      </c>
    </row>
    <row r="657" spans="1:10" hidden="1" x14ac:dyDescent="0.25">
      <c r="A657" s="2" t="s">
        <v>222</v>
      </c>
      <c r="B657" s="2" t="s">
        <v>219</v>
      </c>
      <c r="C657" s="13">
        <v>44228</v>
      </c>
      <c r="D657" s="13">
        <v>44244</v>
      </c>
      <c r="E657" s="2">
        <v>22</v>
      </c>
      <c r="F657" s="13">
        <v>44245</v>
      </c>
      <c r="G657" s="2" t="s">
        <v>169</v>
      </c>
      <c r="H657" s="2">
        <v>0</v>
      </c>
      <c r="I657" s="2">
        <v>0</v>
      </c>
      <c r="J657" s="29">
        <v>2003</v>
      </c>
    </row>
    <row r="658" spans="1:10" hidden="1" x14ac:dyDescent="0.25">
      <c r="A658" s="2" t="s">
        <v>222</v>
      </c>
      <c r="B658" s="2" t="s">
        <v>219</v>
      </c>
      <c r="C658" s="13">
        <v>44228</v>
      </c>
      <c r="D658" s="13">
        <v>44245</v>
      </c>
      <c r="E658" s="2">
        <v>72</v>
      </c>
      <c r="F658" s="13">
        <v>44246</v>
      </c>
      <c r="G658" s="2" t="s">
        <v>169</v>
      </c>
      <c r="H658" s="2">
        <v>0</v>
      </c>
      <c r="I658" s="2">
        <v>0</v>
      </c>
      <c r="J658" s="29">
        <v>2003</v>
      </c>
    </row>
    <row r="659" spans="1:10" hidden="1" x14ac:dyDescent="0.25">
      <c r="A659" s="2" t="s">
        <v>222</v>
      </c>
      <c r="B659" s="2" t="s">
        <v>219</v>
      </c>
      <c r="C659" s="13">
        <v>44228</v>
      </c>
      <c r="D659" s="13">
        <v>44246</v>
      </c>
      <c r="E659" s="2">
        <v>49</v>
      </c>
      <c r="F659" s="13">
        <v>44247</v>
      </c>
      <c r="G659" s="2" t="s">
        <v>169</v>
      </c>
      <c r="H659" s="2">
        <v>0</v>
      </c>
      <c r="I659" s="2">
        <v>0</v>
      </c>
      <c r="J659" s="29">
        <v>2003</v>
      </c>
    </row>
    <row r="660" spans="1:10" hidden="1" x14ac:dyDescent="0.25">
      <c r="A660" s="2" t="s">
        <v>222</v>
      </c>
      <c r="B660" s="2" t="s">
        <v>219</v>
      </c>
      <c r="C660" s="13">
        <v>44228</v>
      </c>
      <c r="D660" s="13">
        <v>44247</v>
      </c>
      <c r="E660" s="2">
        <v>80</v>
      </c>
      <c r="F660" s="13">
        <v>44248</v>
      </c>
      <c r="G660" s="2" t="s">
        <v>169</v>
      </c>
      <c r="H660" s="2">
        <v>0</v>
      </c>
      <c r="I660" s="2">
        <v>0</v>
      </c>
      <c r="J660" s="29">
        <v>2003</v>
      </c>
    </row>
    <row r="661" spans="1:10" hidden="1" x14ac:dyDescent="0.25">
      <c r="A661" s="2" t="s">
        <v>222</v>
      </c>
      <c r="B661" s="2" t="s">
        <v>219</v>
      </c>
      <c r="C661" s="13">
        <v>44228</v>
      </c>
      <c r="D661" s="13">
        <v>44248</v>
      </c>
      <c r="E661" s="2">
        <v>41</v>
      </c>
      <c r="F661" s="13">
        <v>44249</v>
      </c>
      <c r="G661" s="2" t="s">
        <v>169</v>
      </c>
      <c r="H661" s="2">
        <v>0</v>
      </c>
      <c r="I661" s="2">
        <v>0</v>
      </c>
      <c r="J661" s="29">
        <v>2003</v>
      </c>
    </row>
    <row r="662" spans="1:10" hidden="1" x14ac:dyDescent="0.25">
      <c r="A662" s="2" t="s">
        <v>222</v>
      </c>
      <c r="B662" s="2" t="s">
        <v>219</v>
      </c>
      <c r="C662" s="13">
        <v>44228</v>
      </c>
      <c r="D662" s="13">
        <v>44249</v>
      </c>
      <c r="E662" s="2">
        <v>85</v>
      </c>
      <c r="F662" s="13">
        <v>44250</v>
      </c>
      <c r="G662" s="2" t="s">
        <v>169</v>
      </c>
      <c r="H662" s="2">
        <v>0</v>
      </c>
      <c r="I662" s="2">
        <v>0</v>
      </c>
      <c r="J662" s="29">
        <v>2003</v>
      </c>
    </row>
    <row r="663" spans="1:10" hidden="1" x14ac:dyDescent="0.25">
      <c r="A663" s="2" t="s">
        <v>222</v>
      </c>
      <c r="B663" s="2" t="s">
        <v>219</v>
      </c>
      <c r="C663" s="13">
        <v>44228</v>
      </c>
      <c r="D663" s="13">
        <v>44250</v>
      </c>
      <c r="E663" s="2">
        <v>43</v>
      </c>
      <c r="F663" s="13">
        <v>44251</v>
      </c>
      <c r="G663" s="2" t="s">
        <v>169</v>
      </c>
      <c r="H663" s="2">
        <v>0</v>
      </c>
      <c r="I663" s="2">
        <v>0</v>
      </c>
      <c r="J663" s="29">
        <v>2003</v>
      </c>
    </row>
    <row r="664" spans="1:10" hidden="1" x14ac:dyDescent="0.25">
      <c r="A664" s="2" t="s">
        <v>222</v>
      </c>
      <c r="B664" s="2" t="s">
        <v>219</v>
      </c>
      <c r="C664" s="13">
        <v>44228</v>
      </c>
      <c r="D664" s="13">
        <v>44251</v>
      </c>
      <c r="E664" s="2">
        <v>38</v>
      </c>
      <c r="F664" s="13">
        <v>44252</v>
      </c>
      <c r="G664" s="2" t="s">
        <v>169</v>
      </c>
      <c r="H664" s="2">
        <v>0</v>
      </c>
      <c r="I664" s="2">
        <v>0</v>
      </c>
      <c r="J664" s="29">
        <v>2003</v>
      </c>
    </row>
    <row r="665" spans="1:10" hidden="1" x14ac:dyDescent="0.25">
      <c r="A665" s="2" t="s">
        <v>222</v>
      </c>
      <c r="B665" s="2" t="s">
        <v>219</v>
      </c>
      <c r="C665" s="13">
        <v>44228</v>
      </c>
      <c r="D665" s="13">
        <v>44252</v>
      </c>
      <c r="E665" s="2">
        <v>28</v>
      </c>
      <c r="F665" s="13">
        <v>44253</v>
      </c>
      <c r="G665" s="2" t="s">
        <v>169</v>
      </c>
      <c r="H665" s="2">
        <v>0</v>
      </c>
      <c r="I665" s="2">
        <v>0</v>
      </c>
      <c r="J665" s="29">
        <v>2003</v>
      </c>
    </row>
    <row r="666" spans="1:10" hidden="1" x14ac:dyDescent="0.25">
      <c r="A666" s="2" t="s">
        <v>222</v>
      </c>
      <c r="B666" s="2" t="s">
        <v>219</v>
      </c>
      <c r="C666" s="13">
        <v>44228</v>
      </c>
      <c r="D666" s="13">
        <v>44253</v>
      </c>
      <c r="E666" s="2">
        <v>53</v>
      </c>
      <c r="F666" s="13">
        <v>44254</v>
      </c>
      <c r="G666" s="2" t="s">
        <v>169</v>
      </c>
      <c r="H666" s="2">
        <v>0</v>
      </c>
      <c r="I666" s="2">
        <v>0</v>
      </c>
      <c r="J666" s="29">
        <v>2003</v>
      </c>
    </row>
    <row r="667" spans="1:10" hidden="1" x14ac:dyDescent="0.25">
      <c r="A667" s="2" t="s">
        <v>222</v>
      </c>
      <c r="B667" s="2" t="s">
        <v>219</v>
      </c>
      <c r="C667" s="13">
        <v>44228</v>
      </c>
      <c r="D667" s="13">
        <v>44254</v>
      </c>
      <c r="E667" s="2">
        <v>61</v>
      </c>
      <c r="F667" s="13">
        <v>44255</v>
      </c>
      <c r="G667" s="2" t="s">
        <v>169</v>
      </c>
      <c r="H667" s="2">
        <v>0</v>
      </c>
      <c r="I667" s="2">
        <v>0</v>
      </c>
      <c r="J667" s="29">
        <v>2003</v>
      </c>
    </row>
    <row r="668" spans="1:10" hidden="1" x14ac:dyDescent="0.25">
      <c r="A668" s="2" t="s">
        <v>222</v>
      </c>
      <c r="B668" s="2" t="s">
        <v>219</v>
      </c>
      <c r="C668" s="13">
        <v>44228</v>
      </c>
      <c r="D668" s="13">
        <v>44255</v>
      </c>
      <c r="E668" s="2">
        <v>75</v>
      </c>
      <c r="F668" s="13">
        <v>44256</v>
      </c>
      <c r="G668" s="2" t="s">
        <v>169</v>
      </c>
      <c r="H668" s="2">
        <v>0</v>
      </c>
      <c r="I668" s="2">
        <v>0</v>
      </c>
      <c r="J668" s="29">
        <v>2003</v>
      </c>
    </row>
    <row r="669" spans="1:10" hidden="1" x14ac:dyDescent="0.25">
      <c r="A669" s="2" t="s">
        <v>222</v>
      </c>
      <c r="B669" s="2" t="s">
        <v>219</v>
      </c>
      <c r="C669" s="13">
        <v>44228</v>
      </c>
      <c r="D669" s="13">
        <v>44256</v>
      </c>
      <c r="E669" s="2">
        <v>61</v>
      </c>
      <c r="F669" s="13">
        <v>44257</v>
      </c>
      <c r="G669" s="2" t="s">
        <v>169</v>
      </c>
      <c r="H669" s="2">
        <v>0</v>
      </c>
      <c r="I669" s="2">
        <v>0</v>
      </c>
      <c r="J669" s="29">
        <v>2003</v>
      </c>
    </row>
    <row r="670" spans="1:10" hidden="1" x14ac:dyDescent="0.25">
      <c r="A670" s="2" t="s">
        <v>222</v>
      </c>
      <c r="B670" s="2" t="s">
        <v>219</v>
      </c>
      <c r="C670" s="13">
        <v>44228</v>
      </c>
      <c r="D670" s="13">
        <v>44257</v>
      </c>
      <c r="E670" s="2">
        <v>89</v>
      </c>
      <c r="F670" s="13">
        <v>44258</v>
      </c>
      <c r="G670" s="2" t="s">
        <v>169</v>
      </c>
      <c r="H670" s="2">
        <v>0</v>
      </c>
      <c r="I670" s="2">
        <v>0</v>
      </c>
      <c r="J670" s="29">
        <v>2003</v>
      </c>
    </row>
    <row r="671" spans="1:10" hidden="1" x14ac:dyDescent="0.25">
      <c r="A671" s="2" t="s">
        <v>222</v>
      </c>
      <c r="B671" s="2" t="s">
        <v>219</v>
      </c>
      <c r="C671" s="13">
        <v>44228</v>
      </c>
      <c r="D671" s="13">
        <v>44258</v>
      </c>
      <c r="E671" s="2">
        <v>53</v>
      </c>
      <c r="F671" s="13">
        <v>44259</v>
      </c>
      <c r="G671" s="2" t="s">
        <v>169</v>
      </c>
      <c r="H671" s="2">
        <v>0</v>
      </c>
      <c r="I671" s="2">
        <v>0</v>
      </c>
      <c r="J671" s="29">
        <v>2003</v>
      </c>
    </row>
    <row r="672" spans="1:10" hidden="1" x14ac:dyDescent="0.25">
      <c r="A672" s="2" t="s">
        <v>222</v>
      </c>
      <c r="B672" s="2" t="s">
        <v>219</v>
      </c>
      <c r="C672" s="13">
        <v>44228</v>
      </c>
      <c r="D672" s="13">
        <v>44259</v>
      </c>
      <c r="E672" s="2">
        <v>35</v>
      </c>
      <c r="F672" s="13">
        <v>44260</v>
      </c>
      <c r="G672" s="2" t="s">
        <v>169</v>
      </c>
      <c r="H672" s="2">
        <v>0</v>
      </c>
      <c r="I672" s="2">
        <v>0</v>
      </c>
      <c r="J672" s="29">
        <v>2003</v>
      </c>
    </row>
    <row r="673" spans="1:10" hidden="1" x14ac:dyDescent="0.25">
      <c r="A673" s="2" t="s">
        <v>222</v>
      </c>
      <c r="B673" s="2" t="s">
        <v>219</v>
      </c>
      <c r="C673" s="13">
        <v>44228</v>
      </c>
      <c r="D673" s="13">
        <v>44260</v>
      </c>
      <c r="E673" s="2">
        <v>33</v>
      </c>
      <c r="F673" s="13">
        <v>44261</v>
      </c>
      <c r="G673" s="2" t="s">
        <v>169</v>
      </c>
      <c r="H673" s="2">
        <v>0</v>
      </c>
      <c r="I673" s="2">
        <v>0</v>
      </c>
      <c r="J673" s="29">
        <v>2003</v>
      </c>
    </row>
    <row r="674" spans="1:10" hidden="1" x14ac:dyDescent="0.25">
      <c r="A674" s="2" t="s">
        <v>222</v>
      </c>
      <c r="B674" s="2" t="s">
        <v>219</v>
      </c>
      <c r="C674" s="13">
        <v>44228</v>
      </c>
      <c r="D674" s="13">
        <v>44261</v>
      </c>
      <c r="E674" s="2">
        <v>61</v>
      </c>
      <c r="F674" s="13">
        <v>44262</v>
      </c>
      <c r="G674" s="2" t="s">
        <v>169</v>
      </c>
      <c r="H674" s="2">
        <v>0</v>
      </c>
      <c r="I674" s="2">
        <v>0</v>
      </c>
      <c r="J674" s="29">
        <v>2003</v>
      </c>
    </row>
    <row r="675" spans="1:10" hidden="1" x14ac:dyDescent="0.25">
      <c r="A675" s="2" t="s">
        <v>222</v>
      </c>
      <c r="B675" s="2" t="s">
        <v>219</v>
      </c>
      <c r="C675" s="13">
        <v>44228</v>
      </c>
      <c r="D675" s="13">
        <v>44262</v>
      </c>
      <c r="E675" s="2">
        <v>43</v>
      </c>
      <c r="F675" s="13">
        <v>44263</v>
      </c>
      <c r="G675" s="2" t="s">
        <v>169</v>
      </c>
      <c r="H675" s="2">
        <v>0</v>
      </c>
      <c r="I675" s="2">
        <v>0</v>
      </c>
      <c r="J675" s="29">
        <v>2003</v>
      </c>
    </row>
    <row r="676" spans="1:10" hidden="1" x14ac:dyDescent="0.25">
      <c r="A676" s="2" t="s">
        <v>222</v>
      </c>
      <c r="B676" s="2" t="s">
        <v>219</v>
      </c>
      <c r="C676" s="13">
        <v>44228</v>
      </c>
      <c r="D676" s="13">
        <v>44263</v>
      </c>
      <c r="E676" s="2">
        <v>29</v>
      </c>
      <c r="F676" s="13">
        <v>44264</v>
      </c>
      <c r="G676" s="2" t="s">
        <v>169</v>
      </c>
      <c r="H676" s="2">
        <v>0</v>
      </c>
      <c r="I676" s="2">
        <v>0</v>
      </c>
      <c r="J676" s="29">
        <v>2003</v>
      </c>
    </row>
    <row r="677" spans="1:10" hidden="1" x14ac:dyDescent="0.25">
      <c r="A677" s="2" t="s">
        <v>222</v>
      </c>
      <c r="B677" s="2" t="s">
        <v>219</v>
      </c>
      <c r="C677" s="13">
        <v>44228</v>
      </c>
      <c r="D677" s="13">
        <v>44264</v>
      </c>
      <c r="E677" s="2">
        <v>88</v>
      </c>
      <c r="F677" s="13">
        <v>44265</v>
      </c>
      <c r="G677" s="2" t="s">
        <v>169</v>
      </c>
      <c r="H677" s="2">
        <v>0</v>
      </c>
      <c r="I677" s="2">
        <v>0</v>
      </c>
      <c r="J677" s="29">
        <v>2003</v>
      </c>
    </row>
    <row r="678" spans="1:10" hidden="1" x14ac:dyDescent="0.25">
      <c r="A678" s="2" t="s">
        <v>222</v>
      </c>
      <c r="B678" s="2" t="s">
        <v>219</v>
      </c>
      <c r="C678" s="13">
        <v>44228</v>
      </c>
      <c r="D678" s="13">
        <v>44265</v>
      </c>
      <c r="E678" s="2">
        <v>65</v>
      </c>
      <c r="F678" s="13">
        <v>44266</v>
      </c>
      <c r="G678" s="2" t="s">
        <v>169</v>
      </c>
      <c r="H678" s="2">
        <v>0</v>
      </c>
      <c r="I678" s="2">
        <v>0</v>
      </c>
      <c r="J678" s="29">
        <v>2003</v>
      </c>
    </row>
    <row r="679" spans="1:10" hidden="1" x14ac:dyDescent="0.25">
      <c r="A679" s="2" t="s">
        <v>222</v>
      </c>
      <c r="B679" s="2" t="s">
        <v>219</v>
      </c>
      <c r="C679" s="13">
        <v>44228</v>
      </c>
      <c r="D679" s="13">
        <v>44266</v>
      </c>
      <c r="E679" s="2">
        <v>48</v>
      </c>
      <c r="F679" s="13">
        <v>44267</v>
      </c>
      <c r="G679" s="2" t="s">
        <v>169</v>
      </c>
      <c r="H679" s="2">
        <v>0</v>
      </c>
      <c r="I679" s="2">
        <v>0</v>
      </c>
      <c r="J679" s="29">
        <v>2003</v>
      </c>
    </row>
    <row r="680" spans="1:10" hidden="1" x14ac:dyDescent="0.25">
      <c r="A680" s="2" t="s">
        <v>222</v>
      </c>
      <c r="B680" s="2" t="s">
        <v>219</v>
      </c>
      <c r="C680" s="13">
        <v>44228</v>
      </c>
      <c r="D680" s="13">
        <v>44267</v>
      </c>
      <c r="E680" s="2">
        <v>61</v>
      </c>
      <c r="F680" s="13">
        <v>44268</v>
      </c>
      <c r="G680" s="2" t="s">
        <v>169</v>
      </c>
      <c r="H680" s="2">
        <v>0</v>
      </c>
      <c r="I680" s="2">
        <v>0</v>
      </c>
      <c r="J680" s="29">
        <v>2003</v>
      </c>
    </row>
    <row r="681" spans="1:10" hidden="1" x14ac:dyDescent="0.25">
      <c r="A681" s="2" t="s">
        <v>222</v>
      </c>
      <c r="B681" s="2" t="s">
        <v>219</v>
      </c>
      <c r="C681" s="13">
        <v>44228</v>
      </c>
      <c r="D681" s="13">
        <v>44268</v>
      </c>
      <c r="E681" s="2">
        <v>89</v>
      </c>
      <c r="F681" s="13">
        <v>44269</v>
      </c>
      <c r="G681" s="2" t="s">
        <v>169</v>
      </c>
      <c r="H681" s="2">
        <v>0</v>
      </c>
      <c r="I681" s="2">
        <v>0</v>
      </c>
      <c r="J681" s="29">
        <v>2003</v>
      </c>
    </row>
    <row r="682" spans="1:10" hidden="1" x14ac:dyDescent="0.25">
      <c r="A682" s="2" t="s">
        <v>222</v>
      </c>
      <c r="B682" s="2" t="s">
        <v>219</v>
      </c>
      <c r="C682" s="13">
        <v>44228</v>
      </c>
      <c r="D682" s="13">
        <v>44269</v>
      </c>
      <c r="E682" s="2">
        <v>55</v>
      </c>
      <c r="F682" s="13">
        <v>44270</v>
      </c>
      <c r="G682" s="2" t="s">
        <v>169</v>
      </c>
      <c r="H682" s="2">
        <v>0</v>
      </c>
      <c r="I682" s="2">
        <v>0</v>
      </c>
      <c r="J682" s="29">
        <v>2003</v>
      </c>
    </row>
    <row r="683" spans="1:10" hidden="1" x14ac:dyDescent="0.25">
      <c r="A683" s="2" t="s">
        <v>222</v>
      </c>
      <c r="B683" s="2" t="s">
        <v>219</v>
      </c>
      <c r="C683" s="13">
        <v>44228</v>
      </c>
      <c r="D683" s="13">
        <v>44270</v>
      </c>
      <c r="E683" s="2">
        <v>52</v>
      </c>
      <c r="F683" s="13">
        <v>44271</v>
      </c>
      <c r="G683" s="2" t="s">
        <v>169</v>
      </c>
      <c r="H683" s="2">
        <v>0</v>
      </c>
      <c r="I683" s="2">
        <v>0</v>
      </c>
      <c r="J683" s="29">
        <v>2003</v>
      </c>
    </row>
    <row r="684" spans="1:10" hidden="1" x14ac:dyDescent="0.25">
      <c r="A684" s="2" t="s">
        <v>222</v>
      </c>
      <c r="B684" s="2" t="s">
        <v>219</v>
      </c>
      <c r="C684" s="13">
        <v>44228</v>
      </c>
      <c r="D684" s="13">
        <v>44271</v>
      </c>
      <c r="E684" s="2">
        <v>93</v>
      </c>
      <c r="F684" s="13">
        <v>44272</v>
      </c>
      <c r="G684" s="2" t="s">
        <v>169</v>
      </c>
      <c r="H684" s="2">
        <v>0</v>
      </c>
      <c r="I684" s="2">
        <v>0</v>
      </c>
      <c r="J684" s="29">
        <v>2003</v>
      </c>
    </row>
    <row r="685" spans="1:10" hidden="1" x14ac:dyDescent="0.25">
      <c r="A685" s="2" t="s">
        <v>222</v>
      </c>
      <c r="B685" s="2" t="s">
        <v>219</v>
      </c>
      <c r="C685" s="13">
        <v>44228</v>
      </c>
      <c r="D685" s="13">
        <v>44272</v>
      </c>
      <c r="E685" s="2">
        <v>65</v>
      </c>
      <c r="F685" s="13">
        <v>44273</v>
      </c>
      <c r="G685" s="2" t="s">
        <v>169</v>
      </c>
      <c r="H685" s="2">
        <v>0</v>
      </c>
      <c r="I685" s="2">
        <v>0</v>
      </c>
      <c r="J685" s="29">
        <v>2003</v>
      </c>
    </row>
    <row r="686" spans="1:10" hidden="1" x14ac:dyDescent="0.25">
      <c r="A686" s="2" t="s">
        <v>222</v>
      </c>
      <c r="B686" s="2" t="s">
        <v>219</v>
      </c>
      <c r="C686" s="13">
        <v>44228</v>
      </c>
      <c r="D686" s="13">
        <v>44273</v>
      </c>
      <c r="E686" s="2">
        <v>57</v>
      </c>
      <c r="F686" s="13">
        <v>44274</v>
      </c>
      <c r="G686" s="2" t="s">
        <v>169</v>
      </c>
      <c r="H686" s="2">
        <v>0</v>
      </c>
      <c r="I686" s="2">
        <v>0</v>
      </c>
      <c r="J686" s="29">
        <v>2003</v>
      </c>
    </row>
    <row r="687" spans="1:10" hidden="1" x14ac:dyDescent="0.25">
      <c r="A687" s="2" t="s">
        <v>222</v>
      </c>
      <c r="B687" s="2" t="s">
        <v>219</v>
      </c>
      <c r="C687" s="13">
        <v>44228</v>
      </c>
      <c r="D687" s="13">
        <v>44274</v>
      </c>
      <c r="E687" s="2">
        <v>84</v>
      </c>
      <c r="F687" s="13">
        <v>44275</v>
      </c>
      <c r="G687" s="2" t="s">
        <v>169</v>
      </c>
      <c r="H687" s="2">
        <v>0</v>
      </c>
      <c r="I687" s="2">
        <v>0</v>
      </c>
      <c r="J687" s="29">
        <v>2003</v>
      </c>
    </row>
    <row r="688" spans="1:10" hidden="1" x14ac:dyDescent="0.25">
      <c r="A688" s="2" t="s">
        <v>222</v>
      </c>
      <c r="B688" s="2" t="s">
        <v>219</v>
      </c>
      <c r="C688" s="13">
        <v>44228</v>
      </c>
      <c r="D688" s="13">
        <v>44275</v>
      </c>
      <c r="E688" s="2">
        <v>93</v>
      </c>
      <c r="F688" s="13">
        <v>44276</v>
      </c>
      <c r="G688" s="2" t="s">
        <v>169</v>
      </c>
      <c r="H688" s="2">
        <v>0</v>
      </c>
      <c r="I688" s="2">
        <v>0</v>
      </c>
      <c r="J688" s="29">
        <v>2003</v>
      </c>
    </row>
    <row r="689" spans="1:10" hidden="1" x14ac:dyDescent="0.25">
      <c r="A689" s="2" t="s">
        <v>222</v>
      </c>
      <c r="B689" s="2" t="s">
        <v>219</v>
      </c>
      <c r="C689" s="13">
        <v>44228</v>
      </c>
      <c r="D689" s="13">
        <v>44276</v>
      </c>
      <c r="E689" s="2">
        <v>20</v>
      </c>
      <c r="F689" s="13">
        <v>44277</v>
      </c>
      <c r="G689" s="2" t="s">
        <v>169</v>
      </c>
      <c r="H689" s="2">
        <v>0</v>
      </c>
      <c r="I689" s="2">
        <v>0</v>
      </c>
      <c r="J689" s="29">
        <v>2003</v>
      </c>
    </row>
    <row r="690" spans="1:10" hidden="1" x14ac:dyDescent="0.25">
      <c r="A690" s="2" t="s">
        <v>222</v>
      </c>
      <c r="B690" s="2" t="s">
        <v>219</v>
      </c>
      <c r="C690" s="13">
        <v>44228</v>
      </c>
      <c r="D690" s="13">
        <v>44277</v>
      </c>
      <c r="E690" s="2">
        <v>93</v>
      </c>
      <c r="F690" s="13">
        <v>44278</v>
      </c>
      <c r="G690" s="2" t="s">
        <v>169</v>
      </c>
      <c r="H690" s="2">
        <v>0</v>
      </c>
      <c r="I690" s="2">
        <v>0</v>
      </c>
      <c r="J690" s="29">
        <v>2003</v>
      </c>
    </row>
    <row r="691" spans="1:10" hidden="1" x14ac:dyDescent="0.25">
      <c r="A691" s="2" t="s">
        <v>222</v>
      </c>
      <c r="B691" s="2" t="s">
        <v>219</v>
      </c>
      <c r="C691" s="13">
        <v>44228</v>
      </c>
      <c r="D691" s="13">
        <v>44278</v>
      </c>
      <c r="E691" s="2">
        <v>70</v>
      </c>
      <c r="F691" s="13">
        <v>44279</v>
      </c>
      <c r="G691" s="2" t="s">
        <v>169</v>
      </c>
      <c r="H691" s="2">
        <v>0</v>
      </c>
      <c r="I691" s="2">
        <v>0</v>
      </c>
      <c r="J691" s="29">
        <v>2003</v>
      </c>
    </row>
    <row r="692" spans="1:10" hidden="1" x14ac:dyDescent="0.25">
      <c r="A692" s="2" t="s">
        <v>222</v>
      </c>
      <c r="B692" s="2" t="s">
        <v>219</v>
      </c>
      <c r="C692" s="13">
        <v>44228</v>
      </c>
      <c r="D692" s="13">
        <v>44279</v>
      </c>
      <c r="E692" s="2">
        <v>95</v>
      </c>
      <c r="F692" s="13">
        <v>44280</v>
      </c>
      <c r="G692" s="2" t="s">
        <v>169</v>
      </c>
      <c r="H692" s="2">
        <v>0</v>
      </c>
      <c r="I692" s="2">
        <v>0</v>
      </c>
      <c r="J692" s="29">
        <v>2003</v>
      </c>
    </row>
    <row r="693" spans="1:10" hidden="1" x14ac:dyDescent="0.25">
      <c r="A693" s="2" t="s">
        <v>222</v>
      </c>
      <c r="B693" s="2" t="s">
        <v>219</v>
      </c>
      <c r="C693" s="13">
        <v>44228</v>
      </c>
      <c r="D693" s="13">
        <v>44280</v>
      </c>
      <c r="E693" s="2">
        <v>46</v>
      </c>
      <c r="F693" s="13">
        <v>44281</v>
      </c>
      <c r="G693" s="2" t="s">
        <v>169</v>
      </c>
      <c r="H693" s="2">
        <v>0</v>
      </c>
      <c r="I693" s="2">
        <v>0</v>
      </c>
      <c r="J693" s="29">
        <v>2003</v>
      </c>
    </row>
    <row r="694" spans="1:10" hidden="1" x14ac:dyDescent="0.25">
      <c r="A694" s="2" t="s">
        <v>222</v>
      </c>
      <c r="B694" s="2" t="s">
        <v>225</v>
      </c>
      <c r="C694" s="13">
        <v>44228</v>
      </c>
      <c r="D694" s="13">
        <v>44228</v>
      </c>
      <c r="E694" s="2">
        <v>86</v>
      </c>
      <c r="F694" s="13">
        <v>44229</v>
      </c>
      <c r="G694" s="2" t="s">
        <v>169</v>
      </c>
      <c r="H694" s="2">
        <v>0</v>
      </c>
      <c r="I694" s="2">
        <v>0</v>
      </c>
      <c r="J694" s="29">
        <v>2003</v>
      </c>
    </row>
    <row r="695" spans="1:10" hidden="1" x14ac:dyDescent="0.25">
      <c r="A695" s="2" t="s">
        <v>222</v>
      </c>
      <c r="B695" s="2" t="s">
        <v>225</v>
      </c>
      <c r="C695" s="13">
        <v>44228</v>
      </c>
      <c r="D695" s="13">
        <v>44229</v>
      </c>
      <c r="E695" s="2">
        <v>25</v>
      </c>
      <c r="F695" s="13">
        <v>44230</v>
      </c>
      <c r="G695" s="2" t="s">
        <v>169</v>
      </c>
      <c r="H695" s="2">
        <v>0</v>
      </c>
      <c r="I695" s="2">
        <v>0</v>
      </c>
      <c r="J695" s="29">
        <v>2003</v>
      </c>
    </row>
    <row r="696" spans="1:10" hidden="1" x14ac:dyDescent="0.25">
      <c r="A696" s="2" t="s">
        <v>222</v>
      </c>
      <c r="B696" s="2" t="s">
        <v>225</v>
      </c>
      <c r="C696" s="13">
        <v>44228</v>
      </c>
      <c r="D696" s="13">
        <v>44230</v>
      </c>
      <c r="E696" s="2">
        <v>29</v>
      </c>
      <c r="F696" s="13">
        <v>44231</v>
      </c>
      <c r="G696" s="2" t="s">
        <v>169</v>
      </c>
      <c r="H696" s="2">
        <v>0</v>
      </c>
      <c r="I696" s="2">
        <v>0</v>
      </c>
      <c r="J696" s="29">
        <v>2003</v>
      </c>
    </row>
    <row r="697" spans="1:10" hidden="1" x14ac:dyDescent="0.25">
      <c r="A697" s="2" t="s">
        <v>222</v>
      </c>
      <c r="B697" s="2" t="s">
        <v>225</v>
      </c>
      <c r="C697" s="13">
        <v>44228</v>
      </c>
      <c r="D697" s="13">
        <v>44231</v>
      </c>
      <c r="E697" s="2">
        <v>21</v>
      </c>
      <c r="F697" s="13">
        <v>44232</v>
      </c>
      <c r="G697" s="2" t="s">
        <v>169</v>
      </c>
      <c r="H697" s="2">
        <v>0</v>
      </c>
      <c r="I697" s="2">
        <v>0</v>
      </c>
      <c r="J697" s="29">
        <v>2003</v>
      </c>
    </row>
    <row r="698" spans="1:10" hidden="1" x14ac:dyDescent="0.25">
      <c r="A698" s="2" t="s">
        <v>222</v>
      </c>
      <c r="B698" s="2" t="s">
        <v>225</v>
      </c>
      <c r="C698" s="13">
        <v>44228</v>
      </c>
      <c r="D698" s="13">
        <v>44232</v>
      </c>
      <c r="E698" s="2">
        <v>54</v>
      </c>
      <c r="F698" s="13">
        <v>44233</v>
      </c>
      <c r="G698" s="2" t="s">
        <v>169</v>
      </c>
      <c r="H698" s="2">
        <v>0</v>
      </c>
      <c r="I698" s="2">
        <v>0</v>
      </c>
      <c r="J698" s="29">
        <v>2003</v>
      </c>
    </row>
    <row r="699" spans="1:10" hidden="1" x14ac:dyDescent="0.25">
      <c r="A699" s="2" t="s">
        <v>222</v>
      </c>
      <c r="B699" s="2" t="s">
        <v>225</v>
      </c>
      <c r="C699" s="13">
        <v>44228</v>
      </c>
      <c r="D699" s="13">
        <v>44233</v>
      </c>
      <c r="E699" s="2">
        <v>30</v>
      </c>
      <c r="F699" s="13">
        <v>44234</v>
      </c>
      <c r="G699" s="2" t="s">
        <v>169</v>
      </c>
      <c r="H699" s="2">
        <v>0</v>
      </c>
      <c r="I699" s="2">
        <v>0</v>
      </c>
      <c r="J699" s="29">
        <v>2003</v>
      </c>
    </row>
    <row r="700" spans="1:10" hidden="1" x14ac:dyDescent="0.25">
      <c r="A700" s="2" t="s">
        <v>222</v>
      </c>
      <c r="B700" s="2" t="s">
        <v>225</v>
      </c>
      <c r="C700" s="13">
        <v>44228</v>
      </c>
      <c r="D700" s="13">
        <v>44234</v>
      </c>
      <c r="E700" s="2">
        <v>64</v>
      </c>
      <c r="F700" s="13">
        <v>44235</v>
      </c>
      <c r="G700" s="2" t="s">
        <v>169</v>
      </c>
      <c r="H700" s="2">
        <v>0</v>
      </c>
      <c r="I700" s="2">
        <v>0</v>
      </c>
      <c r="J700" s="29">
        <v>2003</v>
      </c>
    </row>
    <row r="701" spans="1:10" hidden="1" x14ac:dyDescent="0.25">
      <c r="A701" s="2" t="s">
        <v>222</v>
      </c>
      <c r="B701" s="2" t="s">
        <v>225</v>
      </c>
      <c r="C701" s="13">
        <v>44228</v>
      </c>
      <c r="D701" s="13">
        <v>44235</v>
      </c>
      <c r="E701" s="2">
        <v>58</v>
      </c>
      <c r="F701" s="13">
        <v>44236</v>
      </c>
      <c r="G701" s="2" t="s">
        <v>169</v>
      </c>
      <c r="H701" s="2">
        <v>0</v>
      </c>
      <c r="I701" s="2">
        <v>0</v>
      </c>
      <c r="J701" s="29">
        <v>2003</v>
      </c>
    </row>
    <row r="702" spans="1:10" hidden="1" x14ac:dyDescent="0.25">
      <c r="A702" s="2" t="s">
        <v>222</v>
      </c>
      <c r="B702" s="2" t="s">
        <v>225</v>
      </c>
      <c r="C702" s="13">
        <v>44228</v>
      </c>
      <c r="D702" s="13">
        <v>44236</v>
      </c>
      <c r="E702" s="2">
        <v>71</v>
      </c>
      <c r="F702" s="13">
        <v>44237</v>
      </c>
      <c r="G702" s="2" t="s">
        <v>169</v>
      </c>
      <c r="H702" s="2">
        <v>0</v>
      </c>
      <c r="I702" s="2">
        <v>0</v>
      </c>
      <c r="J702" s="29">
        <v>2003</v>
      </c>
    </row>
    <row r="703" spans="1:10" hidden="1" x14ac:dyDescent="0.25">
      <c r="A703" s="2" t="s">
        <v>222</v>
      </c>
      <c r="B703" s="2" t="s">
        <v>225</v>
      </c>
      <c r="C703" s="13">
        <v>44228</v>
      </c>
      <c r="D703" s="13">
        <v>44237</v>
      </c>
      <c r="E703" s="2">
        <v>93</v>
      </c>
      <c r="F703" s="13">
        <v>44238</v>
      </c>
      <c r="G703" s="2" t="s">
        <v>169</v>
      </c>
      <c r="H703" s="2">
        <v>0</v>
      </c>
      <c r="I703" s="2">
        <v>0</v>
      </c>
      <c r="J703" s="29">
        <v>2003</v>
      </c>
    </row>
    <row r="704" spans="1:10" hidden="1" x14ac:dyDescent="0.25">
      <c r="A704" s="2" t="s">
        <v>222</v>
      </c>
      <c r="B704" s="2" t="s">
        <v>225</v>
      </c>
      <c r="C704" s="13">
        <v>44228</v>
      </c>
      <c r="D704" s="13">
        <v>44238</v>
      </c>
      <c r="E704" s="2">
        <v>63</v>
      </c>
      <c r="F704" s="13">
        <v>44239</v>
      </c>
      <c r="G704" s="2" t="s">
        <v>169</v>
      </c>
      <c r="H704" s="2">
        <v>0</v>
      </c>
      <c r="I704" s="2">
        <v>0</v>
      </c>
      <c r="J704" s="29">
        <v>2003</v>
      </c>
    </row>
    <row r="705" spans="1:10" hidden="1" x14ac:dyDescent="0.25">
      <c r="A705" s="2" t="s">
        <v>222</v>
      </c>
      <c r="B705" s="2" t="s">
        <v>225</v>
      </c>
      <c r="C705" s="13">
        <v>44228</v>
      </c>
      <c r="D705" s="13">
        <v>44239</v>
      </c>
      <c r="E705" s="2">
        <v>46</v>
      </c>
      <c r="F705" s="13">
        <v>44240</v>
      </c>
      <c r="G705" s="2" t="s">
        <v>169</v>
      </c>
      <c r="H705" s="2">
        <v>0</v>
      </c>
      <c r="I705" s="2">
        <v>0</v>
      </c>
      <c r="J705" s="29">
        <v>2003</v>
      </c>
    </row>
    <row r="706" spans="1:10" hidden="1" x14ac:dyDescent="0.25">
      <c r="A706" s="2" t="s">
        <v>222</v>
      </c>
      <c r="B706" s="2" t="s">
        <v>225</v>
      </c>
      <c r="C706" s="13">
        <v>44228</v>
      </c>
      <c r="D706" s="13">
        <v>44240</v>
      </c>
      <c r="E706" s="2">
        <v>32</v>
      </c>
      <c r="F706" s="13">
        <v>44241</v>
      </c>
      <c r="G706" s="2" t="s">
        <v>169</v>
      </c>
      <c r="H706" s="2">
        <v>0</v>
      </c>
      <c r="I706" s="2">
        <v>0</v>
      </c>
      <c r="J706" s="29">
        <v>2003</v>
      </c>
    </row>
    <row r="707" spans="1:10" hidden="1" x14ac:dyDescent="0.25">
      <c r="A707" s="2" t="s">
        <v>222</v>
      </c>
      <c r="B707" s="2" t="s">
        <v>225</v>
      </c>
      <c r="C707" s="13">
        <v>44228</v>
      </c>
      <c r="D707" s="13">
        <v>44241</v>
      </c>
      <c r="E707" s="2">
        <v>48</v>
      </c>
      <c r="F707" s="13">
        <v>44242</v>
      </c>
      <c r="G707" s="2" t="s">
        <v>169</v>
      </c>
      <c r="H707" s="2">
        <v>0</v>
      </c>
      <c r="I707" s="2">
        <v>0</v>
      </c>
      <c r="J707" s="29">
        <v>2003</v>
      </c>
    </row>
    <row r="708" spans="1:10" hidden="1" x14ac:dyDescent="0.25">
      <c r="A708" s="2" t="s">
        <v>222</v>
      </c>
      <c r="B708" s="2" t="s">
        <v>225</v>
      </c>
      <c r="C708" s="13">
        <v>44228</v>
      </c>
      <c r="D708" s="13">
        <v>44242</v>
      </c>
      <c r="E708" s="2">
        <v>55</v>
      </c>
      <c r="F708" s="13">
        <v>44243</v>
      </c>
      <c r="G708" s="2" t="s">
        <v>169</v>
      </c>
      <c r="H708" s="2">
        <v>0</v>
      </c>
      <c r="I708" s="2">
        <v>0</v>
      </c>
      <c r="J708" s="29">
        <v>2003</v>
      </c>
    </row>
    <row r="709" spans="1:10" hidden="1" x14ac:dyDescent="0.25">
      <c r="A709" s="2" t="s">
        <v>222</v>
      </c>
      <c r="B709" s="2" t="s">
        <v>225</v>
      </c>
      <c r="C709" s="13">
        <v>44228</v>
      </c>
      <c r="D709" s="13">
        <v>44243</v>
      </c>
      <c r="E709" s="2">
        <v>65</v>
      </c>
      <c r="F709" s="13">
        <v>44244</v>
      </c>
      <c r="G709" s="2" t="s">
        <v>169</v>
      </c>
      <c r="H709" s="2">
        <v>0</v>
      </c>
      <c r="I709" s="2">
        <v>0</v>
      </c>
      <c r="J709" s="29">
        <v>2003</v>
      </c>
    </row>
    <row r="710" spans="1:10" hidden="1" x14ac:dyDescent="0.25">
      <c r="A710" s="2" t="s">
        <v>222</v>
      </c>
      <c r="B710" s="2" t="s">
        <v>225</v>
      </c>
      <c r="C710" s="13">
        <v>44228</v>
      </c>
      <c r="D710" s="13">
        <v>44244</v>
      </c>
      <c r="E710" s="2">
        <v>22</v>
      </c>
      <c r="F710" s="13">
        <v>44245</v>
      </c>
      <c r="G710" s="2" t="s">
        <v>169</v>
      </c>
      <c r="H710" s="2">
        <v>0</v>
      </c>
      <c r="I710" s="2">
        <v>0</v>
      </c>
      <c r="J710" s="29">
        <v>2003</v>
      </c>
    </row>
    <row r="711" spans="1:10" hidden="1" x14ac:dyDescent="0.25">
      <c r="A711" s="2" t="s">
        <v>222</v>
      </c>
      <c r="B711" s="2" t="s">
        <v>225</v>
      </c>
      <c r="C711" s="13">
        <v>44228</v>
      </c>
      <c r="D711" s="13">
        <v>44245</v>
      </c>
      <c r="E711" s="2">
        <v>72</v>
      </c>
      <c r="F711" s="13">
        <v>44246</v>
      </c>
      <c r="G711" s="2" t="s">
        <v>169</v>
      </c>
      <c r="H711" s="2">
        <v>0</v>
      </c>
      <c r="I711" s="2">
        <v>0</v>
      </c>
      <c r="J711" s="29">
        <v>2003</v>
      </c>
    </row>
    <row r="712" spans="1:10" hidden="1" x14ac:dyDescent="0.25">
      <c r="A712" s="2" t="s">
        <v>222</v>
      </c>
      <c r="B712" s="2" t="s">
        <v>225</v>
      </c>
      <c r="C712" s="13">
        <v>44228</v>
      </c>
      <c r="D712" s="13">
        <v>44246</v>
      </c>
      <c r="E712" s="2">
        <v>49</v>
      </c>
      <c r="F712" s="13">
        <v>44247</v>
      </c>
      <c r="G712" s="2" t="s">
        <v>169</v>
      </c>
      <c r="H712" s="2">
        <v>0</v>
      </c>
      <c r="I712" s="2">
        <v>0</v>
      </c>
      <c r="J712" s="29">
        <v>2003</v>
      </c>
    </row>
    <row r="713" spans="1:10" hidden="1" x14ac:dyDescent="0.25">
      <c r="A713" s="2" t="s">
        <v>222</v>
      </c>
      <c r="B713" s="2" t="s">
        <v>225</v>
      </c>
      <c r="C713" s="13">
        <v>44228</v>
      </c>
      <c r="D713" s="13">
        <v>44247</v>
      </c>
      <c r="E713" s="2">
        <v>80</v>
      </c>
      <c r="F713" s="13">
        <v>44248</v>
      </c>
      <c r="G713" s="2" t="s">
        <v>169</v>
      </c>
      <c r="H713" s="2">
        <v>0</v>
      </c>
      <c r="I713" s="2">
        <v>0</v>
      </c>
      <c r="J713" s="29">
        <v>2003</v>
      </c>
    </row>
    <row r="714" spans="1:10" hidden="1" x14ac:dyDescent="0.25">
      <c r="A714" s="2" t="s">
        <v>222</v>
      </c>
      <c r="B714" s="2" t="s">
        <v>225</v>
      </c>
      <c r="C714" s="13">
        <v>44228</v>
      </c>
      <c r="D714" s="13">
        <v>44248</v>
      </c>
      <c r="E714" s="2">
        <v>41</v>
      </c>
      <c r="F714" s="13">
        <v>44249</v>
      </c>
      <c r="G714" s="2" t="s">
        <v>169</v>
      </c>
      <c r="H714" s="2">
        <v>0</v>
      </c>
      <c r="I714" s="2">
        <v>0</v>
      </c>
      <c r="J714" s="29">
        <v>2003</v>
      </c>
    </row>
    <row r="715" spans="1:10" hidden="1" x14ac:dyDescent="0.25">
      <c r="A715" s="2" t="s">
        <v>222</v>
      </c>
      <c r="B715" s="2" t="s">
        <v>225</v>
      </c>
      <c r="C715" s="13">
        <v>44228</v>
      </c>
      <c r="D715" s="13">
        <v>44249</v>
      </c>
      <c r="E715" s="2">
        <v>85</v>
      </c>
      <c r="F715" s="13">
        <v>44250</v>
      </c>
      <c r="G715" s="2" t="s">
        <v>169</v>
      </c>
      <c r="H715" s="2">
        <v>0</v>
      </c>
      <c r="I715" s="2">
        <v>0</v>
      </c>
      <c r="J715" s="29">
        <v>2003</v>
      </c>
    </row>
    <row r="716" spans="1:10" hidden="1" x14ac:dyDescent="0.25">
      <c r="A716" s="2" t="s">
        <v>222</v>
      </c>
      <c r="B716" s="2" t="s">
        <v>225</v>
      </c>
      <c r="C716" s="13">
        <v>44228</v>
      </c>
      <c r="D716" s="13">
        <v>44250</v>
      </c>
      <c r="E716" s="2">
        <v>43</v>
      </c>
      <c r="F716" s="13">
        <v>44251</v>
      </c>
      <c r="G716" s="2" t="s">
        <v>169</v>
      </c>
      <c r="H716" s="2">
        <v>0</v>
      </c>
      <c r="I716" s="2">
        <v>0</v>
      </c>
      <c r="J716" s="29">
        <v>2003</v>
      </c>
    </row>
    <row r="717" spans="1:10" hidden="1" x14ac:dyDescent="0.25">
      <c r="A717" s="2" t="s">
        <v>222</v>
      </c>
      <c r="B717" s="2" t="s">
        <v>225</v>
      </c>
      <c r="C717" s="13">
        <v>44228</v>
      </c>
      <c r="D717" s="13">
        <v>44251</v>
      </c>
      <c r="E717" s="2">
        <v>38</v>
      </c>
      <c r="F717" s="13">
        <v>44252</v>
      </c>
      <c r="G717" s="2" t="s">
        <v>169</v>
      </c>
      <c r="H717" s="2">
        <v>0</v>
      </c>
      <c r="I717" s="2">
        <v>0</v>
      </c>
      <c r="J717" s="29">
        <v>2003</v>
      </c>
    </row>
    <row r="718" spans="1:10" hidden="1" x14ac:dyDescent="0.25">
      <c r="A718" s="2" t="s">
        <v>222</v>
      </c>
      <c r="B718" s="2" t="s">
        <v>225</v>
      </c>
      <c r="C718" s="13">
        <v>44228</v>
      </c>
      <c r="D718" s="13">
        <v>44252</v>
      </c>
      <c r="E718" s="2">
        <v>28</v>
      </c>
      <c r="F718" s="13">
        <v>44253</v>
      </c>
      <c r="G718" s="2" t="s">
        <v>169</v>
      </c>
      <c r="H718" s="2">
        <v>0</v>
      </c>
      <c r="I718" s="2">
        <v>0</v>
      </c>
      <c r="J718" s="29">
        <v>2003</v>
      </c>
    </row>
    <row r="719" spans="1:10" hidden="1" x14ac:dyDescent="0.25">
      <c r="A719" s="2" t="s">
        <v>222</v>
      </c>
      <c r="B719" s="2" t="s">
        <v>225</v>
      </c>
      <c r="C719" s="13">
        <v>44228</v>
      </c>
      <c r="D719" s="13">
        <v>44253</v>
      </c>
      <c r="E719" s="2">
        <v>53</v>
      </c>
      <c r="F719" s="13">
        <v>44254</v>
      </c>
      <c r="G719" s="2" t="s">
        <v>169</v>
      </c>
      <c r="H719" s="2">
        <v>0</v>
      </c>
      <c r="I719" s="2">
        <v>0</v>
      </c>
      <c r="J719" s="29">
        <v>2003</v>
      </c>
    </row>
    <row r="720" spans="1:10" hidden="1" x14ac:dyDescent="0.25">
      <c r="A720" s="2" t="s">
        <v>222</v>
      </c>
      <c r="B720" s="2" t="s">
        <v>225</v>
      </c>
      <c r="C720" s="13">
        <v>44228</v>
      </c>
      <c r="D720" s="13">
        <v>44254</v>
      </c>
      <c r="E720" s="2">
        <v>61</v>
      </c>
      <c r="F720" s="13">
        <v>44255</v>
      </c>
      <c r="G720" s="2" t="s">
        <v>169</v>
      </c>
      <c r="H720" s="2">
        <v>0</v>
      </c>
      <c r="I720" s="2">
        <v>0</v>
      </c>
      <c r="J720" s="29">
        <v>2003</v>
      </c>
    </row>
    <row r="721" spans="1:10" hidden="1" x14ac:dyDescent="0.25">
      <c r="A721" s="2" t="s">
        <v>222</v>
      </c>
      <c r="B721" s="2" t="s">
        <v>225</v>
      </c>
      <c r="C721" s="13">
        <v>44228</v>
      </c>
      <c r="D721" s="13">
        <v>44255</v>
      </c>
      <c r="E721" s="2">
        <v>75</v>
      </c>
      <c r="F721" s="13">
        <v>44256</v>
      </c>
      <c r="G721" s="2" t="s">
        <v>169</v>
      </c>
      <c r="H721" s="2">
        <v>0</v>
      </c>
      <c r="I721" s="2">
        <v>0</v>
      </c>
      <c r="J721" s="29">
        <v>2003</v>
      </c>
    </row>
    <row r="722" spans="1:10" hidden="1" x14ac:dyDescent="0.25">
      <c r="A722" s="2" t="s">
        <v>222</v>
      </c>
      <c r="B722" s="2" t="s">
        <v>225</v>
      </c>
      <c r="C722" s="13">
        <v>44228</v>
      </c>
      <c r="D722" s="13">
        <v>44256</v>
      </c>
      <c r="E722" s="2">
        <v>61</v>
      </c>
      <c r="F722" s="13">
        <v>44257</v>
      </c>
      <c r="G722" s="2" t="s">
        <v>169</v>
      </c>
      <c r="H722" s="2">
        <v>0</v>
      </c>
      <c r="I722" s="2">
        <v>0</v>
      </c>
      <c r="J722" s="29">
        <v>2003</v>
      </c>
    </row>
    <row r="723" spans="1:10" hidden="1" x14ac:dyDescent="0.25">
      <c r="A723" s="2" t="s">
        <v>222</v>
      </c>
      <c r="B723" s="2" t="s">
        <v>225</v>
      </c>
      <c r="C723" s="13">
        <v>44228</v>
      </c>
      <c r="D723" s="13">
        <v>44257</v>
      </c>
      <c r="E723" s="2">
        <v>89</v>
      </c>
      <c r="F723" s="13">
        <v>44258</v>
      </c>
      <c r="G723" s="2" t="s">
        <v>169</v>
      </c>
      <c r="H723" s="2">
        <v>0</v>
      </c>
      <c r="I723" s="2">
        <v>0</v>
      </c>
      <c r="J723" s="29">
        <v>2003</v>
      </c>
    </row>
    <row r="724" spans="1:10" hidden="1" x14ac:dyDescent="0.25">
      <c r="A724" s="2" t="s">
        <v>222</v>
      </c>
      <c r="B724" s="2" t="s">
        <v>225</v>
      </c>
      <c r="C724" s="13">
        <v>44228</v>
      </c>
      <c r="D724" s="13">
        <v>44258</v>
      </c>
      <c r="E724" s="2">
        <v>53</v>
      </c>
      <c r="F724" s="13">
        <v>44259</v>
      </c>
      <c r="G724" s="2" t="s">
        <v>169</v>
      </c>
      <c r="H724" s="2">
        <v>0</v>
      </c>
      <c r="I724" s="2">
        <v>0</v>
      </c>
      <c r="J724" s="29">
        <v>2003</v>
      </c>
    </row>
    <row r="725" spans="1:10" hidden="1" x14ac:dyDescent="0.25">
      <c r="A725" s="2" t="s">
        <v>222</v>
      </c>
      <c r="B725" s="2" t="s">
        <v>225</v>
      </c>
      <c r="C725" s="13">
        <v>44228</v>
      </c>
      <c r="D725" s="13">
        <v>44259</v>
      </c>
      <c r="E725" s="2">
        <v>35</v>
      </c>
      <c r="F725" s="13">
        <v>44260</v>
      </c>
      <c r="G725" s="2" t="s">
        <v>169</v>
      </c>
      <c r="H725" s="2">
        <v>0</v>
      </c>
      <c r="I725" s="2">
        <v>0</v>
      </c>
      <c r="J725" s="29">
        <v>2003</v>
      </c>
    </row>
    <row r="726" spans="1:10" hidden="1" x14ac:dyDescent="0.25">
      <c r="A726" s="2" t="s">
        <v>222</v>
      </c>
      <c r="B726" s="2" t="s">
        <v>225</v>
      </c>
      <c r="C726" s="13">
        <v>44228</v>
      </c>
      <c r="D726" s="13">
        <v>44260</v>
      </c>
      <c r="E726" s="2">
        <v>33</v>
      </c>
      <c r="F726" s="13">
        <v>44261</v>
      </c>
      <c r="G726" s="2" t="s">
        <v>169</v>
      </c>
      <c r="H726" s="2">
        <v>0</v>
      </c>
      <c r="I726" s="2">
        <v>0</v>
      </c>
      <c r="J726" s="29">
        <v>2003</v>
      </c>
    </row>
    <row r="727" spans="1:10" hidden="1" x14ac:dyDescent="0.25">
      <c r="A727" s="2" t="s">
        <v>222</v>
      </c>
      <c r="B727" s="2" t="s">
        <v>225</v>
      </c>
      <c r="C727" s="13">
        <v>44228</v>
      </c>
      <c r="D727" s="13">
        <v>44261</v>
      </c>
      <c r="E727" s="2">
        <v>61</v>
      </c>
      <c r="F727" s="13">
        <v>44262</v>
      </c>
      <c r="G727" s="2" t="s">
        <v>169</v>
      </c>
      <c r="H727" s="2">
        <v>0</v>
      </c>
      <c r="I727" s="2">
        <v>0</v>
      </c>
      <c r="J727" s="29">
        <v>2003</v>
      </c>
    </row>
    <row r="728" spans="1:10" hidden="1" x14ac:dyDescent="0.25">
      <c r="A728" s="2" t="s">
        <v>222</v>
      </c>
      <c r="B728" s="2" t="s">
        <v>225</v>
      </c>
      <c r="C728" s="13">
        <v>44228</v>
      </c>
      <c r="D728" s="13">
        <v>44262</v>
      </c>
      <c r="E728" s="2">
        <v>43</v>
      </c>
      <c r="F728" s="13">
        <v>44263</v>
      </c>
      <c r="G728" s="2" t="s">
        <v>169</v>
      </c>
      <c r="H728" s="2">
        <v>0</v>
      </c>
      <c r="I728" s="2">
        <v>0</v>
      </c>
      <c r="J728" s="29">
        <v>2003</v>
      </c>
    </row>
    <row r="729" spans="1:10" hidden="1" x14ac:dyDescent="0.25">
      <c r="A729" s="2" t="s">
        <v>222</v>
      </c>
      <c r="B729" s="2" t="s">
        <v>225</v>
      </c>
      <c r="C729" s="13">
        <v>44228</v>
      </c>
      <c r="D729" s="13">
        <v>44263</v>
      </c>
      <c r="E729" s="2">
        <v>29</v>
      </c>
      <c r="F729" s="13">
        <v>44264</v>
      </c>
      <c r="G729" s="2" t="s">
        <v>169</v>
      </c>
      <c r="H729" s="2">
        <v>0</v>
      </c>
      <c r="I729" s="2">
        <v>0</v>
      </c>
      <c r="J729" s="29">
        <v>2003</v>
      </c>
    </row>
    <row r="730" spans="1:10" hidden="1" x14ac:dyDescent="0.25">
      <c r="A730" s="2" t="s">
        <v>222</v>
      </c>
      <c r="B730" s="2" t="s">
        <v>225</v>
      </c>
      <c r="C730" s="13">
        <v>44228</v>
      </c>
      <c r="D730" s="13">
        <v>44264</v>
      </c>
      <c r="E730" s="2">
        <v>88</v>
      </c>
      <c r="F730" s="13">
        <v>44265</v>
      </c>
      <c r="G730" s="2" t="s">
        <v>169</v>
      </c>
      <c r="H730" s="2">
        <v>0</v>
      </c>
      <c r="I730" s="2">
        <v>0</v>
      </c>
      <c r="J730" s="29">
        <v>2003</v>
      </c>
    </row>
    <row r="731" spans="1:10" hidden="1" x14ac:dyDescent="0.25">
      <c r="A731" s="2" t="s">
        <v>222</v>
      </c>
      <c r="B731" s="2" t="s">
        <v>225</v>
      </c>
      <c r="C731" s="13">
        <v>44228</v>
      </c>
      <c r="D731" s="13">
        <v>44265</v>
      </c>
      <c r="E731" s="2">
        <v>65</v>
      </c>
      <c r="F731" s="13">
        <v>44266</v>
      </c>
      <c r="G731" s="2" t="s">
        <v>169</v>
      </c>
      <c r="H731" s="2">
        <v>0</v>
      </c>
      <c r="I731" s="2">
        <v>0</v>
      </c>
      <c r="J731" s="29">
        <v>2003</v>
      </c>
    </row>
    <row r="732" spans="1:10" hidden="1" x14ac:dyDescent="0.25">
      <c r="A732" s="2" t="s">
        <v>222</v>
      </c>
      <c r="B732" s="2" t="s">
        <v>225</v>
      </c>
      <c r="C732" s="13">
        <v>44228</v>
      </c>
      <c r="D732" s="13">
        <v>44266</v>
      </c>
      <c r="E732" s="2">
        <v>48</v>
      </c>
      <c r="F732" s="13">
        <v>44267</v>
      </c>
      <c r="G732" s="2" t="s">
        <v>169</v>
      </c>
      <c r="H732" s="2">
        <v>0</v>
      </c>
      <c r="I732" s="2">
        <v>0</v>
      </c>
      <c r="J732" s="29">
        <v>2003</v>
      </c>
    </row>
    <row r="733" spans="1:10" hidden="1" x14ac:dyDescent="0.25">
      <c r="A733" s="2" t="s">
        <v>222</v>
      </c>
      <c r="B733" s="2" t="s">
        <v>225</v>
      </c>
      <c r="C733" s="13">
        <v>44228</v>
      </c>
      <c r="D733" s="13">
        <v>44267</v>
      </c>
      <c r="E733" s="2">
        <v>61</v>
      </c>
      <c r="F733" s="13">
        <v>44268</v>
      </c>
      <c r="G733" s="2" t="s">
        <v>169</v>
      </c>
      <c r="H733" s="2">
        <v>0</v>
      </c>
      <c r="I733" s="2">
        <v>0</v>
      </c>
      <c r="J733" s="29">
        <v>2003</v>
      </c>
    </row>
    <row r="734" spans="1:10" hidden="1" x14ac:dyDescent="0.25">
      <c r="A734" s="2" t="s">
        <v>222</v>
      </c>
      <c r="B734" s="2" t="s">
        <v>225</v>
      </c>
      <c r="C734" s="13">
        <v>44228</v>
      </c>
      <c r="D734" s="13">
        <v>44268</v>
      </c>
      <c r="E734" s="2">
        <v>89</v>
      </c>
      <c r="F734" s="13">
        <v>44269</v>
      </c>
      <c r="G734" s="2" t="s">
        <v>169</v>
      </c>
      <c r="H734" s="2">
        <v>0</v>
      </c>
      <c r="I734" s="2">
        <v>0</v>
      </c>
      <c r="J734" s="29">
        <v>2003</v>
      </c>
    </row>
    <row r="735" spans="1:10" hidden="1" x14ac:dyDescent="0.25">
      <c r="A735" s="2" t="s">
        <v>222</v>
      </c>
      <c r="B735" s="2" t="s">
        <v>225</v>
      </c>
      <c r="C735" s="13">
        <v>44228</v>
      </c>
      <c r="D735" s="13">
        <v>44269</v>
      </c>
      <c r="E735" s="2">
        <v>55</v>
      </c>
      <c r="F735" s="13">
        <v>44270</v>
      </c>
      <c r="G735" s="2" t="s">
        <v>169</v>
      </c>
      <c r="H735" s="2">
        <v>0</v>
      </c>
      <c r="I735" s="2">
        <v>0</v>
      </c>
      <c r="J735" s="29">
        <v>2003</v>
      </c>
    </row>
    <row r="736" spans="1:10" hidden="1" x14ac:dyDescent="0.25">
      <c r="A736" s="2" t="s">
        <v>222</v>
      </c>
      <c r="B736" s="2" t="s">
        <v>225</v>
      </c>
      <c r="C736" s="13">
        <v>44228</v>
      </c>
      <c r="D736" s="13">
        <v>44270</v>
      </c>
      <c r="E736" s="2">
        <v>52</v>
      </c>
      <c r="F736" s="13">
        <v>44271</v>
      </c>
      <c r="G736" s="2" t="s">
        <v>169</v>
      </c>
      <c r="H736" s="2">
        <v>0</v>
      </c>
      <c r="I736" s="2">
        <v>0</v>
      </c>
      <c r="J736" s="29">
        <v>2003</v>
      </c>
    </row>
    <row r="737" spans="1:10" hidden="1" x14ac:dyDescent="0.25">
      <c r="A737" s="2" t="s">
        <v>222</v>
      </c>
      <c r="B737" s="2" t="s">
        <v>225</v>
      </c>
      <c r="C737" s="13">
        <v>44228</v>
      </c>
      <c r="D737" s="13">
        <v>44271</v>
      </c>
      <c r="E737" s="2">
        <v>93</v>
      </c>
      <c r="F737" s="13">
        <v>44272</v>
      </c>
      <c r="G737" s="2" t="s">
        <v>169</v>
      </c>
      <c r="H737" s="2">
        <v>0</v>
      </c>
      <c r="I737" s="2">
        <v>0</v>
      </c>
      <c r="J737" s="29">
        <v>2003</v>
      </c>
    </row>
    <row r="738" spans="1:10" hidden="1" x14ac:dyDescent="0.25">
      <c r="A738" s="2" t="s">
        <v>222</v>
      </c>
      <c r="B738" s="2" t="s">
        <v>225</v>
      </c>
      <c r="C738" s="13">
        <v>44228</v>
      </c>
      <c r="D738" s="13">
        <v>44272</v>
      </c>
      <c r="E738" s="2">
        <v>65</v>
      </c>
      <c r="F738" s="13">
        <v>44273</v>
      </c>
      <c r="G738" s="2" t="s">
        <v>169</v>
      </c>
      <c r="H738" s="2">
        <v>0</v>
      </c>
      <c r="I738" s="2">
        <v>0</v>
      </c>
      <c r="J738" s="29">
        <v>2003</v>
      </c>
    </row>
    <row r="739" spans="1:10" hidden="1" x14ac:dyDescent="0.25">
      <c r="A739" s="2" t="s">
        <v>222</v>
      </c>
      <c r="B739" s="2" t="s">
        <v>225</v>
      </c>
      <c r="C739" s="13">
        <v>44228</v>
      </c>
      <c r="D739" s="13">
        <v>44273</v>
      </c>
      <c r="E739" s="2">
        <v>57</v>
      </c>
      <c r="F739" s="13">
        <v>44274</v>
      </c>
      <c r="G739" s="2" t="s">
        <v>169</v>
      </c>
      <c r="H739" s="2">
        <v>0</v>
      </c>
      <c r="I739" s="2">
        <v>0</v>
      </c>
      <c r="J739" s="29">
        <v>2003</v>
      </c>
    </row>
    <row r="740" spans="1:10" hidden="1" x14ac:dyDescent="0.25">
      <c r="A740" s="2" t="s">
        <v>222</v>
      </c>
      <c r="B740" s="2" t="s">
        <v>225</v>
      </c>
      <c r="C740" s="13">
        <v>44228</v>
      </c>
      <c r="D740" s="13">
        <v>44274</v>
      </c>
      <c r="E740" s="2">
        <v>84</v>
      </c>
      <c r="F740" s="13">
        <v>44275</v>
      </c>
      <c r="G740" s="2" t="s">
        <v>169</v>
      </c>
      <c r="H740" s="2">
        <v>0</v>
      </c>
      <c r="I740" s="2">
        <v>0</v>
      </c>
      <c r="J740" s="29">
        <v>2003</v>
      </c>
    </row>
    <row r="741" spans="1:10" hidden="1" x14ac:dyDescent="0.25">
      <c r="A741" s="2" t="s">
        <v>222</v>
      </c>
      <c r="B741" s="2" t="s">
        <v>225</v>
      </c>
      <c r="C741" s="13">
        <v>44228</v>
      </c>
      <c r="D741" s="13">
        <v>44275</v>
      </c>
      <c r="E741" s="2">
        <v>93</v>
      </c>
      <c r="F741" s="13">
        <v>44276</v>
      </c>
      <c r="G741" s="2" t="s">
        <v>169</v>
      </c>
      <c r="H741" s="2">
        <v>0</v>
      </c>
      <c r="I741" s="2">
        <v>0</v>
      </c>
      <c r="J741" s="29">
        <v>2003</v>
      </c>
    </row>
    <row r="742" spans="1:10" hidden="1" x14ac:dyDescent="0.25">
      <c r="A742" s="2" t="s">
        <v>222</v>
      </c>
      <c r="B742" s="2" t="s">
        <v>225</v>
      </c>
      <c r="C742" s="13">
        <v>44228</v>
      </c>
      <c r="D742" s="13">
        <v>44276</v>
      </c>
      <c r="E742" s="2">
        <v>20</v>
      </c>
      <c r="F742" s="13">
        <v>44277</v>
      </c>
      <c r="G742" s="2" t="s">
        <v>169</v>
      </c>
      <c r="H742" s="2">
        <v>0</v>
      </c>
      <c r="I742" s="2">
        <v>0</v>
      </c>
      <c r="J742" s="29">
        <v>2003</v>
      </c>
    </row>
    <row r="743" spans="1:10" hidden="1" x14ac:dyDescent="0.25">
      <c r="A743" s="2" t="s">
        <v>222</v>
      </c>
      <c r="B743" s="2" t="s">
        <v>225</v>
      </c>
      <c r="C743" s="13">
        <v>44228</v>
      </c>
      <c r="D743" s="13">
        <v>44277</v>
      </c>
      <c r="E743" s="2">
        <v>93</v>
      </c>
      <c r="F743" s="13">
        <v>44278</v>
      </c>
      <c r="G743" s="2" t="s">
        <v>169</v>
      </c>
      <c r="H743" s="2">
        <v>0</v>
      </c>
      <c r="I743" s="2">
        <v>0</v>
      </c>
      <c r="J743" s="29">
        <v>2003</v>
      </c>
    </row>
    <row r="744" spans="1:10" hidden="1" x14ac:dyDescent="0.25">
      <c r="A744" s="2" t="s">
        <v>222</v>
      </c>
      <c r="B744" s="2" t="s">
        <v>225</v>
      </c>
      <c r="C744" s="13">
        <v>44228</v>
      </c>
      <c r="D744" s="13">
        <v>44278</v>
      </c>
      <c r="E744" s="2">
        <v>70</v>
      </c>
      <c r="F744" s="13">
        <v>44279</v>
      </c>
      <c r="G744" s="2" t="s">
        <v>169</v>
      </c>
      <c r="H744" s="2">
        <v>0</v>
      </c>
      <c r="I744" s="2">
        <v>0</v>
      </c>
      <c r="J744" s="29">
        <v>2003</v>
      </c>
    </row>
    <row r="745" spans="1:10" hidden="1" x14ac:dyDescent="0.25">
      <c r="A745" s="2" t="s">
        <v>222</v>
      </c>
      <c r="B745" s="2" t="s">
        <v>225</v>
      </c>
      <c r="C745" s="13">
        <v>44228</v>
      </c>
      <c r="D745" s="13">
        <v>44279</v>
      </c>
      <c r="E745" s="2">
        <v>95</v>
      </c>
      <c r="F745" s="13">
        <v>44280</v>
      </c>
      <c r="G745" s="2" t="s">
        <v>169</v>
      </c>
      <c r="H745" s="2">
        <v>0</v>
      </c>
      <c r="I745" s="2">
        <v>0</v>
      </c>
      <c r="J745" s="29">
        <v>2003</v>
      </c>
    </row>
    <row r="746" spans="1:10" hidden="1" x14ac:dyDescent="0.25">
      <c r="A746" s="2" t="s">
        <v>222</v>
      </c>
      <c r="B746" s="2" t="s">
        <v>225</v>
      </c>
      <c r="C746" s="13">
        <v>44228</v>
      </c>
      <c r="D746" s="13">
        <v>44280</v>
      </c>
      <c r="E746" s="2">
        <v>46</v>
      </c>
      <c r="F746" s="13">
        <v>44281</v>
      </c>
      <c r="G746" s="2" t="s">
        <v>169</v>
      </c>
      <c r="H746" s="2">
        <v>0</v>
      </c>
      <c r="I746" s="2">
        <v>0</v>
      </c>
      <c r="J746" s="29">
        <v>2003</v>
      </c>
    </row>
    <row r="747" spans="1:10" x14ac:dyDescent="0.25">
      <c r="A747" s="2" t="s">
        <v>218</v>
      </c>
      <c r="B747" s="2" t="s">
        <v>224</v>
      </c>
      <c r="C747" s="13">
        <v>44228</v>
      </c>
      <c r="D747" s="13">
        <v>44228</v>
      </c>
      <c r="E747" s="2">
        <v>62</v>
      </c>
      <c r="F747" s="13">
        <v>44229</v>
      </c>
      <c r="G747" s="2" t="s">
        <v>169</v>
      </c>
      <c r="H747" s="2">
        <v>0</v>
      </c>
      <c r="I747" s="2">
        <v>0</v>
      </c>
      <c r="J747" s="31">
        <v>2004</v>
      </c>
    </row>
    <row r="748" spans="1:10" x14ac:dyDescent="0.25">
      <c r="A748" s="2" t="s">
        <v>218</v>
      </c>
      <c r="B748" s="2" t="s">
        <v>224</v>
      </c>
      <c r="C748" s="13">
        <v>44228</v>
      </c>
      <c r="D748" s="13">
        <v>44229</v>
      </c>
      <c r="E748" s="2">
        <v>57</v>
      </c>
      <c r="F748" s="13">
        <v>44230</v>
      </c>
      <c r="G748" s="2" t="s">
        <v>169</v>
      </c>
      <c r="H748" s="2">
        <v>0</v>
      </c>
      <c r="I748" s="2">
        <v>0</v>
      </c>
      <c r="J748" s="31">
        <v>2004</v>
      </c>
    </row>
    <row r="749" spans="1:10" x14ac:dyDescent="0.25">
      <c r="A749" s="2" t="s">
        <v>218</v>
      </c>
      <c r="B749" s="2" t="s">
        <v>224</v>
      </c>
      <c r="C749" s="13">
        <v>44228</v>
      </c>
      <c r="D749" s="13">
        <v>44230</v>
      </c>
      <c r="E749" s="2">
        <v>48</v>
      </c>
      <c r="F749" s="13">
        <v>44231</v>
      </c>
      <c r="G749" s="2" t="s">
        <v>169</v>
      </c>
      <c r="H749" s="2">
        <v>0</v>
      </c>
      <c r="I749" s="2">
        <v>0</v>
      </c>
      <c r="J749" s="31">
        <v>2004</v>
      </c>
    </row>
    <row r="750" spans="1:10" x14ac:dyDescent="0.25">
      <c r="A750" s="2" t="s">
        <v>218</v>
      </c>
      <c r="B750" s="2" t="s">
        <v>224</v>
      </c>
      <c r="C750" s="13">
        <v>44228</v>
      </c>
      <c r="D750" s="13">
        <v>44231</v>
      </c>
      <c r="E750" s="2">
        <v>28</v>
      </c>
      <c r="F750" s="13">
        <v>44232</v>
      </c>
      <c r="G750" s="2" t="s">
        <v>169</v>
      </c>
      <c r="H750" s="2">
        <v>0</v>
      </c>
      <c r="I750" s="2">
        <v>0</v>
      </c>
      <c r="J750" s="31">
        <v>2004</v>
      </c>
    </row>
    <row r="751" spans="1:10" x14ac:dyDescent="0.25">
      <c r="A751" s="2" t="s">
        <v>218</v>
      </c>
      <c r="B751" s="2" t="s">
        <v>224</v>
      </c>
      <c r="C751" s="13">
        <v>44228</v>
      </c>
      <c r="D751" s="13">
        <v>44232</v>
      </c>
      <c r="E751" s="2">
        <v>59</v>
      </c>
      <c r="F751" s="13">
        <v>44233</v>
      </c>
      <c r="G751" s="2" t="s">
        <v>169</v>
      </c>
      <c r="H751" s="2">
        <v>0</v>
      </c>
      <c r="I751" s="2">
        <v>0</v>
      </c>
      <c r="J751" s="31">
        <v>2004</v>
      </c>
    </row>
    <row r="752" spans="1:10" x14ac:dyDescent="0.25">
      <c r="A752" s="2" t="s">
        <v>218</v>
      </c>
      <c r="B752" s="2" t="s">
        <v>224</v>
      </c>
      <c r="C752" s="13">
        <v>44228</v>
      </c>
      <c r="D752" s="13">
        <v>44233</v>
      </c>
      <c r="E752" s="2">
        <v>67</v>
      </c>
      <c r="F752" s="13">
        <v>44234</v>
      </c>
      <c r="G752" s="2" t="s">
        <v>169</v>
      </c>
      <c r="H752" s="2">
        <v>0</v>
      </c>
      <c r="I752" s="2">
        <v>0</v>
      </c>
      <c r="J752" s="31">
        <v>2004</v>
      </c>
    </row>
    <row r="753" spans="1:10" x14ac:dyDescent="0.25">
      <c r="A753" s="2" t="s">
        <v>218</v>
      </c>
      <c r="B753" s="2" t="s">
        <v>224</v>
      </c>
      <c r="C753" s="13">
        <v>44228</v>
      </c>
      <c r="D753" s="13">
        <v>44234</v>
      </c>
      <c r="E753" s="2">
        <v>117</v>
      </c>
      <c r="F753" s="13">
        <v>44235</v>
      </c>
      <c r="G753" s="2" t="s">
        <v>169</v>
      </c>
      <c r="H753" s="2">
        <v>0</v>
      </c>
      <c r="I753" s="2">
        <v>0</v>
      </c>
      <c r="J753" s="31">
        <v>2004</v>
      </c>
    </row>
    <row r="754" spans="1:10" x14ac:dyDescent="0.25">
      <c r="A754" s="2" t="s">
        <v>218</v>
      </c>
      <c r="B754" s="2" t="s">
        <v>224</v>
      </c>
      <c r="C754" s="13">
        <v>44228</v>
      </c>
      <c r="D754" s="13">
        <v>44235</v>
      </c>
      <c r="E754" s="2">
        <v>125</v>
      </c>
      <c r="F754" s="13">
        <v>44236</v>
      </c>
      <c r="G754" s="2" t="s">
        <v>169</v>
      </c>
      <c r="H754" s="2">
        <v>0</v>
      </c>
      <c r="I754" s="2">
        <v>0</v>
      </c>
      <c r="J754" s="31">
        <v>2004</v>
      </c>
    </row>
    <row r="755" spans="1:10" x14ac:dyDescent="0.25">
      <c r="A755" s="2" t="s">
        <v>218</v>
      </c>
      <c r="B755" s="2" t="s">
        <v>224</v>
      </c>
      <c r="C755" s="13">
        <v>44228</v>
      </c>
      <c r="D755" s="13">
        <v>44236</v>
      </c>
      <c r="E755" s="2">
        <v>26</v>
      </c>
      <c r="F755" s="13">
        <v>44237</v>
      </c>
      <c r="G755" s="2" t="s">
        <v>169</v>
      </c>
      <c r="H755" s="2">
        <v>0</v>
      </c>
      <c r="I755" s="2">
        <v>0</v>
      </c>
      <c r="J755" s="31">
        <v>2004</v>
      </c>
    </row>
    <row r="756" spans="1:10" x14ac:dyDescent="0.25">
      <c r="A756" s="2" t="s">
        <v>218</v>
      </c>
      <c r="B756" s="2" t="s">
        <v>224</v>
      </c>
      <c r="C756" s="13">
        <v>44228</v>
      </c>
      <c r="D756" s="13">
        <v>44237</v>
      </c>
      <c r="E756" s="2">
        <v>99</v>
      </c>
      <c r="F756" s="13">
        <v>44238</v>
      </c>
      <c r="G756" s="2" t="s">
        <v>169</v>
      </c>
      <c r="H756" s="2">
        <v>0</v>
      </c>
      <c r="I756" s="2">
        <v>0</v>
      </c>
      <c r="J756" s="31">
        <v>2004</v>
      </c>
    </row>
    <row r="757" spans="1:10" x14ac:dyDescent="0.25">
      <c r="A757" s="2" t="s">
        <v>218</v>
      </c>
      <c r="B757" s="2" t="s">
        <v>224</v>
      </c>
      <c r="C757" s="13">
        <v>44228</v>
      </c>
      <c r="D757" s="13">
        <v>44238</v>
      </c>
      <c r="E757" s="2">
        <v>91</v>
      </c>
      <c r="F757" s="13">
        <v>44239</v>
      </c>
      <c r="G757" s="2" t="s">
        <v>169</v>
      </c>
      <c r="H757" s="2">
        <v>0</v>
      </c>
      <c r="I757" s="2">
        <v>0</v>
      </c>
      <c r="J757" s="31">
        <v>2004</v>
      </c>
    </row>
    <row r="758" spans="1:10" x14ac:dyDescent="0.25">
      <c r="A758" s="2" t="s">
        <v>218</v>
      </c>
      <c r="B758" s="2" t="s">
        <v>224</v>
      </c>
      <c r="C758" s="13">
        <v>44228</v>
      </c>
      <c r="D758" s="13">
        <v>44239</v>
      </c>
      <c r="E758" s="2">
        <v>79</v>
      </c>
      <c r="F758" s="13">
        <v>44240</v>
      </c>
      <c r="G758" s="2" t="s">
        <v>169</v>
      </c>
      <c r="H758" s="2">
        <v>0</v>
      </c>
      <c r="I758" s="2">
        <v>0</v>
      </c>
      <c r="J758" s="31">
        <v>2004</v>
      </c>
    </row>
    <row r="759" spans="1:10" x14ac:dyDescent="0.25">
      <c r="A759" s="2" t="s">
        <v>218</v>
      </c>
      <c r="B759" s="2" t="s">
        <v>224</v>
      </c>
      <c r="C759" s="13">
        <v>44228</v>
      </c>
      <c r="D759" s="13">
        <v>44240</v>
      </c>
      <c r="E759" s="2">
        <v>71</v>
      </c>
      <c r="F759" s="13">
        <v>44241</v>
      </c>
      <c r="G759" s="2" t="s">
        <v>169</v>
      </c>
      <c r="H759" s="2">
        <v>0</v>
      </c>
      <c r="I759" s="2">
        <v>0</v>
      </c>
      <c r="J759" s="31">
        <v>2004</v>
      </c>
    </row>
    <row r="760" spans="1:10" x14ac:dyDescent="0.25">
      <c r="A760" s="2" t="s">
        <v>218</v>
      </c>
      <c r="B760" s="2" t="s">
        <v>224</v>
      </c>
      <c r="C760" s="13">
        <v>44228</v>
      </c>
      <c r="D760" s="13">
        <v>44241</v>
      </c>
      <c r="E760" s="2">
        <v>15</v>
      </c>
      <c r="F760" s="13">
        <v>44242</v>
      </c>
      <c r="G760" s="2" t="s">
        <v>169</v>
      </c>
      <c r="H760" s="2">
        <v>0</v>
      </c>
      <c r="I760" s="2">
        <v>0</v>
      </c>
      <c r="J760" s="31">
        <v>2004</v>
      </c>
    </row>
    <row r="761" spans="1:10" x14ac:dyDescent="0.25">
      <c r="A761" s="2" t="s">
        <v>218</v>
      </c>
      <c r="B761" s="2" t="s">
        <v>224</v>
      </c>
      <c r="C761" s="13">
        <v>44228</v>
      </c>
      <c r="D761" s="13">
        <v>44242</v>
      </c>
      <c r="E761" s="2">
        <v>78</v>
      </c>
      <c r="F761" s="13">
        <v>44243</v>
      </c>
      <c r="G761" s="2" t="s">
        <v>169</v>
      </c>
      <c r="H761" s="2">
        <v>0</v>
      </c>
      <c r="I761" s="2">
        <v>0</v>
      </c>
      <c r="J761" s="31">
        <v>2004</v>
      </c>
    </row>
    <row r="762" spans="1:10" x14ac:dyDescent="0.25">
      <c r="A762" s="2" t="s">
        <v>218</v>
      </c>
      <c r="B762" s="2" t="s">
        <v>224</v>
      </c>
      <c r="C762" s="13">
        <v>44228</v>
      </c>
      <c r="D762" s="13">
        <v>44243</v>
      </c>
      <c r="E762" s="2">
        <v>103</v>
      </c>
      <c r="F762" s="13">
        <v>44244</v>
      </c>
      <c r="G762" s="2" t="s">
        <v>169</v>
      </c>
      <c r="H762" s="2">
        <v>0</v>
      </c>
      <c r="I762" s="2">
        <v>0</v>
      </c>
      <c r="J762" s="31">
        <v>2004</v>
      </c>
    </row>
    <row r="763" spans="1:10" x14ac:dyDescent="0.25">
      <c r="A763" s="2" t="s">
        <v>218</v>
      </c>
      <c r="B763" s="2" t="s">
        <v>224</v>
      </c>
      <c r="C763" s="13">
        <v>44228</v>
      </c>
      <c r="D763" s="13">
        <v>44244</v>
      </c>
      <c r="E763" s="2">
        <v>21</v>
      </c>
      <c r="F763" s="13">
        <v>44245</v>
      </c>
      <c r="G763" s="2" t="s">
        <v>169</v>
      </c>
      <c r="H763" s="2">
        <v>0</v>
      </c>
      <c r="I763" s="2">
        <v>0</v>
      </c>
      <c r="J763" s="31">
        <v>2004</v>
      </c>
    </row>
    <row r="764" spans="1:10" x14ac:dyDescent="0.25">
      <c r="A764" s="2" t="s">
        <v>218</v>
      </c>
      <c r="B764" s="2" t="s">
        <v>224</v>
      </c>
      <c r="C764" s="13">
        <v>44228</v>
      </c>
      <c r="D764" s="13">
        <v>44245</v>
      </c>
      <c r="E764" s="2">
        <v>104</v>
      </c>
      <c r="F764" s="13">
        <v>44246</v>
      </c>
      <c r="G764" s="2" t="s">
        <v>169</v>
      </c>
      <c r="H764" s="2">
        <v>0</v>
      </c>
      <c r="I764" s="2">
        <v>0</v>
      </c>
      <c r="J764" s="31">
        <v>2004</v>
      </c>
    </row>
    <row r="765" spans="1:10" x14ac:dyDescent="0.25">
      <c r="A765" s="2" t="s">
        <v>218</v>
      </c>
      <c r="B765" s="2" t="s">
        <v>224</v>
      </c>
      <c r="C765" s="13">
        <v>44228</v>
      </c>
      <c r="D765" s="13">
        <v>44246</v>
      </c>
      <c r="E765" s="2">
        <v>49</v>
      </c>
      <c r="F765" s="13">
        <v>44247</v>
      </c>
      <c r="G765" s="2" t="s">
        <v>169</v>
      </c>
      <c r="H765" s="2">
        <v>0</v>
      </c>
      <c r="I765" s="2">
        <v>0</v>
      </c>
      <c r="J765" s="31">
        <v>2004</v>
      </c>
    </row>
    <row r="766" spans="1:10" x14ac:dyDescent="0.25">
      <c r="A766" s="2" t="s">
        <v>218</v>
      </c>
      <c r="B766" s="2" t="s">
        <v>224</v>
      </c>
      <c r="C766" s="13">
        <v>44228</v>
      </c>
      <c r="D766" s="13">
        <v>44247</v>
      </c>
      <c r="E766" s="2">
        <v>108</v>
      </c>
      <c r="F766" s="13">
        <v>44248</v>
      </c>
      <c r="G766" s="2" t="s">
        <v>169</v>
      </c>
      <c r="H766" s="2">
        <v>0</v>
      </c>
      <c r="I766" s="2">
        <v>0</v>
      </c>
      <c r="J766" s="31">
        <v>2004</v>
      </c>
    </row>
    <row r="767" spans="1:10" x14ac:dyDescent="0.25">
      <c r="A767" s="2" t="s">
        <v>218</v>
      </c>
      <c r="B767" s="2" t="s">
        <v>224</v>
      </c>
      <c r="C767" s="13">
        <v>44228</v>
      </c>
      <c r="D767" s="13">
        <v>44248</v>
      </c>
      <c r="E767" s="2">
        <v>28</v>
      </c>
      <c r="F767" s="13">
        <v>44249</v>
      </c>
      <c r="G767" s="2" t="s">
        <v>169</v>
      </c>
      <c r="H767" s="2">
        <v>0</v>
      </c>
      <c r="I767" s="2">
        <v>0</v>
      </c>
      <c r="J767" s="31">
        <v>2004</v>
      </c>
    </row>
    <row r="768" spans="1:10" x14ac:dyDescent="0.25">
      <c r="A768" s="2" t="s">
        <v>218</v>
      </c>
      <c r="B768" s="2" t="s">
        <v>224</v>
      </c>
      <c r="C768" s="13">
        <v>44228</v>
      </c>
      <c r="D768" s="13">
        <v>44249</v>
      </c>
      <c r="E768" s="2">
        <v>108</v>
      </c>
      <c r="F768" s="13">
        <v>44250</v>
      </c>
      <c r="G768" s="2" t="s">
        <v>169</v>
      </c>
      <c r="H768" s="2">
        <v>0</v>
      </c>
      <c r="I768" s="2">
        <v>0</v>
      </c>
      <c r="J768" s="31">
        <v>2004</v>
      </c>
    </row>
    <row r="769" spans="1:10" x14ac:dyDescent="0.25">
      <c r="A769" s="2" t="s">
        <v>218</v>
      </c>
      <c r="B769" s="2" t="s">
        <v>224</v>
      </c>
      <c r="C769" s="13">
        <v>44228</v>
      </c>
      <c r="D769" s="13">
        <v>44250</v>
      </c>
      <c r="E769" s="2">
        <v>99</v>
      </c>
      <c r="F769" s="13">
        <v>44251</v>
      </c>
      <c r="G769" s="2" t="s">
        <v>169</v>
      </c>
      <c r="H769" s="2">
        <v>0</v>
      </c>
      <c r="I769" s="2">
        <v>0</v>
      </c>
      <c r="J769" s="31">
        <v>2004</v>
      </c>
    </row>
    <row r="770" spans="1:10" x14ac:dyDescent="0.25">
      <c r="A770" s="2" t="s">
        <v>218</v>
      </c>
      <c r="B770" s="2" t="s">
        <v>224</v>
      </c>
      <c r="C770" s="13">
        <v>44228</v>
      </c>
      <c r="D770" s="13">
        <v>44251</v>
      </c>
      <c r="E770" s="2">
        <v>102</v>
      </c>
      <c r="F770" s="13">
        <v>44252</v>
      </c>
      <c r="G770" s="2" t="s">
        <v>169</v>
      </c>
      <c r="H770" s="2">
        <v>0</v>
      </c>
      <c r="I770" s="2">
        <v>0</v>
      </c>
      <c r="J770" s="31">
        <v>2004</v>
      </c>
    </row>
    <row r="771" spans="1:10" x14ac:dyDescent="0.25">
      <c r="A771" s="2" t="s">
        <v>218</v>
      </c>
      <c r="B771" s="2" t="s">
        <v>224</v>
      </c>
      <c r="C771" s="13">
        <v>44228</v>
      </c>
      <c r="D771" s="13">
        <v>44252</v>
      </c>
      <c r="E771" s="2">
        <v>39</v>
      </c>
      <c r="F771" s="13">
        <v>44253</v>
      </c>
      <c r="G771" s="2" t="s">
        <v>169</v>
      </c>
      <c r="H771" s="2">
        <v>0</v>
      </c>
      <c r="I771" s="2">
        <v>0</v>
      </c>
      <c r="J771" s="31">
        <v>2004</v>
      </c>
    </row>
    <row r="772" spans="1:10" x14ac:dyDescent="0.25">
      <c r="A772" s="2" t="s">
        <v>218</v>
      </c>
      <c r="B772" s="2" t="s">
        <v>224</v>
      </c>
      <c r="C772" s="13">
        <v>44228</v>
      </c>
      <c r="D772" s="13">
        <v>44253</v>
      </c>
      <c r="E772" s="2">
        <v>76</v>
      </c>
      <c r="F772" s="13">
        <v>44254</v>
      </c>
      <c r="G772" s="2" t="s">
        <v>169</v>
      </c>
      <c r="H772" s="2">
        <v>0</v>
      </c>
      <c r="I772" s="2">
        <v>0</v>
      </c>
      <c r="J772" s="31">
        <v>2004</v>
      </c>
    </row>
    <row r="773" spans="1:10" x14ac:dyDescent="0.25">
      <c r="A773" s="2" t="s">
        <v>218</v>
      </c>
      <c r="B773" s="2" t="s">
        <v>224</v>
      </c>
      <c r="C773" s="13">
        <v>44228</v>
      </c>
      <c r="D773" s="13">
        <v>44254</v>
      </c>
      <c r="E773" s="2">
        <v>44</v>
      </c>
      <c r="F773" s="13">
        <v>44255</v>
      </c>
      <c r="G773" s="2" t="s">
        <v>169</v>
      </c>
      <c r="H773" s="2">
        <v>0</v>
      </c>
      <c r="I773" s="2">
        <v>0</v>
      </c>
      <c r="J773" s="31">
        <v>2004</v>
      </c>
    </row>
    <row r="774" spans="1:10" x14ac:dyDescent="0.25">
      <c r="A774" s="2" t="s">
        <v>218</v>
      </c>
      <c r="B774" s="2" t="s">
        <v>224</v>
      </c>
      <c r="C774" s="13">
        <v>44228</v>
      </c>
      <c r="D774" s="13">
        <v>44255</v>
      </c>
      <c r="E774" s="2">
        <v>103</v>
      </c>
      <c r="F774" s="13">
        <v>44256</v>
      </c>
      <c r="G774" s="2" t="s">
        <v>169</v>
      </c>
      <c r="H774" s="2">
        <v>0</v>
      </c>
      <c r="I774" s="2">
        <v>0</v>
      </c>
      <c r="J774" s="31">
        <v>2004</v>
      </c>
    </row>
    <row r="775" spans="1:10" x14ac:dyDescent="0.25">
      <c r="A775" s="2" t="s">
        <v>218</v>
      </c>
      <c r="B775" s="2" t="s">
        <v>224</v>
      </c>
      <c r="C775" s="13">
        <v>44228</v>
      </c>
      <c r="D775" s="13">
        <v>44256</v>
      </c>
      <c r="E775" s="2">
        <v>95</v>
      </c>
      <c r="F775" s="13">
        <v>44257</v>
      </c>
      <c r="G775" s="2" t="s">
        <v>169</v>
      </c>
      <c r="H775" s="2">
        <v>0</v>
      </c>
      <c r="I775" s="2">
        <v>0</v>
      </c>
      <c r="J775" s="31">
        <v>2004</v>
      </c>
    </row>
    <row r="776" spans="1:10" x14ac:dyDescent="0.25">
      <c r="A776" s="2" t="s">
        <v>218</v>
      </c>
      <c r="B776" s="2" t="s">
        <v>224</v>
      </c>
      <c r="C776" s="13">
        <v>44228</v>
      </c>
      <c r="D776" s="13">
        <v>44257</v>
      </c>
      <c r="E776" s="2">
        <v>120</v>
      </c>
      <c r="F776" s="13">
        <v>44258</v>
      </c>
      <c r="G776" s="2" t="s">
        <v>169</v>
      </c>
      <c r="H776" s="2">
        <v>0</v>
      </c>
      <c r="I776" s="2">
        <v>0</v>
      </c>
      <c r="J776" s="31">
        <v>2004</v>
      </c>
    </row>
    <row r="777" spans="1:10" x14ac:dyDescent="0.25">
      <c r="A777" s="2" t="s">
        <v>218</v>
      </c>
      <c r="B777" s="2" t="s">
        <v>224</v>
      </c>
      <c r="C777" s="13">
        <v>44228</v>
      </c>
      <c r="D777" s="13">
        <v>44258</v>
      </c>
      <c r="E777" s="2">
        <v>23</v>
      </c>
      <c r="F777" s="13">
        <v>44259</v>
      </c>
      <c r="G777" s="2" t="s">
        <v>169</v>
      </c>
      <c r="H777" s="2">
        <v>0</v>
      </c>
      <c r="I777" s="2">
        <v>0</v>
      </c>
      <c r="J777" s="31">
        <v>2004</v>
      </c>
    </row>
    <row r="778" spans="1:10" x14ac:dyDescent="0.25">
      <c r="A778" s="2" t="s">
        <v>218</v>
      </c>
      <c r="B778" s="2" t="s">
        <v>224</v>
      </c>
      <c r="C778" s="13">
        <v>44228</v>
      </c>
      <c r="D778" s="13">
        <v>44259</v>
      </c>
      <c r="E778" s="2">
        <v>77</v>
      </c>
      <c r="F778" s="13">
        <v>44260</v>
      </c>
      <c r="G778" s="2" t="s">
        <v>169</v>
      </c>
      <c r="H778" s="2">
        <v>0</v>
      </c>
      <c r="I778" s="2">
        <v>0</v>
      </c>
      <c r="J778" s="31">
        <v>2004</v>
      </c>
    </row>
    <row r="779" spans="1:10" x14ac:dyDescent="0.25">
      <c r="A779" s="2" t="s">
        <v>218</v>
      </c>
      <c r="B779" s="2" t="s">
        <v>224</v>
      </c>
      <c r="C779" s="13">
        <v>44228</v>
      </c>
      <c r="D779" s="13">
        <v>44260</v>
      </c>
      <c r="E779" s="2">
        <v>85</v>
      </c>
      <c r="F779" s="13">
        <v>44261</v>
      </c>
      <c r="G779" s="2" t="s">
        <v>169</v>
      </c>
      <c r="H779" s="2">
        <v>0</v>
      </c>
      <c r="I779" s="2">
        <v>0</v>
      </c>
      <c r="J779" s="31">
        <v>2004</v>
      </c>
    </row>
    <row r="780" spans="1:10" x14ac:dyDescent="0.25">
      <c r="A780" s="2" t="s">
        <v>218</v>
      </c>
      <c r="B780" s="2" t="s">
        <v>224</v>
      </c>
      <c r="C780" s="13">
        <v>44228</v>
      </c>
      <c r="D780" s="13">
        <v>44261</v>
      </c>
      <c r="E780" s="2">
        <v>91</v>
      </c>
      <c r="F780" s="13">
        <v>44262</v>
      </c>
      <c r="G780" s="2" t="s">
        <v>169</v>
      </c>
      <c r="H780" s="2">
        <v>0</v>
      </c>
      <c r="I780" s="2">
        <v>0</v>
      </c>
      <c r="J780" s="31">
        <v>2004</v>
      </c>
    </row>
    <row r="781" spans="1:10" x14ac:dyDescent="0.25">
      <c r="A781" s="2" t="s">
        <v>218</v>
      </c>
      <c r="B781" s="2" t="s">
        <v>224</v>
      </c>
      <c r="C781" s="13">
        <v>44228</v>
      </c>
      <c r="D781" s="13">
        <v>44262</v>
      </c>
      <c r="E781" s="2">
        <v>35</v>
      </c>
      <c r="F781" s="13">
        <v>44263</v>
      </c>
      <c r="G781" s="2" t="s">
        <v>169</v>
      </c>
      <c r="H781" s="2">
        <v>0</v>
      </c>
      <c r="I781" s="2">
        <v>0</v>
      </c>
      <c r="J781" s="31">
        <v>2004</v>
      </c>
    </row>
    <row r="782" spans="1:10" x14ac:dyDescent="0.25">
      <c r="A782" s="2" t="s">
        <v>218</v>
      </c>
      <c r="B782" s="2" t="s">
        <v>224</v>
      </c>
      <c r="C782" s="13">
        <v>44228</v>
      </c>
      <c r="D782" s="13">
        <v>44263</v>
      </c>
      <c r="E782" s="2">
        <v>23</v>
      </c>
      <c r="F782" s="13">
        <v>44264</v>
      </c>
      <c r="G782" s="2" t="s">
        <v>169</v>
      </c>
      <c r="H782" s="2">
        <v>0</v>
      </c>
      <c r="I782" s="2">
        <v>0</v>
      </c>
      <c r="J782" s="31">
        <v>2004</v>
      </c>
    </row>
    <row r="783" spans="1:10" x14ac:dyDescent="0.25">
      <c r="A783" s="2" t="s">
        <v>218</v>
      </c>
      <c r="B783" s="2" t="s">
        <v>224</v>
      </c>
      <c r="C783" s="13">
        <v>44228</v>
      </c>
      <c r="D783" s="13">
        <v>44264</v>
      </c>
      <c r="E783" s="2">
        <v>20</v>
      </c>
      <c r="F783" s="13">
        <v>44265</v>
      </c>
      <c r="G783" s="2" t="s">
        <v>169</v>
      </c>
      <c r="H783" s="2">
        <v>0</v>
      </c>
      <c r="I783" s="2">
        <v>0</v>
      </c>
      <c r="J783" s="31">
        <v>2004</v>
      </c>
    </row>
    <row r="784" spans="1:10" x14ac:dyDescent="0.25">
      <c r="A784" s="2" t="s">
        <v>218</v>
      </c>
      <c r="B784" s="2" t="s">
        <v>224</v>
      </c>
      <c r="C784" s="13">
        <v>44228</v>
      </c>
      <c r="D784" s="13">
        <v>44265</v>
      </c>
      <c r="E784" s="2">
        <v>87</v>
      </c>
      <c r="F784" s="13">
        <v>44266</v>
      </c>
      <c r="G784" s="2" t="s">
        <v>169</v>
      </c>
      <c r="H784" s="2">
        <v>0</v>
      </c>
      <c r="I784" s="2">
        <v>0</v>
      </c>
      <c r="J784" s="31">
        <v>2004</v>
      </c>
    </row>
    <row r="785" spans="1:10" x14ac:dyDescent="0.25">
      <c r="A785" s="2" t="s">
        <v>218</v>
      </c>
      <c r="B785" s="2" t="s">
        <v>224</v>
      </c>
      <c r="C785" s="13">
        <v>44228</v>
      </c>
      <c r="D785" s="13">
        <v>44266</v>
      </c>
      <c r="E785" s="2">
        <v>53</v>
      </c>
      <c r="F785" s="13">
        <v>44267</v>
      </c>
      <c r="G785" s="2" t="s">
        <v>169</v>
      </c>
      <c r="H785" s="2">
        <v>0</v>
      </c>
      <c r="I785" s="2">
        <v>0</v>
      </c>
      <c r="J785" s="31">
        <v>2004</v>
      </c>
    </row>
    <row r="786" spans="1:10" x14ac:dyDescent="0.25">
      <c r="A786" s="2" t="s">
        <v>218</v>
      </c>
      <c r="B786" s="2" t="s">
        <v>224</v>
      </c>
      <c r="C786" s="13">
        <v>44228</v>
      </c>
      <c r="D786" s="13">
        <v>44267</v>
      </c>
      <c r="E786" s="2">
        <v>26</v>
      </c>
      <c r="F786" s="13">
        <v>44268</v>
      </c>
      <c r="G786" s="2" t="s">
        <v>169</v>
      </c>
      <c r="H786" s="2">
        <v>0</v>
      </c>
      <c r="I786" s="2">
        <v>0</v>
      </c>
      <c r="J786" s="31">
        <v>2004</v>
      </c>
    </row>
    <row r="787" spans="1:10" x14ac:dyDescent="0.25">
      <c r="A787" s="2" t="s">
        <v>218</v>
      </c>
      <c r="B787" s="2" t="s">
        <v>224</v>
      </c>
      <c r="C787" s="13">
        <v>44228</v>
      </c>
      <c r="D787" s="13">
        <v>44268</v>
      </c>
      <c r="E787" s="2">
        <v>118</v>
      </c>
      <c r="F787" s="13">
        <v>44269</v>
      </c>
      <c r="G787" s="2" t="s">
        <v>169</v>
      </c>
      <c r="H787" s="2">
        <v>0</v>
      </c>
      <c r="I787" s="2">
        <v>0</v>
      </c>
      <c r="J787" s="31">
        <v>2004</v>
      </c>
    </row>
    <row r="788" spans="1:10" x14ac:dyDescent="0.25">
      <c r="A788" s="2" t="s">
        <v>218</v>
      </c>
      <c r="B788" s="2" t="s">
        <v>224</v>
      </c>
      <c r="C788" s="13">
        <v>44228</v>
      </c>
      <c r="D788" s="13">
        <v>44269</v>
      </c>
      <c r="E788" s="2">
        <v>40</v>
      </c>
      <c r="F788" s="13">
        <v>44270</v>
      </c>
      <c r="G788" s="2" t="s">
        <v>169</v>
      </c>
      <c r="H788" s="2">
        <v>0</v>
      </c>
      <c r="I788" s="2">
        <v>0</v>
      </c>
      <c r="J788" s="31">
        <v>2004</v>
      </c>
    </row>
    <row r="789" spans="1:10" x14ac:dyDescent="0.25">
      <c r="A789" s="2" t="s">
        <v>218</v>
      </c>
      <c r="B789" s="2" t="s">
        <v>224</v>
      </c>
      <c r="C789" s="13">
        <v>44228</v>
      </c>
      <c r="D789" s="13">
        <v>44270</v>
      </c>
      <c r="E789" s="2">
        <v>23</v>
      </c>
      <c r="F789" s="13">
        <v>44271</v>
      </c>
      <c r="G789" s="2" t="s">
        <v>169</v>
      </c>
      <c r="H789" s="2">
        <v>0</v>
      </c>
      <c r="I789" s="2">
        <v>0</v>
      </c>
      <c r="J789" s="31">
        <v>2004</v>
      </c>
    </row>
    <row r="790" spans="1:10" x14ac:dyDescent="0.25">
      <c r="A790" s="2" t="s">
        <v>218</v>
      </c>
      <c r="B790" s="2" t="s">
        <v>224</v>
      </c>
      <c r="C790" s="13">
        <v>44228</v>
      </c>
      <c r="D790" s="13">
        <v>44271</v>
      </c>
      <c r="E790" s="2">
        <v>40</v>
      </c>
      <c r="F790" s="13">
        <v>44272</v>
      </c>
      <c r="G790" s="2" t="s">
        <v>169</v>
      </c>
      <c r="H790" s="2">
        <v>0</v>
      </c>
      <c r="I790" s="2">
        <v>0</v>
      </c>
      <c r="J790" s="31">
        <v>2004</v>
      </c>
    </row>
    <row r="791" spans="1:10" x14ac:dyDescent="0.25">
      <c r="A791" s="2" t="s">
        <v>218</v>
      </c>
      <c r="B791" s="2" t="s">
        <v>224</v>
      </c>
      <c r="C791" s="13">
        <v>44228</v>
      </c>
      <c r="D791" s="13">
        <v>44272</v>
      </c>
      <c r="E791" s="2">
        <v>22</v>
      </c>
      <c r="F791" s="13">
        <v>44273</v>
      </c>
      <c r="G791" s="2" t="s">
        <v>169</v>
      </c>
      <c r="H791" s="2">
        <v>0</v>
      </c>
      <c r="I791" s="2">
        <v>0</v>
      </c>
      <c r="J791" s="31">
        <v>2004</v>
      </c>
    </row>
    <row r="792" spans="1:10" x14ac:dyDescent="0.25">
      <c r="A792" s="2" t="s">
        <v>218</v>
      </c>
      <c r="B792" s="2" t="s">
        <v>224</v>
      </c>
      <c r="C792" s="13">
        <v>44228</v>
      </c>
      <c r="D792" s="13">
        <v>44273</v>
      </c>
      <c r="E792" s="2">
        <v>42</v>
      </c>
      <c r="F792" s="13">
        <v>44274</v>
      </c>
      <c r="G792" s="2" t="s">
        <v>169</v>
      </c>
      <c r="H792" s="2">
        <v>0</v>
      </c>
      <c r="I792" s="2">
        <v>0</v>
      </c>
      <c r="J792" s="31">
        <v>2004</v>
      </c>
    </row>
    <row r="793" spans="1:10" x14ac:dyDescent="0.25">
      <c r="A793" s="2" t="s">
        <v>218</v>
      </c>
      <c r="B793" s="2" t="s">
        <v>224</v>
      </c>
      <c r="C793" s="13">
        <v>44228</v>
      </c>
      <c r="D793" s="13">
        <v>44274</v>
      </c>
      <c r="E793" s="2">
        <v>63</v>
      </c>
      <c r="F793" s="13">
        <v>44275</v>
      </c>
      <c r="G793" s="2" t="s">
        <v>169</v>
      </c>
      <c r="H793" s="2">
        <v>0</v>
      </c>
      <c r="I793" s="2">
        <v>0</v>
      </c>
      <c r="J793" s="31">
        <v>2004</v>
      </c>
    </row>
    <row r="794" spans="1:10" x14ac:dyDescent="0.25">
      <c r="A794" s="2" t="s">
        <v>218</v>
      </c>
      <c r="B794" s="2" t="s">
        <v>224</v>
      </c>
      <c r="C794" s="13">
        <v>44228</v>
      </c>
      <c r="D794" s="13">
        <v>44275</v>
      </c>
      <c r="E794" s="2">
        <v>17</v>
      </c>
      <c r="F794" s="13">
        <v>44276</v>
      </c>
      <c r="G794" s="2" t="s">
        <v>169</v>
      </c>
      <c r="H794" s="2">
        <v>0</v>
      </c>
      <c r="I794" s="2">
        <v>0</v>
      </c>
      <c r="J794" s="31">
        <v>2004</v>
      </c>
    </row>
    <row r="795" spans="1:10" x14ac:dyDescent="0.25">
      <c r="A795" s="2" t="s">
        <v>218</v>
      </c>
      <c r="B795" s="2" t="s">
        <v>224</v>
      </c>
      <c r="C795" s="13">
        <v>44228</v>
      </c>
      <c r="D795" s="13">
        <v>44276</v>
      </c>
      <c r="E795" s="2">
        <v>93</v>
      </c>
      <c r="F795" s="13">
        <v>44277</v>
      </c>
      <c r="G795" s="2" t="s">
        <v>169</v>
      </c>
      <c r="H795" s="2">
        <v>0</v>
      </c>
      <c r="I795" s="2">
        <v>0</v>
      </c>
      <c r="J795" s="31">
        <v>2004</v>
      </c>
    </row>
    <row r="796" spans="1:10" x14ac:dyDescent="0.25">
      <c r="A796" s="2" t="s">
        <v>218</v>
      </c>
      <c r="B796" s="2" t="s">
        <v>224</v>
      </c>
      <c r="C796" s="13">
        <v>44228</v>
      </c>
      <c r="D796" s="13">
        <v>44277</v>
      </c>
      <c r="E796" s="2">
        <v>41</v>
      </c>
      <c r="F796" s="13">
        <v>44278</v>
      </c>
      <c r="G796" s="2" t="s">
        <v>169</v>
      </c>
      <c r="H796" s="2">
        <v>0</v>
      </c>
      <c r="I796" s="2">
        <v>0</v>
      </c>
      <c r="J796" s="31">
        <v>2004</v>
      </c>
    </row>
    <row r="797" spans="1:10" x14ac:dyDescent="0.25">
      <c r="A797" s="2" t="s">
        <v>218</v>
      </c>
      <c r="B797" s="2" t="s">
        <v>224</v>
      </c>
      <c r="C797" s="13">
        <v>44228</v>
      </c>
      <c r="D797" s="13">
        <v>44278</v>
      </c>
      <c r="E797" s="2">
        <v>106</v>
      </c>
      <c r="F797" s="13">
        <v>44279</v>
      </c>
      <c r="G797" s="2" t="s">
        <v>169</v>
      </c>
      <c r="H797" s="2">
        <v>0</v>
      </c>
      <c r="I797" s="2">
        <v>0</v>
      </c>
      <c r="J797" s="31">
        <v>2004</v>
      </c>
    </row>
    <row r="798" spans="1:10" x14ac:dyDescent="0.25">
      <c r="A798" s="2" t="s">
        <v>218</v>
      </c>
      <c r="B798" s="2" t="s">
        <v>224</v>
      </c>
      <c r="C798" s="13">
        <v>44228</v>
      </c>
      <c r="D798" s="13">
        <v>44279</v>
      </c>
      <c r="E798" s="2">
        <v>110</v>
      </c>
      <c r="F798" s="13">
        <v>44280</v>
      </c>
      <c r="G798" s="2" t="s">
        <v>169</v>
      </c>
      <c r="H798" s="2">
        <v>0</v>
      </c>
      <c r="I798" s="2">
        <v>0</v>
      </c>
      <c r="J798" s="31">
        <v>2004</v>
      </c>
    </row>
    <row r="799" spans="1:10" x14ac:dyDescent="0.25">
      <c r="A799" s="2" t="s">
        <v>218</v>
      </c>
      <c r="B799" s="2" t="s">
        <v>224</v>
      </c>
      <c r="C799" s="13">
        <v>44228</v>
      </c>
      <c r="D799" s="13">
        <v>44280</v>
      </c>
      <c r="E799" s="2">
        <v>122</v>
      </c>
      <c r="F799" s="13">
        <v>44281</v>
      </c>
      <c r="G799" s="2" t="s">
        <v>169</v>
      </c>
      <c r="H799" s="2">
        <v>0</v>
      </c>
      <c r="I799" s="2">
        <v>0</v>
      </c>
      <c r="J799" s="31">
        <v>2004</v>
      </c>
    </row>
  </sheetData>
  <autoFilter ref="A1:Q799" xr:uid="{4EEBB6FD-A9B7-4B41-B7BA-B0F3F0635C80}">
    <filterColumn colId="1">
      <filters>
        <filter val="I-5008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7982-437D-44BC-8AAC-65C568C43DF0}">
  <dimension ref="A1:O7"/>
  <sheetViews>
    <sheetView topLeftCell="E1" zoomScaleNormal="100" workbookViewId="0">
      <selection activeCell="F28" sqref="F28"/>
    </sheetView>
  </sheetViews>
  <sheetFormatPr defaultColWidth="18.5703125" defaultRowHeight="15" x14ac:dyDescent="0.25"/>
  <cols>
    <col min="1" max="1" width="25.28515625" bestFit="1" customWidth="1"/>
    <col min="2" max="2" width="18.140625" bestFit="1" customWidth="1"/>
    <col min="3" max="3" width="10.85546875" bestFit="1" customWidth="1"/>
    <col min="4" max="4" width="47" bestFit="1" customWidth="1"/>
    <col min="5" max="5" width="46.5703125" bestFit="1" customWidth="1"/>
    <col min="6" max="6" width="39.28515625" bestFit="1" customWidth="1"/>
    <col min="7" max="7" width="43.140625" bestFit="1" customWidth="1"/>
    <col min="8" max="8" width="53.140625" bestFit="1" customWidth="1"/>
    <col min="9" max="9" width="49.28515625" bestFit="1" customWidth="1"/>
    <col min="10" max="10" width="53.28515625" bestFit="1" customWidth="1"/>
    <col min="11" max="11" width="49.42578125" bestFit="1" customWidth="1"/>
    <col min="12" max="12" width="16.42578125" bestFit="1" customWidth="1"/>
    <col min="13" max="13" width="16.5703125" bestFit="1" customWidth="1"/>
    <col min="14" max="14" width="20.28515625" bestFit="1" customWidth="1"/>
    <col min="15" max="15" width="12" bestFit="1" customWidth="1"/>
  </cols>
  <sheetData>
    <row r="1" spans="1:15" ht="13.5" customHeight="1" x14ac:dyDescent="0.25">
      <c r="A1" t="s">
        <v>62</v>
      </c>
      <c r="B1" t="s">
        <v>14</v>
      </c>
      <c r="C1" t="s">
        <v>25</v>
      </c>
      <c r="D1" t="s">
        <v>68</v>
      </c>
      <c r="E1" t="s">
        <v>67</v>
      </c>
      <c r="F1" t="s">
        <v>69</v>
      </c>
      <c r="G1" t="s">
        <v>66</v>
      </c>
      <c r="H1" t="s">
        <v>70</v>
      </c>
      <c r="I1" t="s">
        <v>71</v>
      </c>
      <c r="J1" t="s">
        <v>72</v>
      </c>
      <c r="K1" t="s">
        <v>73</v>
      </c>
      <c r="L1" t="s">
        <v>63</v>
      </c>
      <c r="M1" t="s">
        <v>64</v>
      </c>
      <c r="N1" t="s">
        <v>65</v>
      </c>
      <c r="O1" t="s">
        <v>8</v>
      </c>
    </row>
    <row r="2" spans="1:15" x14ac:dyDescent="0.25">
      <c r="A2" t="s">
        <v>57</v>
      </c>
      <c r="B2" t="s">
        <v>57</v>
      </c>
      <c r="C2" t="s">
        <v>61</v>
      </c>
      <c r="D2" t="s">
        <v>60</v>
      </c>
      <c r="E2" t="s">
        <v>60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61</v>
      </c>
      <c r="M2" t="s">
        <v>60</v>
      </c>
      <c r="N2" t="s">
        <v>57</v>
      </c>
      <c r="O2" t="s">
        <v>57</v>
      </c>
    </row>
    <row r="7" spans="1:15" ht="13.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E678-9DFA-4026-BAEE-41EDC51C6443}">
  <dimension ref="A1:O29"/>
  <sheetViews>
    <sheetView workbookViewId="0">
      <selection activeCell="A2" sqref="A2:XFD3"/>
    </sheetView>
  </sheetViews>
  <sheetFormatPr defaultColWidth="9.28515625"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5.7109375" bestFit="1" customWidth="1"/>
    <col min="5" max="5" width="15.7109375" customWidth="1"/>
    <col min="6" max="6" width="12" bestFit="1" customWidth="1"/>
    <col min="7" max="7" width="10.28515625" bestFit="1" customWidth="1"/>
    <col min="8" max="8" width="13.85546875" bestFit="1" customWidth="1"/>
    <col min="9" max="9" width="19" bestFit="1" customWidth="1"/>
    <col min="10" max="10" width="9" bestFit="1" customWidth="1"/>
    <col min="11" max="11" width="18.28515625" bestFit="1" customWidth="1"/>
    <col min="12" max="12" width="15.28515625" bestFit="1" customWidth="1"/>
    <col min="13" max="13" width="14.5703125" bestFit="1" customWidth="1"/>
    <col min="14" max="14" width="10.85546875" bestFit="1" customWidth="1"/>
    <col min="15" max="15" width="7.285156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s="7"/>
      <c r="B2" s="7"/>
      <c r="C2" s="7"/>
      <c r="D2" s="26"/>
      <c r="E2" s="26"/>
      <c r="F2" s="26"/>
      <c r="G2" s="26"/>
      <c r="H2" s="26"/>
      <c r="I2" s="26"/>
      <c r="J2" s="27"/>
      <c r="K2" s="27"/>
      <c r="L2" s="27"/>
      <c r="M2" s="27"/>
      <c r="N2" s="27"/>
      <c r="O2" s="27"/>
    </row>
    <row r="3" spans="1:15" x14ac:dyDescent="0.25">
      <c r="A3" s="7"/>
      <c r="B3" s="7"/>
      <c r="C3" s="7"/>
      <c r="D3" s="26"/>
      <c r="E3" s="26"/>
      <c r="F3" s="26"/>
      <c r="G3" s="26"/>
      <c r="H3" s="26"/>
      <c r="I3" s="26"/>
      <c r="J3" s="27"/>
      <c r="K3" s="27"/>
      <c r="L3" s="27"/>
      <c r="M3" s="27"/>
      <c r="N3" s="27"/>
      <c r="O3" s="27"/>
    </row>
    <row r="4" spans="1:15" x14ac:dyDescent="0.25">
      <c r="A4" s="7"/>
      <c r="B4" s="7"/>
      <c r="C4" s="7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</row>
    <row r="5" spans="1:15" x14ac:dyDescent="0.25">
      <c r="A5" s="7"/>
      <c r="B5" s="7"/>
      <c r="C5" s="7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</row>
    <row r="6" spans="1:15" x14ac:dyDescent="0.25">
      <c r="A6" s="7"/>
      <c r="B6" s="7"/>
      <c r="C6" s="7"/>
      <c r="D6" s="26"/>
      <c r="E6" s="26"/>
      <c r="F6" s="26"/>
      <c r="G6" s="26"/>
      <c r="H6" s="26"/>
      <c r="I6" s="26"/>
      <c r="J6" s="27"/>
      <c r="K6" s="27"/>
      <c r="L6" s="27"/>
      <c r="M6" s="27"/>
      <c r="N6" s="27"/>
      <c r="O6" s="27"/>
    </row>
    <row r="7" spans="1:15" x14ac:dyDescent="0.25">
      <c r="A7" s="7"/>
      <c r="B7" s="7"/>
      <c r="C7" s="7"/>
      <c r="D7" s="26"/>
      <c r="E7" s="26"/>
      <c r="F7" s="26"/>
      <c r="G7" s="26"/>
      <c r="H7" s="26"/>
      <c r="I7" s="26"/>
      <c r="J7" s="27"/>
      <c r="K7" s="27"/>
      <c r="L7" s="27"/>
      <c r="M7" s="27"/>
      <c r="N7" s="27"/>
      <c r="O7" s="27"/>
    </row>
    <row r="8" spans="1:15" x14ac:dyDescent="0.25">
      <c r="A8" s="7"/>
      <c r="B8" s="7"/>
      <c r="C8" s="7"/>
      <c r="D8" s="26"/>
      <c r="E8" s="26"/>
      <c r="F8" s="26"/>
      <c r="G8" s="26"/>
      <c r="H8" s="26"/>
      <c r="I8" s="26"/>
      <c r="J8" s="27"/>
      <c r="K8" s="27"/>
      <c r="L8" s="27"/>
      <c r="M8" s="27"/>
      <c r="N8" s="27"/>
      <c r="O8" s="27"/>
    </row>
    <row r="9" spans="1:15" x14ac:dyDescent="0.25">
      <c r="A9" s="7"/>
      <c r="B9" s="7"/>
      <c r="C9" s="7"/>
      <c r="D9" s="26"/>
      <c r="E9" s="26"/>
      <c r="F9" s="26"/>
      <c r="G9" s="26"/>
      <c r="H9" s="26"/>
      <c r="I9" s="26"/>
      <c r="J9" s="27"/>
      <c r="K9" s="27"/>
      <c r="L9" s="27"/>
      <c r="M9" s="27"/>
      <c r="N9" s="27"/>
      <c r="O9" s="27"/>
    </row>
    <row r="10" spans="1:15" x14ac:dyDescent="0.25">
      <c r="A10" s="7"/>
      <c r="B10" s="7"/>
      <c r="C10" s="7"/>
      <c r="D10" s="26"/>
      <c r="E10" s="26"/>
      <c r="F10" s="26"/>
      <c r="G10" s="26"/>
      <c r="H10" s="26"/>
      <c r="I10" s="26"/>
      <c r="J10" s="27"/>
      <c r="K10" s="27"/>
      <c r="L10" s="27"/>
      <c r="M10" s="27"/>
      <c r="N10" s="27"/>
      <c r="O10" s="27"/>
    </row>
    <row r="11" spans="1:15" x14ac:dyDescent="0.25">
      <c r="A11" s="7"/>
      <c r="B11" s="7"/>
      <c r="C11" s="7"/>
      <c r="D11" s="26"/>
      <c r="E11" s="26"/>
      <c r="F11" s="26"/>
      <c r="G11" s="26"/>
      <c r="H11" s="26"/>
      <c r="I11" s="26"/>
      <c r="J11" s="27"/>
      <c r="K11" s="27"/>
      <c r="L11" s="27"/>
      <c r="M11" s="27"/>
      <c r="N11" s="27"/>
      <c r="O11" s="27"/>
    </row>
    <row r="12" spans="1:15" x14ac:dyDescent="0.25">
      <c r="A12" s="7"/>
      <c r="B12" s="7"/>
      <c r="C12" s="7"/>
      <c r="D12" s="26"/>
      <c r="E12" s="26"/>
      <c r="F12" s="26"/>
      <c r="G12" s="26"/>
      <c r="H12" s="26"/>
      <c r="I12" s="26"/>
      <c r="J12" s="27"/>
      <c r="K12" s="27"/>
      <c r="L12" s="27"/>
      <c r="M12" s="27"/>
      <c r="N12" s="27"/>
      <c r="O12" s="27"/>
    </row>
    <row r="13" spans="1:15" ht="14.25" customHeight="1" x14ac:dyDescent="0.25">
      <c r="A13" s="7"/>
      <c r="B13" s="7"/>
      <c r="C13" s="7"/>
      <c r="D13" s="26"/>
      <c r="E13" s="26"/>
      <c r="F13" s="26"/>
      <c r="G13" s="26"/>
      <c r="H13" s="26"/>
      <c r="I13" s="26"/>
      <c r="J13" s="27"/>
      <c r="K13" s="27"/>
      <c r="L13" s="27"/>
      <c r="M13" s="27"/>
      <c r="N13" s="27"/>
      <c r="O13" s="27"/>
    </row>
    <row r="14" spans="1:15" x14ac:dyDescent="0.25">
      <c r="A14" s="7"/>
      <c r="B14" s="7"/>
      <c r="C14" s="7"/>
      <c r="D14" s="26"/>
      <c r="E14" s="26"/>
      <c r="F14" s="26"/>
      <c r="G14" s="26"/>
      <c r="H14" s="26"/>
      <c r="I14" s="26"/>
      <c r="J14" s="27"/>
      <c r="K14" s="27"/>
      <c r="L14" s="27"/>
      <c r="M14" s="27"/>
      <c r="N14" s="27"/>
      <c r="O14" s="27"/>
    </row>
    <row r="15" spans="1:15" ht="14.25" customHeight="1" x14ac:dyDescent="0.25">
      <c r="A15" s="7"/>
      <c r="B15" s="7"/>
      <c r="C15" s="7"/>
      <c r="D15" s="26"/>
      <c r="E15" s="26"/>
      <c r="F15" s="26"/>
      <c r="G15" s="26"/>
      <c r="H15" s="26"/>
      <c r="I15" s="26"/>
      <c r="J15" s="27"/>
      <c r="K15" s="27"/>
      <c r="L15" s="27"/>
      <c r="M15" s="27"/>
      <c r="N15" s="27"/>
      <c r="O15" s="27"/>
    </row>
    <row r="16" spans="1:15" x14ac:dyDescent="0.25">
      <c r="A16" s="7"/>
      <c r="B16" s="7"/>
      <c r="C16" s="7"/>
      <c r="D16" s="26"/>
      <c r="E16" s="26"/>
      <c r="F16" s="26"/>
      <c r="G16" s="26"/>
      <c r="H16" s="26"/>
      <c r="I16" s="26"/>
      <c r="J16" s="27"/>
      <c r="K16" s="27"/>
      <c r="L16" s="27"/>
      <c r="M16" s="27"/>
      <c r="N16" s="27"/>
      <c r="O16" s="27"/>
    </row>
    <row r="17" spans="1:15" x14ac:dyDescent="0.25">
      <c r="A17" s="7"/>
      <c r="B17" s="7"/>
      <c r="C17" s="7"/>
      <c r="D17" s="26"/>
      <c r="E17" s="26"/>
      <c r="F17" s="26"/>
      <c r="G17" s="26"/>
      <c r="H17" s="26"/>
      <c r="I17" s="26"/>
      <c r="J17" s="27"/>
      <c r="K17" s="27"/>
      <c r="L17" s="27"/>
      <c r="M17" s="27"/>
      <c r="N17" s="27"/>
      <c r="O17" s="27"/>
    </row>
    <row r="18" spans="1:15" x14ac:dyDescent="0.25">
      <c r="A18" s="7"/>
      <c r="B18" s="7"/>
      <c r="C18" s="7"/>
      <c r="D18" s="26"/>
      <c r="E18" s="26"/>
      <c r="F18" s="26"/>
      <c r="G18" s="26"/>
      <c r="H18" s="26"/>
      <c r="I18" s="26"/>
      <c r="J18" s="27"/>
      <c r="K18" s="27"/>
      <c r="L18" s="27"/>
      <c r="M18" s="27"/>
      <c r="N18" s="27"/>
      <c r="O18" s="27"/>
    </row>
    <row r="19" spans="1:15" x14ac:dyDescent="0.25">
      <c r="A19" s="7"/>
      <c r="B19" s="7"/>
      <c r="C19" s="7"/>
      <c r="D19" s="26"/>
      <c r="E19" s="26"/>
      <c r="F19" s="26"/>
      <c r="G19" s="26"/>
      <c r="H19" s="26"/>
      <c r="I19" s="26"/>
      <c r="J19" s="27"/>
      <c r="K19" s="27"/>
      <c r="L19" s="27"/>
      <c r="M19" s="27"/>
      <c r="N19" s="27"/>
      <c r="O19" s="27"/>
    </row>
    <row r="20" spans="1:15" x14ac:dyDescent="0.25">
      <c r="A20" s="7"/>
      <c r="B20" s="7"/>
      <c r="C20" s="7"/>
      <c r="D20" s="26"/>
      <c r="E20" s="26"/>
      <c r="F20" s="26"/>
      <c r="G20" s="26"/>
      <c r="H20" s="26"/>
      <c r="I20" s="26"/>
      <c r="J20" s="27"/>
      <c r="K20" s="27"/>
      <c r="L20" s="27"/>
      <c r="M20" s="27"/>
      <c r="N20" s="27"/>
      <c r="O20" s="27"/>
    </row>
    <row r="21" spans="1:15" x14ac:dyDescent="0.25">
      <c r="A21" s="7"/>
      <c r="B21" s="7"/>
      <c r="C21" s="7"/>
      <c r="D21" s="26"/>
      <c r="E21" s="26"/>
      <c r="F21" s="26"/>
      <c r="G21" s="26"/>
      <c r="H21" s="26"/>
      <c r="I21" s="26"/>
      <c r="J21" s="27"/>
      <c r="K21" s="27"/>
      <c r="L21" s="27"/>
      <c r="M21" s="27"/>
      <c r="N21" s="27"/>
      <c r="O21" s="27"/>
    </row>
    <row r="22" spans="1:15" x14ac:dyDescent="0.25">
      <c r="A22" s="7"/>
      <c r="B22" s="7"/>
      <c r="C22" s="7"/>
      <c r="D22" s="26"/>
      <c r="E22" s="26"/>
      <c r="F22" s="26"/>
      <c r="G22" s="26"/>
      <c r="H22" s="26"/>
      <c r="I22" s="26"/>
      <c r="J22" s="27"/>
      <c r="K22" s="27"/>
      <c r="L22" s="27"/>
      <c r="M22" s="27"/>
      <c r="N22" s="27"/>
      <c r="O22" s="27"/>
    </row>
    <row r="23" spans="1:15" x14ac:dyDescent="0.25">
      <c r="A23" s="7"/>
      <c r="B23" s="7"/>
      <c r="C23" s="7"/>
      <c r="D23" s="26"/>
      <c r="E23" s="26"/>
      <c r="F23" s="26"/>
      <c r="G23" s="26"/>
      <c r="H23" s="26"/>
      <c r="I23" s="26"/>
      <c r="J23" s="27"/>
      <c r="K23" s="27"/>
      <c r="L23" s="27"/>
      <c r="M23" s="27"/>
      <c r="N23" s="27"/>
      <c r="O23" s="27"/>
    </row>
    <row r="24" spans="1:15" x14ac:dyDescent="0.25">
      <c r="A24" s="7"/>
      <c r="B24" s="7"/>
      <c r="C24" s="7"/>
      <c r="D24" s="26"/>
      <c r="E24" s="26"/>
      <c r="F24" s="26"/>
      <c r="G24" s="26"/>
      <c r="H24" s="26"/>
      <c r="I24" s="26"/>
      <c r="J24" s="27"/>
      <c r="K24" s="27"/>
      <c r="L24" s="27"/>
      <c r="M24" s="27"/>
      <c r="N24" s="27"/>
      <c r="O24" s="27"/>
    </row>
    <row r="25" spans="1:15" x14ac:dyDescent="0.25">
      <c r="A25" s="7"/>
      <c r="B25" s="7"/>
      <c r="C25" s="7"/>
      <c r="D25" s="26"/>
      <c r="E25" s="26"/>
      <c r="F25" s="26"/>
      <c r="G25" s="26"/>
      <c r="H25" s="26"/>
      <c r="I25" s="26"/>
      <c r="J25" s="27"/>
      <c r="K25" s="27"/>
      <c r="L25" s="27"/>
      <c r="M25" s="27"/>
      <c r="N25" s="27"/>
      <c r="O25" s="27"/>
    </row>
    <row r="26" spans="1:15" x14ac:dyDescent="0.25">
      <c r="A26" s="7"/>
      <c r="B26" s="7"/>
      <c r="C26" s="7"/>
      <c r="D26" s="26"/>
      <c r="E26" s="26"/>
      <c r="F26" s="26"/>
      <c r="G26" s="26"/>
      <c r="H26" s="26"/>
      <c r="I26" s="26"/>
      <c r="J26" s="27"/>
      <c r="K26" s="27"/>
      <c r="L26" s="27"/>
      <c r="M26" s="27"/>
      <c r="N26" s="27"/>
      <c r="O26" s="27"/>
    </row>
    <row r="27" spans="1:15" x14ac:dyDescent="0.25">
      <c r="A27" s="7"/>
      <c r="B27" s="7"/>
      <c r="C27" s="7"/>
      <c r="D27" s="26"/>
      <c r="E27" s="26"/>
      <c r="F27" s="26"/>
      <c r="G27" s="26"/>
      <c r="H27" s="26"/>
      <c r="I27" s="26"/>
      <c r="J27" s="27"/>
      <c r="K27" s="27"/>
      <c r="L27" s="27"/>
      <c r="M27" s="27"/>
      <c r="N27" s="27"/>
      <c r="O27" s="27"/>
    </row>
    <row r="28" spans="1:15" x14ac:dyDescent="0.25">
      <c r="A28" s="7"/>
      <c r="B28" s="7"/>
      <c r="C28" s="7"/>
      <c r="D28" s="26"/>
      <c r="E28" s="26"/>
      <c r="F28" s="26"/>
      <c r="G28" s="26"/>
      <c r="H28" s="26"/>
      <c r="I28" s="26"/>
      <c r="J28" s="27"/>
      <c r="K28" s="27"/>
      <c r="L28" s="27"/>
      <c r="M28" s="27"/>
      <c r="N28" s="27"/>
      <c r="O28" s="27"/>
    </row>
    <row r="29" spans="1:15" x14ac:dyDescent="0.25">
      <c r="A29" s="7"/>
      <c r="B29" s="7"/>
      <c r="C29" s="7"/>
      <c r="D29" s="26"/>
      <c r="E29" s="26"/>
      <c r="F29" s="26"/>
      <c r="G29" s="26"/>
      <c r="H29" s="26"/>
      <c r="I29" s="26"/>
      <c r="J29" s="27"/>
      <c r="K29" s="27"/>
      <c r="L29" s="27"/>
      <c r="M29" s="27"/>
      <c r="N29" s="27"/>
      <c r="O29" s="2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D27-197D-4F8C-A371-45B7C0D7A378}">
  <dimension ref="A1:O2"/>
  <sheetViews>
    <sheetView workbookViewId="0">
      <selection sqref="A1:O2"/>
    </sheetView>
  </sheetViews>
  <sheetFormatPr defaultRowHeight="15" x14ac:dyDescent="0.25"/>
  <cols>
    <col min="1" max="1" width="8.28515625" bestFit="1" customWidth="1"/>
    <col min="2" max="2" width="19" bestFit="1" customWidth="1"/>
    <col min="3" max="3" width="15.85546875" bestFit="1" customWidth="1"/>
    <col min="4" max="4" width="15.7109375" bestFit="1" customWidth="1"/>
    <col min="5" max="5" width="15.7109375" customWidth="1"/>
    <col min="6" max="6" width="16.140625" bestFit="1" customWidth="1"/>
    <col min="7" max="7" width="15.85546875" bestFit="1" customWidth="1"/>
    <col min="8" max="8" width="15.85546875" customWidth="1"/>
    <col min="9" max="9" width="19" bestFit="1" customWidth="1"/>
    <col min="10" max="10" width="10.85546875" bestFit="1" customWidth="1"/>
    <col min="11" max="12" width="18.28515625" bestFit="1" customWidth="1"/>
    <col min="13" max="13" width="14.5703125" bestFit="1" customWidth="1"/>
    <col min="14" max="14" width="15.28515625" bestFit="1" customWidth="1"/>
    <col min="15" max="15" width="14.57031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t="s">
        <v>61</v>
      </c>
      <c r="B2" t="s">
        <v>61</v>
      </c>
      <c r="C2" t="s">
        <v>61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61</v>
      </c>
      <c r="K2" t="s">
        <v>56</v>
      </c>
      <c r="L2" t="s">
        <v>56</v>
      </c>
      <c r="M2" t="s">
        <v>56</v>
      </c>
      <c r="N2" t="s">
        <v>61</v>
      </c>
      <c r="O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A150-343F-4B07-A65B-FD3A9E2E8799}">
  <dimension ref="A1:F1"/>
  <sheetViews>
    <sheetView workbookViewId="0">
      <selection activeCell="D19" sqref="D19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5C02-B708-4484-9351-886C49CA78BB}">
  <dimension ref="A1:F2"/>
  <sheetViews>
    <sheetView workbookViewId="0">
      <selection activeCell="B26" sqref="B26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  <row r="2" spans="1:6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  <c r="F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6721-04D0-4A9E-BE87-5DBD6408720B}">
  <dimension ref="A1:D1"/>
  <sheetViews>
    <sheetView workbookViewId="0">
      <selection activeCell="N20" sqref="N20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5.5703125" bestFit="1" customWidth="1"/>
    <col min="4" max="4" width="10" bestFit="1" customWidth="1"/>
  </cols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40E7-09EC-40CC-B0B9-F291D4C2CD53}">
  <dimension ref="A1:D2"/>
  <sheetViews>
    <sheetView workbookViewId="0">
      <selection activeCell="B26" sqref="B26"/>
    </sheetView>
  </sheetViews>
  <sheetFormatPr defaultRowHeight="15" x14ac:dyDescent="0.25"/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  <row r="2" spans="1:4" x14ac:dyDescent="0.25">
      <c r="A2" t="s">
        <v>61</v>
      </c>
      <c r="B2" t="s">
        <v>61</v>
      </c>
      <c r="C2" t="s">
        <v>60</v>
      </c>
      <c r="D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2191-17BC-4F15-9D10-5ECEA72ACDFC}">
  <dimension ref="A1:G2"/>
  <sheetViews>
    <sheetView workbookViewId="0">
      <selection activeCell="F12" sqref="F12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>
        <v>5001</v>
      </c>
      <c r="B2">
        <v>6001</v>
      </c>
      <c r="C2">
        <v>7001</v>
      </c>
      <c r="D2" s="13">
        <v>44230</v>
      </c>
      <c r="E2">
        <v>0</v>
      </c>
      <c r="F2">
        <v>2001</v>
      </c>
      <c r="G2" s="13">
        <v>44229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7E8-8FE5-4632-A735-77D2F1099F7D}">
  <dimension ref="A1:G2"/>
  <sheetViews>
    <sheetView workbookViewId="0">
      <selection activeCell="D13" sqref="D13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  <col min="8" max="10" width="2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  <c r="F2" t="s">
        <v>61</v>
      </c>
      <c r="G2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227C-1991-4FF5-B8C6-3B46B4AE0054}">
  <dimension ref="A1:E1"/>
  <sheetViews>
    <sheetView workbookViewId="0">
      <selection activeCell="D1" sqref="D1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1.42578125" bestFit="1" customWidth="1"/>
    <col min="4" max="4" width="8.85546875" bestFit="1" customWidth="1"/>
    <col min="5" max="5" width="7.5703125" bestFit="1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D12E-583B-466C-9202-75B2304E4AAD}">
  <dimension ref="A1:E2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t="s">
        <v>57</v>
      </c>
      <c r="B2" t="s">
        <v>57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0990-3555-43EB-9A05-8FBF4CF0D2F8}">
  <dimension ref="A1:G1"/>
  <sheetViews>
    <sheetView workbookViewId="0">
      <selection sqref="A1:XFD1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16.42578125" bestFit="1" customWidth="1"/>
    <col min="4" max="4" width="16" bestFit="1" customWidth="1"/>
    <col min="5" max="5" width="23.28515625" bestFit="1" customWidth="1"/>
    <col min="6" max="6" width="10.8554687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EDE3-7568-4C30-AC6F-D1B159CB80E6}">
  <dimension ref="A1:G2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35.5703125" bestFit="1" customWidth="1"/>
    <col min="4" max="4" width="18.140625" bestFit="1" customWidth="1"/>
    <col min="5" max="6" width="23.2851562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  <row r="2" spans="1:7" x14ac:dyDescent="0.25">
      <c r="A2" t="s">
        <v>57</v>
      </c>
      <c r="B2" t="s">
        <v>57</v>
      </c>
      <c r="C2" t="s">
        <v>60</v>
      </c>
      <c r="D2" t="s">
        <v>60</v>
      </c>
      <c r="E2" t="s">
        <v>56</v>
      </c>
      <c r="F2" t="s">
        <v>61</v>
      </c>
      <c r="G2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D6C3-AB9A-4660-B10B-0F8F9CA79943}">
  <dimension ref="A1:H2"/>
  <sheetViews>
    <sheetView workbookViewId="0">
      <selection activeCell="H8" sqref="H8"/>
    </sheetView>
  </sheetViews>
  <sheetFormatPr defaultColWidth="23.28515625" defaultRowHeight="15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>
        <v>1</v>
      </c>
      <c r="H2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5213-91CE-4041-90F8-E15B5B50C965}">
  <dimension ref="A1:H2"/>
  <sheetViews>
    <sheetView workbookViewId="0">
      <selection activeCell="C24" sqref="C24"/>
    </sheetView>
  </sheetViews>
  <sheetFormatPr defaultRowHeight="15" x14ac:dyDescent="0.25"/>
  <cols>
    <col min="1" max="1" width="15.28515625" bestFit="1" customWidth="1"/>
    <col min="2" max="3" width="21.42578125" bestFit="1" customWidth="1"/>
    <col min="4" max="4" width="8.85546875" bestFit="1" customWidth="1"/>
    <col min="5" max="5" width="5.42578125" bestFit="1" customWidth="1"/>
    <col min="6" max="7" width="16.140625" bestFit="1" customWidth="1"/>
    <col min="8" max="8" width="15.28515625" bestFit="1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 t="s">
        <v>57</v>
      </c>
      <c r="B2" t="s">
        <v>226</v>
      </c>
      <c r="C2" t="s">
        <v>57</v>
      </c>
      <c r="D2" t="s">
        <v>226</v>
      </c>
      <c r="E2" t="s">
        <v>226</v>
      </c>
      <c r="F2" t="s">
        <v>226</v>
      </c>
      <c r="G2" t="s">
        <v>226</v>
      </c>
      <c r="H2" t="s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10E-A193-4733-9E3B-DDA1D309271A}">
  <dimension ref="A1:J2"/>
  <sheetViews>
    <sheetView workbookViewId="0">
      <selection activeCell="D13" sqref="D13"/>
    </sheetView>
  </sheetViews>
  <sheetFormatPr defaultRowHeight="15" x14ac:dyDescent="0.25"/>
  <cols>
    <col min="1" max="1" width="22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21.5703125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 t="s">
        <v>61</v>
      </c>
      <c r="B2" t="s">
        <v>61</v>
      </c>
      <c r="C2" t="s">
        <v>56</v>
      </c>
      <c r="D2" t="s">
        <v>57</v>
      </c>
      <c r="E2" t="s">
        <v>57</v>
      </c>
      <c r="F2" t="s">
        <v>57</v>
      </c>
      <c r="G2" t="s">
        <v>60</v>
      </c>
      <c r="H2" t="s">
        <v>61</v>
      </c>
      <c r="I2" t="s">
        <v>60</v>
      </c>
      <c r="J2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B71-8DAD-47E2-B68B-96E7F1A2A69C}">
  <dimension ref="A1:E2"/>
  <sheetViews>
    <sheetView workbookViewId="0">
      <selection activeCell="D10" sqref="D10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>
        <v>2001</v>
      </c>
      <c r="B2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0CF7-5E65-4236-B579-F2724BE4D488}">
  <dimension ref="A1:E2"/>
  <sheetViews>
    <sheetView workbookViewId="0">
      <selection activeCell="C24" sqref="C2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 t="s">
        <v>61</v>
      </c>
      <c r="B2" t="s">
        <v>61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9CB-29CB-416A-AB87-43E84A1FEDE6}">
  <dimension ref="A1:M1"/>
  <sheetViews>
    <sheetView workbookViewId="0">
      <selection sqref="A1:XFD1"/>
    </sheetView>
  </sheetViews>
  <sheetFormatPr defaultRowHeight="15" x14ac:dyDescent="0.25"/>
  <cols>
    <col min="1" max="1" width="16.28515625" bestFit="1" customWidth="1"/>
    <col min="2" max="2" width="20.5703125" bestFit="1" customWidth="1"/>
    <col min="3" max="3" width="12.85546875" bestFit="1" customWidth="1"/>
    <col min="4" max="4" width="17.28515625" bestFit="1" customWidth="1"/>
    <col min="5" max="5" width="14.42578125" bestFit="1" customWidth="1"/>
    <col min="6" max="6" width="18.7109375" bestFit="1" customWidth="1"/>
    <col min="7" max="7" width="9.85546875" bestFit="1" customWidth="1"/>
    <col min="8" max="8" width="14.140625" bestFit="1" customWidth="1"/>
    <col min="9" max="9" width="9.42578125" bestFit="1" customWidth="1"/>
    <col min="10" max="10" width="20.5703125" bestFit="1" customWidth="1"/>
    <col min="11" max="11" width="19.42578125" bestFit="1" customWidth="1"/>
    <col min="12" max="12" width="19.140625" bestFit="1" customWidth="1"/>
    <col min="13" max="13" width="18.7109375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DCF7-97B4-46EF-A996-C642A678A828}">
  <dimension ref="A1:M6"/>
  <sheetViews>
    <sheetView workbookViewId="0">
      <selection activeCell="C13" sqref="C13"/>
    </sheetView>
  </sheetViews>
  <sheetFormatPr defaultRowHeight="15" x14ac:dyDescent="0.25"/>
  <cols>
    <col min="1" max="2" width="20.5703125" bestFit="1" customWidth="1"/>
    <col min="3" max="3" width="19.42578125" bestFit="1" customWidth="1"/>
    <col min="4" max="4" width="17.28515625" bestFit="1" customWidth="1"/>
    <col min="5" max="5" width="20.5703125" bestFit="1" customWidth="1"/>
    <col min="6" max="6" width="18.7109375" bestFit="1" customWidth="1"/>
    <col min="7" max="7" width="17.28515625" bestFit="1" customWidth="1"/>
    <col min="8" max="8" width="14.140625" bestFit="1" customWidth="1"/>
    <col min="9" max="9" width="16.28515625" bestFit="1" customWidth="1"/>
    <col min="10" max="10" width="20.5703125" bestFit="1" customWidth="1"/>
    <col min="11" max="11" width="19.42578125" bestFit="1" customWidth="1"/>
    <col min="12" max="12" width="19.140625" bestFit="1" customWidth="1"/>
    <col min="13" max="13" width="19.7109375" bestFit="1" customWidth="1"/>
    <col min="14" max="14" width="2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  <row r="2" spans="1:13" x14ac:dyDescent="0.25">
      <c r="A2" t="s">
        <v>61</v>
      </c>
      <c r="B2" t="s">
        <v>61</v>
      </c>
      <c r="C2" t="s">
        <v>56</v>
      </c>
      <c r="D2" t="s">
        <v>57</v>
      </c>
      <c r="E2" t="s">
        <v>57</v>
      </c>
      <c r="F2" t="s">
        <v>57</v>
      </c>
      <c r="G2" t="s">
        <v>61</v>
      </c>
      <c r="H2" t="s">
        <v>57</v>
      </c>
      <c r="I2" t="s">
        <v>57</v>
      </c>
      <c r="J2" t="s">
        <v>57</v>
      </c>
      <c r="K2" t="s">
        <v>61</v>
      </c>
      <c r="L2" t="s">
        <v>60</v>
      </c>
      <c r="M2" t="s">
        <v>60</v>
      </c>
    </row>
    <row r="6" spans="1:13" x14ac:dyDescent="0.25">
      <c r="M6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8AF1-9E7F-453C-ACD8-C9275B10C50F}">
  <dimension ref="A1:I799"/>
  <sheetViews>
    <sheetView workbookViewId="0">
      <selection activeCell="B29" sqref="B29"/>
    </sheetView>
  </sheetViews>
  <sheetFormatPr defaultRowHeight="15" x14ac:dyDescent="0.25"/>
  <cols>
    <col min="1" max="1" width="6.140625" bestFit="1" customWidth="1"/>
    <col min="2" max="2" width="19.28515625" bestFit="1" customWidth="1"/>
    <col min="3" max="3" width="13.5703125" bestFit="1" customWidth="1"/>
    <col min="4" max="4" width="24.42578125" bestFit="1" customWidth="1"/>
    <col min="5" max="5" width="23.140625" bestFit="1" customWidth="1"/>
    <col min="6" max="6" width="23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134</v>
      </c>
      <c r="E1" t="s">
        <v>133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s="2">
        <v>1005</v>
      </c>
      <c r="B2" s="2" t="s">
        <v>204</v>
      </c>
      <c r="C2" s="2" t="s">
        <v>181</v>
      </c>
      <c r="D2" s="13">
        <v>44221</v>
      </c>
      <c r="E2" s="28">
        <v>44221.041666666664</v>
      </c>
      <c r="F2" s="28">
        <v>44222.083333333336</v>
      </c>
      <c r="G2" s="28">
        <v>44223.125</v>
      </c>
      <c r="H2" s="2">
        <v>1005</v>
      </c>
      <c r="I2" s="2">
        <v>1005</v>
      </c>
    </row>
    <row r="3" spans="1:9" x14ac:dyDescent="0.25">
      <c r="A3" s="2">
        <v>1005</v>
      </c>
      <c r="B3" s="2" t="s">
        <v>204</v>
      </c>
      <c r="C3" s="2" t="s">
        <v>181</v>
      </c>
      <c r="D3" s="13">
        <v>44221</v>
      </c>
      <c r="E3" s="28">
        <v>44222.041666666664</v>
      </c>
      <c r="F3" s="28">
        <v>44223.083333333336</v>
      </c>
      <c r="G3" s="28">
        <v>44224.125</v>
      </c>
      <c r="H3" s="2">
        <v>1005</v>
      </c>
      <c r="I3" s="2">
        <v>1005</v>
      </c>
    </row>
    <row r="4" spans="1:9" x14ac:dyDescent="0.25">
      <c r="A4" s="2">
        <v>1005</v>
      </c>
      <c r="B4" s="2" t="s">
        <v>204</v>
      </c>
      <c r="C4" s="2" t="s">
        <v>181</v>
      </c>
      <c r="D4" s="13">
        <v>44221</v>
      </c>
      <c r="E4" s="28">
        <v>44223.041666666664</v>
      </c>
      <c r="F4" s="28">
        <v>44224.083333333336</v>
      </c>
      <c r="G4" s="28">
        <v>44225.125</v>
      </c>
      <c r="H4" s="2">
        <v>1005</v>
      </c>
      <c r="I4" s="2">
        <v>1005</v>
      </c>
    </row>
    <row r="5" spans="1:9" x14ac:dyDescent="0.25">
      <c r="A5" s="2">
        <v>1005</v>
      </c>
      <c r="B5" s="2" t="s">
        <v>204</v>
      </c>
      <c r="C5" s="2" t="s">
        <v>181</v>
      </c>
      <c r="D5" s="13">
        <v>44221</v>
      </c>
      <c r="E5" s="28">
        <v>44224.041666666664</v>
      </c>
      <c r="F5" s="28">
        <v>44225.083333333336</v>
      </c>
      <c r="G5" s="28">
        <v>44226.125</v>
      </c>
      <c r="H5" s="2">
        <v>1005</v>
      </c>
      <c r="I5" s="2">
        <v>1005</v>
      </c>
    </row>
    <row r="6" spans="1:9" x14ac:dyDescent="0.25">
      <c r="A6" s="2">
        <v>1005</v>
      </c>
      <c r="B6" s="2" t="s">
        <v>204</v>
      </c>
      <c r="C6" s="2" t="s">
        <v>181</v>
      </c>
      <c r="D6" s="13">
        <v>44221</v>
      </c>
      <c r="E6" s="28">
        <v>44225.041666666664</v>
      </c>
      <c r="F6" s="28">
        <v>44226.083333333336</v>
      </c>
      <c r="G6" s="28">
        <v>44227.125</v>
      </c>
      <c r="H6" s="2">
        <v>1005</v>
      </c>
      <c r="I6" s="2">
        <v>1005</v>
      </c>
    </row>
    <row r="7" spans="1:9" x14ac:dyDescent="0.25">
      <c r="A7" s="2">
        <v>1005</v>
      </c>
      <c r="B7" s="2" t="s">
        <v>204</v>
      </c>
      <c r="C7" s="2" t="s">
        <v>181</v>
      </c>
      <c r="D7" s="13">
        <v>44221</v>
      </c>
      <c r="E7" s="28">
        <v>44226.041666666664</v>
      </c>
      <c r="F7" s="28">
        <v>44227.083333333336</v>
      </c>
      <c r="G7" s="28">
        <v>44228.125</v>
      </c>
      <c r="H7" s="2">
        <v>1005</v>
      </c>
      <c r="I7" s="2">
        <v>1005</v>
      </c>
    </row>
    <row r="8" spans="1:9" x14ac:dyDescent="0.25">
      <c r="A8" s="2">
        <v>1005</v>
      </c>
      <c r="B8" s="2" t="s">
        <v>204</v>
      </c>
      <c r="C8" s="2" t="s">
        <v>181</v>
      </c>
      <c r="D8" s="13">
        <v>44221</v>
      </c>
      <c r="E8" s="28">
        <v>44227.041666666664</v>
      </c>
      <c r="F8" s="28">
        <v>44228.083333333336</v>
      </c>
      <c r="G8" s="28">
        <v>44229.125</v>
      </c>
      <c r="H8" s="2">
        <v>1005</v>
      </c>
      <c r="I8" s="2">
        <v>1005</v>
      </c>
    </row>
    <row r="9" spans="1:9" x14ac:dyDescent="0.25">
      <c r="A9" s="2">
        <v>1005</v>
      </c>
      <c r="B9" s="2" t="s">
        <v>204</v>
      </c>
      <c r="C9" s="2" t="s">
        <v>181</v>
      </c>
      <c r="D9" s="13">
        <v>44221</v>
      </c>
      <c r="E9" s="28">
        <v>44228.041666666664</v>
      </c>
      <c r="F9" s="28">
        <v>44229.083333333336</v>
      </c>
      <c r="G9" s="28">
        <v>44230.125</v>
      </c>
      <c r="H9" s="2">
        <v>1005</v>
      </c>
      <c r="I9" s="2">
        <v>1005</v>
      </c>
    </row>
    <row r="10" spans="1:9" x14ac:dyDescent="0.25">
      <c r="A10" s="2">
        <v>1005</v>
      </c>
      <c r="B10" s="2" t="s">
        <v>204</v>
      </c>
      <c r="C10" s="2" t="s">
        <v>181</v>
      </c>
      <c r="D10" s="13">
        <v>44221</v>
      </c>
      <c r="E10" s="28">
        <v>44229.041666666664</v>
      </c>
      <c r="F10" s="28">
        <v>44230.083333333336</v>
      </c>
      <c r="G10" s="28">
        <v>44231.125</v>
      </c>
      <c r="H10" s="2">
        <v>1005</v>
      </c>
      <c r="I10" s="2">
        <v>1005</v>
      </c>
    </row>
    <row r="11" spans="1:9" x14ac:dyDescent="0.25">
      <c r="A11" s="2">
        <v>1005</v>
      </c>
      <c r="B11" s="2" t="s">
        <v>204</v>
      </c>
      <c r="C11" s="2" t="s">
        <v>181</v>
      </c>
      <c r="D11" s="13">
        <v>44221</v>
      </c>
      <c r="E11" s="28">
        <v>44230.041666666664</v>
      </c>
      <c r="F11" s="28">
        <v>44231.083333333336</v>
      </c>
      <c r="G11" s="28">
        <v>44232.125</v>
      </c>
      <c r="H11" s="2">
        <v>1005</v>
      </c>
      <c r="I11" s="2">
        <v>1005</v>
      </c>
    </row>
    <row r="12" spans="1:9" x14ac:dyDescent="0.25">
      <c r="A12" s="2">
        <v>1005</v>
      </c>
      <c r="B12" s="2" t="s">
        <v>204</v>
      </c>
      <c r="C12" s="2" t="s">
        <v>181</v>
      </c>
      <c r="D12" s="13">
        <v>44221</v>
      </c>
      <c r="E12" s="28">
        <v>44231.041666666664</v>
      </c>
      <c r="F12" s="28">
        <v>44232.083333333336</v>
      </c>
      <c r="G12" s="28">
        <v>44233.125</v>
      </c>
      <c r="H12" s="2">
        <v>1005</v>
      </c>
      <c r="I12" s="2">
        <v>1005</v>
      </c>
    </row>
    <row r="13" spans="1:9" x14ac:dyDescent="0.25">
      <c r="A13" s="2">
        <v>1005</v>
      </c>
      <c r="B13" s="2" t="s">
        <v>204</v>
      </c>
      <c r="C13" s="2" t="s">
        <v>181</v>
      </c>
      <c r="D13" s="13">
        <v>44221</v>
      </c>
      <c r="E13" s="28">
        <v>44232.041666666664</v>
      </c>
      <c r="F13" s="28">
        <v>44233.083333333336</v>
      </c>
      <c r="G13" s="28">
        <v>44234.125</v>
      </c>
      <c r="H13" s="2">
        <v>1005</v>
      </c>
      <c r="I13" s="2">
        <v>1005</v>
      </c>
    </row>
    <row r="14" spans="1:9" x14ac:dyDescent="0.25">
      <c r="A14" s="2">
        <v>1005</v>
      </c>
      <c r="B14" s="2" t="s">
        <v>204</v>
      </c>
      <c r="C14" s="2" t="s">
        <v>181</v>
      </c>
      <c r="D14" s="13">
        <v>44221</v>
      </c>
      <c r="E14" s="28">
        <v>44233.041666666664</v>
      </c>
      <c r="F14" s="28">
        <v>44234.083333333336</v>
      </c>
      <c r="G14" s="28">
        <v>44235.125</v>
      </c>
      <c r="H14" s="2">
        <v>1005</v>
      </c>
      <c r="I14" s="2">
        <v>1005</v>
      </c>
    </row>
    <row r="15" spans="1:9" x14ac:dyDescent="0.25">
      <c r="A15" s="2">
        <v>1005</v>
      </c>
      <c r="B15" s="2" t="s">
        <v>204</v>
      </c>
      <c r="C15" s="2" t="s">
        <v>181</v>
      </c>
      <c r="D15" s="13">
        <v>44221</v>
      </c>
      <c r="E15" s="28">
        <v>44234.041666666664</v>
      </c>
      <c r="F15" s="28">
        <v>44235.083333333336</v>
      </c>
      <c r="G15" s="28">
        <v>44236.125</v>
      </c>
      <c r="H15" s="2">
        <v>1005</v>
      </c>
      <c r="I15" s="2">
        <v>1005</v>
      </c>
    </row>
    <row r="16" spans="1:9" x14ac:dyDescent="0.25">
      <c r="A16" s="2">
        <v>1005</v>
      </c>
      <c r="B16" s="2" t="s">
        <v>204</v>
      </c>
      <c r="C16" s="2" t="s">
        <v>181</v>
      </c>
      <c r="D16" s="13">
        <v>44221</v>
      </c>
      <c r="E16" s="28">
        <v>44235.041666666664</v>
      </c>
      <c r="F16" s="28">
        <v>44236.083333333336</v>
      </c>
      <c r="G16" s="28">
        <v>44237.125</v>
      </c>
      <c r="H16" s="2">
        <v>1005</v>
      </c>
      <c r="I16" s="2">
        <v>1005</v>
      </c>
    </row>
    <row r="17" spans="1:9" x14ac:dyDescent="0.25">
      <c r="A17" s="2">
        <v>1005</v>
      </c>
      <c r="B17" s="2" t="s">
        <v>204</v>
      </c>
      <c r="C17" s="2" t="s">
        <v>181</v>
      </c>
      <c r="D17" s="13">
        <v>44221</v>
      </c>
      <c r="E17" s="28">
        <v>44236.041666666664</v>
      </c>
      <c r="F17" s="28">
        <v>44237.083333333336</v>
      </c>
      <c r="G17" s="28">
        <v>44238.125</v>
      </c>
      <c r="H17" s="2">
        <v>1005</v>
      </c>
      <c r="I17" s="2">
        <v>1005</v>
      </c>
    </row>
    <row r="18" spans="1:9" x14ac:dyDescent="0.25">
      <c r="A18" s="2">
        <v>1005</v>
      </c>
      <c r="B18" s="2" t="s">
        <v>204</v>
      </c>
      <c r="C18" s="2" t="s">
        <v>181</v>
      </c>
      <c r="D18" s="13">
        <v>44221</v>
      </c>
      <c r="E18" s="28">
        <v>44237.041666666664</v>
      </c>
      <c r="F18" s="28">
        <v>44238.083333333336</v>
      </c>
      <c r="G18" s="28">
        <v>44239.125</v>
      </c>
      <c r="H18" s="2">
        <v>1005</v>
      </c>
      <c r="I18" s="2">
        <v>1005</v>
      </c>
    </row>
    <row r="19" spans="1:9" x14ac:dyDescent="0.25">
      <c r="A19" s="2">
        <v>1005</v>
      </c>
      <c r="B19" s="2" t="s">
        <v>204</v>
      </c>
      <c r="C19" s="2" t="s">
        <v>181</v>
      </c>
      <c r="D19" s="13">
        <v>44221</v>
      </c>
      <c r="E19" s="28">
        <v>44238.041666666664</v>
      </c>
      <c r="F19" s="28">
        <v>44239.083333333336</v>
      </c>
      <c r="G19" s="28">
        <v>44240.125</v>
      </c>
      <c r="H19" s="2">
        <v>1005</v>
      </c>
      <c r="I19" s="2">
        <v>1005</v>
      </c>
    </row>
    <row r="20" spans="1:9" x14ac:dyDescent="0.25">
      <c r="A20" s="2">
        <v>1005</v>
      </c>
      <c r="B20" s="2" t="s">
        <v>204</v>
      </c>
      <c r="C20" s="2" t="s">
        <v>181</v>
      </c>
      <c r="D20" s="13">
        <v>44221</v>
      </c>
      <c r="E20" s="28">
        <v>44239.041666666664</v>
      </c>
      <c r="F20" s="28">
        <v>44240.083333333336</v>
      </c>
      <c r="G20" s="28">
        <v>44241.125</v>
      </c>
      <c r="H20" s="2">
        <v>1005</v>
      </c>
      <c r="I20" s="2">
        <v>1005</v>
      </c>
    </row>
    <row r="21" spans="1:9" x14ac:dyDescent="0.25">
      <c r="A21" s="2">
        <v>1005</v>
      </c>
      <c r="B21" s="2" t="s">
        <v>204</v>
      </c>
      <c r="C21" s="2" t="s">
        <v>181</v>
      </c>
      <c r="D21" s="13">
        <v>44221</v>
      </c>
      <c r="E21" s="28">
        <v>44240.041666666664</v>
      </c>
      <c r="F21" s="28">
        <v>44241.083333333336</v>
      </c>
      <c r="G21" s="28">
        <v>44242.125</v>
      </c>
      <c r="H21" s="2">
        <v>1005</v>
      </c>
      <c r="I21" s="2">
        <v>1005</v>
      </c>
    </row>
    <row r="22" spans="1:9" x14ac:dyDescent="0.25">
      <c r="A22" s="2">
        <v>1005</v>
      </c>
      <c r="B22" s="2" t="s">
        <v>204</v>
      </c>
      <c r="C22" s="2" t="s">
        <v>181</v>
      </c>
      <c r="D22" s="13">
        <v>44221</v>
      </c>
      <c r="E22" s="28">
        <v>44241.041666666664</v>
      </c>
      <c r="F22" s="28">
        <v>44242.083333333336</v>
      </c>
      <c r="G22" s="28">
        <v>44243.125</v>
      </c>
      <c r="H22" s="2">
        <v>1005</v>
      </c>
      <c r="I22" s="2">
        <v>1005</v>
      </c>
    </row>
    <row r="23" spans="1:9" x14ac:dyDescent="0.25">
      <c r="A23" s="2">
        <v>1005</v>
      </c>
      <c r="B23" s="2" t="s">
        <v>204</v>
      </c>
      <c r="C23" s="2" t="s">
        <v>181</v>
      </c>
      <c r="D23" s="13">
        <v>44221</v>
      </c>
      <c r="E23" s="28">
        <v>44242.041666666664</v>
      </c>
      <c r="F23" s="28">
        <v>44243.083333333336</v>
      </c>
      <c r="G23" s="28">
        <v>44244.125</v>
      </c>
      <c r="H23" s="2">
        <v>1005</v>
      </c>
      <c r="I23" s="2">
        <v>1005</v>
      </c>
    </row>
    <row r="24" spans="1:9" x14ac:dyDescent="0.25">
      <c r="A24" s="2">
        <v>1005</v>
      </c>
      <c r="B24" s="2" t="s">
        <v>204</v>
      </c>
      <c r="C24" s="2" t="s">
        <v>181</v>
      </c>
      <c r="D24" s="13">
        <v>44221</v>
      </c>
      <c r="E24" s="28">
        <v>44243.041666666664</v>
      </c>
      <c r="F24" s="28">
        <v>44244.083333333336</v>
      </c>
      <c r="G24" s="28">
        <v>44245.125</v>
      </c>
      <c r="H24" s="2">
        <v>1005</v>
      </c>
      <c r="I24" s="2">
        <v>1005</v>
      </c>
    </row>
    <row r="25" spans="1:9" x14ac:dyDescent="0.25">
      <c r="A25" s="2">
        <v>1005</v>
      </c>
      <c r="B25" s="2" t="s">
        <v>204</v>
      </c>
      <c r="C25" s="2" t="s">
        <v>181</v>
      </c>
      <c r="D25" s="13">
        <v>44221</v>
      </c>
      <c r="E25" s="28">
        <v>44244.041666666664</v>
      </c>
      <c r="F25" s="28">
        <v>44245.083333333336</v>
      </c>
      <c r="G25" s="28">
        <v>44246.125</v>
      </c>
      <c r="H25" s="2">
        <v>1005</v>
      </c>
      <c r="I25" s="2">
        <v>1005</v>
      </c>
    </row>
    <row r="26" spans="1:9" x14ac:dyDescent="0.25">
      <c r="A26" s="2">
        <v>1005</v>
      </c>
      <c r="B26" s="2" t="s">
        <v>204</v>
      </c>
      <c r="C26" s="2" t="s">
        <v>181</v>
      </c>
      <c r="D26" s="13">
        <v>44221</v>
      </c>
      <c r="E26" s="28">
        <v>44245.041666666664</v>
      </c>
      <c r="F26" s="28">
        <v>44246.083333333336</v>
      </c>
      <c r="G26" s="28">
        <v>44247.125</v>
      </c>
      <c r="H26" s="2">
        <v>1005</v>
      </c>
      <c r="I26" s="2">
        <v>1005</v>
      </c>
    </row>
    <row r="27" spans="1:9" x14ac:dyDescent="0.25">
      <c r="A27" s="2">
        <v>1005</v>
      </c>
      <c r="B27" s="2" t="s">
        <v>204</v>
      </c>
      <c r="C27" s="2" t="s">
        <v>181</v>
      </c>
      <c r="D27" s="13">
        <v>44221</v>
      </c>
      <c r="E27" s="28">
        <v>44246.041666666664</v>
      </c>
      <c r="F27" s="28">
        <v>44247.083333333336</v>
      </c>
      <c r="G27" s="28">
        <v>44248.125</v>
      </c>
      <c r="H27" s="2">
        <v>1005</v>
      </c>
      <c r="I27" s="2">
        <v>1005</v>
      </c>
    </row>
    <row r="28" spans="1:9" x14ac:dyDescent="0.25">
      <c r="A28" s="2">
        <v>1005</v>
      </c>
      <c r="B28" s="2" t="s">
        <v>204</v>
      </c>
      <c r="C28" s="2" t="s">
        <v>181</v>
      </c>
      <c r="D28" s="13">
        <v>44221</v>
      </c>
      <c r="E28" s="28">
        <v>44247.041666666664</v>
      </c>
      <c r="F28" s="28">
        <v>44248.083333333336</v>
      </c>
      <c r="G28" s="28">
        <v>44249.125</v>
      </c>
      <c r="H28" s="2">
        <v>1005</v>
      </c>
      <c r="I28" s="2">
        <v>1005</v>
      </c>
    </row>
    <row r="29" spans="1:9" x14ac:dyDescent="0.25">
      <c r="A29" s="2">
        <v>1005</v>
      </c>
      <c r="B29" s="2" t="s">
        <v>204</v>
      </c>
      <c r="C29" s="2" t="s">
        <v>181</v>
      </c>
      <c r="D29" s="13">
        <v>44221</v>
      </c>
      <c r="E29" s="28">
        <v>44248.041666666664</v>
      </c>
      <c r="F29" s="28">
        <v>44249.083333333336</v>
      </c>
      <c r="G29" s="28">
        <v>44250.125</v>
      </c>
      <c r="H29" s="2">
        <v>1005</v>
      </c>
      <c r="I29" s="2">
        <v>1005</v>
      </c>
    </row>
    <row r="30" spans="1:9" x14ac:dyDescent="0.25">
      <c r="A30" s="2">
        <v>1005</v>
      </c>
      <c r="B30" s="2" t="s">
        <v>204</v>
      </c>
      <c r="C30" s="2" t="s">
        <v>181</v>
      </c>
      <c r="D30" s="13">
        <v>44221</v>
      </c>
      <c r="E30" s="28">
        <v>44249.041666666664</v>
      </c>
      <c r="F30" s="28">
        <v>44250.083333333336</v>
      </c>
      <c r="G30" s="28">
        <v>44251.125</v>
      </c>
      <c r="H30" s="2">
        <v>1005</v>
      </c>
      <c r="I30" s="2">
        <v>1005</v>
      </c>
    </row>
    <row r="31" spans="1:9" x14ac:dyDescent="0.25">
      <c r="A31" s="2">
        <v>1005</v>
      </c>
      <c r="B31" s="2" t="s">
        <v>204</v>
      </c>
      <c r="C31" s="2" t="s">
        <v>181</v>
      </c>
      <c r="D31" s="13">
        <v>44221</v>
      </c>
      <c r="E31" s="28">
        <v>44250.041666666664</v>
      </c>
      <c r="F31" s="28">
        <v>44251.083333333336</v>
      </c>
      <c r="G31" s="28">
        <v>44252.125</v>
      </c>
      <c r="H31" s="2">
        <v>1005</v>
      </c>
      <c r="I31" s="2">
        <v>1005</v>
      </c>
    </row>
    <row r="32" spans="1:9" x14ac:dyDescent="0.25">
      <c r="A32" s="2">
        <v>1005</v>
      </c>
      <c r="B32" s="2" t="s">
        <v>204</v>
      </c>
      <c r="C32" s="2" t="s">
        <v>181</v>
      </c>
      <c r="D32" s="13">
        <v>44221</v>
      </c>
      <c r="E32" s="28">
        <v>44251.041666666664</v>
      </c>
      <c r="F32" s="28">
        <v>44252.083333333336</v>
      </c>
      <c r="G32" s="28">
        <v>44253.125</v>
      </c>
      <c r="H32" s="2">
        <v>1005</v>
      </c>
      <c r="I32" s="2">
        <v>1005</v>
      </c>
    </row>
    <row r="33" spans="1:9" x14ac:dyDescent="0.25">
      <c r="A33" s="2">
        <v>1005</v>
      </c>
      <c r="B33" s="2" t="s">
        <v>204</v>
      </c>
      <c r="C33" s="2" t="s">
        <v>181</v>
      </c>
      <c r="D33" s="13">
        <v>44221</v>
      </c>
      <c r="E33" s="28">
        <v>44252.041666666664</v>
      </c>
      <c r="F33" s="28">
        <v>44253.083333333336</v>
      </c>
      <c r="G33" s="28">
        <v>44254.125</v>
      </c>
      <c r="H33" s="2">
        <v>1005</v>
      </c>
      <c r="I33" s="2">
        <v>1005</v>
      </c>
    </row>
    <row r="34" spans="1:9" x14ac:dyDescent="0.25">
      <c r="A34" s="2">
        <v>1005</v>
      </c>
      <c r="B34" s="2" t="s">
        <v>204</v>
      </c>
      <c r="C34" s="2" t="s">
        <v>181</v>
      </c>
      <c r="D34" s="13">
        <v>44221</v>
      </c>
      <c r="E34" s="28">
        <v>44253.041666666664</v>
      </c>
      <c r="F34" s="28">
        <v>44254.083333333336</v>
      </c>
      <c r="G34" s="28">
        <v>44255.125</v>
      </c>
      <c r="H34" s="2">
        <v>1005</v>
      </c>
      <c r="I34" s="2">
        <v>1005</v>
      </c>
    </row>
    <row r="35" spans="1:9" x14ac:dyDescent="0.25">
      <c r="A35" s="2">
        <v>1005</v>
      </c>
      <c r="B35" s="2" t="s">
        <v>204</v>
      </c>
      <c r="C35" s="2" t="s">
        <v>181</v>
      </c>
      <c r="D35" s="13">
        <v>44221</v>
      </c>
      <c r="E35" s="28">
        <v>44254.041666666664</v>
      </c>
      <c r="F35" s="28">
        <v>44255.083333333336</v>
      </c>
      <c r="G35" s="28">
        <v>44256.125</v>
      </c>
      <c r="H35" s="2">
        <v>1005</v>
      </c>
      <c r="I35" s="2">
        <v>1005</v>
      </c>
    </row>
    <row r="36" spans="1:9" x14ac:dyDescent="0.25">
      <c r="A36" s="2">
        <v>1005</v>
      </c>
      <c r="B36" s="2" t="s">
        <v>204</v>
      </c>
      <c r="C36" s="2" t="s">
        <v>181</v>
      </c>
      <c r="D36" s="13">
        <v>44221</v>
      </c>
      <c r="E36" s="28">
        <v>44255.041666666664</v>
      </c>
      <c r="F36" s="28">
        <v>44256.083333333336</v>
      </c>
      <c r="G36" s="28">
        <v>44257.125</v>
      </c>
      <c r="H36" s="2">
        <v>1005</v>
      </c>
      <c r="I36" s="2">
        <v>1005</v>
      </c>
    </row>
    <row r="37" spans="1:9" x14ac:dyDescent="0.25">
      <c r="A37" s="2">
        <v>1005</v>
      </c>
      <c r="B37" s="2" t="s">
        <v>204</v>
      </c>
      <c r="C37" s="2" t="s">
        <v>181</v>
      </c>
      <c r="D37" s="13">
        <v>44221</v>
      </c>
      <c r="E37" s="28">
        <v>44256.041666666664</v>
      </c>
      <c r="F37" s="28">
        <v>44257.083333333336</v>
      </c>
      <c r="G37" s="28">
        <v>44258.125</v>
      </c>
      <c r="H37" s="2">
        <v>1005</v>
      </c>
      <c r="I37" s="2">
        <v>1005</v>
      </c>
    </row>
    <row r="38" spans="1:9" x14ac:dyDescent="0.25">
      <c r="A38" s="2">
        <v>1005</v>
      </c>
      <c r="B38" s="2" t="s">
        <v>204</v>
      </c>
      <c r="C38" s="2" t="s">
        <v>181</v>
      </c>
      <c r="D38" s="13">
        <v>44221</v>
      </c>
      <c r="E38" s="28">
        <v>44257.041666666664</v>
      </c>
      <c r="F38" s="28">
        <v>44258.083333333336</v>
      </c>
      <c r="G38" s="28">
        <v>44259.125</v>
      </c>
      <c r="H38" s="2">
        <v>1005</v>
      </c>
      <c r="I38" s="2">
        <v>1005</v>
      </c>
    </row>
    <row r="39" spans="1:9" x14ac:dyDescent="0.25">
      <c r="A39" s="2">
        <v>1005</v>
      </c>
      <c r="B39" s="2" t="s">
        <v>204</v>
      </c>
      <c r="C39" s="2" t="s">
        <v>181</v>
      </c>
      <c r="D39" s="13">
        <v>44221</v>
      </c>
      <c r="E39" s="28">
        <v>44258.041666666664</v>
      </c>
      <c r="F39" s="28">
        <v>44259.083333333336</v>
      </c>
      <c r="G39" s="28">
        <v>44260.125</v>
      </c>
      <c r="H39" s="2">
        <v>1005</v>
      </c>
      <c r="I39" s="2">
        <v>1005</v>
      </c>
    </row>
    <row r="40" spans="1:9" x14ac:dyDescent="0.25">
      <c r="A40" s="2">
        <v>1005</v>
      </c>
      <c r="B40" s="2" t="s">
        <v>204</v>
      </c>
      <c r="C40" s="2" t="s">
        <v>181</v>
      </c>
      <c r="D40" s="13">
        <v>44221</v>
      </c>
      <c r="E40" s="28">
        <v>44259.041666666664</v>
      </c>
      <c r="F40" s="28">
        <v>44260.083333333336</v>
      </c>
      <c r="G40" s="28">
        <v>44261.125</v>
      </c>
      <c r="H40" s="2">
        <v>1005</v>
      </c>
      <c r="I40" s="2">
        <v>1005</v>
      </c>
    </row>
    <row r="41" spans="1:9" x14ac:dyDescent="0.25">
      <c r="A41" s="2">
        <v>1005</v>
      </c>
      <c r="B41" s="2" t="s">
        <v>204</v>
      </c>
      <c r="C41" s="2" t="s">
        <v>181</v>
      </c>
      <c r="D41" s="13">
        <v>44221</v>
      </c>
      <c r="E41" s="28">
        <v>44260.041666666664</v>
      </c>
      <c r="F41" s="28">
        <v>44261.083333333336</v>
      </c>
      <c r="G41" s="28">
        <v>44262.125</v>
      </c>
      <c r="H41" s="2">
        <v>1005</v>
      </c>
      <c r="I41" s="2">
        <v>1005</v>
      </c>
    </row>
    <row r="42" spans="1:9" x14ac:dyDescent="0.25">
      <c r="A42" s="2">
        <v>1005</v>
      </c>
      <c r="B42" s="2" t="s">
        <v>204</v>
      </c>
      <c r="C42" s="2" t="s">
        <v>181</v>
      </c>
      <c r="D42" s="13">
        <v>44221</v>
      </c>
      <c r="E42" s="28">
        <v>44261.041666666664</v>
      </c>
      <c r="F42" s="28">
        <v>44262.083333333336</v>
      </c>
      <c r="G42" s="28">
        <v>44263.125</v>
      </c>
      <c r="H42" s="2">
        <v>1005</v>
      </c>
      <c r="I42" s="2">
        <v>1005</v>
      </c>
    </row>
    <row r="43" spans="1:9" x14ac:dyDescent="0.25">
      <c r="A43" s="2">
        <v>1005</v>
      </c>
      <c r="B43" s="2" t="s">
        <v>204</v>
      </c>
      <c r="C43" s="2" t="s">
        <v>181</v>
      </c>
      <c r="D43" s="13">
        <v>44221</v>
      </c>
      <c r="E43" s="28">
        <v>44262.041666666664</v>
      </c>
      <c r="F43" s="28">
        <v>44263.083333333336</v>
      </c>
      <c r="G43" s="28">
        <v>44264.125</v>
      </c>
      <c r="H43" s="2">
        <v>1005</v>
      </c>
      <c r="I43" s="2">
        <v>1005</v>
      </c>
    </row>
    <row r="44" spans="1:9" x14ac:dyDescent="0.25">
      <c r="A44" s="2">
        <v>1005</v>
      </c>
      <c r="B44" s="2" t="s">
        <v>204</v>
      </c>
      <c r="C44" s="2" t="s">
        <v>181</v>
      </c>
      <c r="D44" s="13">
        <v>44221</v>
      </c>
      <c r="E44" s="28">
        <v>44263.041666666664</v>
      </c>
      <c r="F44" s="28">
        <v>44264.083333333336</v>
      </c>
      <c r="G44" s="28">
        <v>44265.125</v>
      </c>
      <c r="H44" s="2">
        <v>1005</v>
      </c>
      <c r="I44" s="2">
        <v>1005</v>
      </c>
    </row>
    <row r="45" spans="1:9" x14ac:dyDescent="0.25">
      <c r="A45" s="2">
        <v>1005</v>
      </c>
      <c r="B45" s="2" t="s">
        <v>204</v>
      </c>
      <c r="C45" s="2" t="s">
        <v>181</v>
      </c>
      <c r="D45" s="13">
        <v>44221</v>
      </c>
      <c r="E45" s="28">
        <v>44264.041666666664</v>
      </c>
      <c r="F45" s="28">
        <v>44265.083333333336</v>
      </c>
      <c r="G45" s="28">
        <v>44266.125</v>
      </c>
      <c r="H45" s="2">
        <v>1005</v>
      </c>
      <c r="I45" s="2">
        <v>1005</v>
      </c>
    </row>
    <row r="46" spans="1:9" x14ac:dyDescent="0.25">
      <c r="A46" s="2">
        <v>1005</v>
      </c>
      <c r="B46" s="2" t="s">
        <v>204</v>
      </c>
      <c r="C46" s="2" t="s">
        <v>181</v>
      </c>
      <c r="D46" s="13">
        <v>44221</v>
      </c>
      <c r="E46" s="28">
        <v>44265.041666666664</v>
      </c>
      <c r="F46" s="28">
        <v>44266.083333333336</v>
      </c>
      <c r="G46" s="28">
        <v>44267.125</v>
      </c>
      <c r="H46" s="2">
        <v>1005</v>
      </c>
      <c r="I46" s="2">
        <v>1005</v>
      </c>
    </row>
    <row r="47" spans="1:9" x14ac:dyDescent="0.25">
      <c r="A47" s="2">
        <v>1005</v>
      </c>
      <c r="B47" s="2" t="s">
        <v>204</v>
      </c>
      <c r="C47" s="2" t="s">
        <v>181</v>
      </c>
      <c r="D47" s="13">
        <v>44221</v>
      </c>
      <c r="E47" s="28">
        <v>44266.041666666664</v>
      </c>
      <c r="F47" s="28">
        <v>44267.083333333336</v>
      </c>
      <c r="G47" s="28">
        <v>44268.125</v>
      </c>
      <c r="H47" s="2">
        <v>1005</v>
      </c>
      <c r="I47" s="2">
        <v>1005</v>
      </c>
    </row>
    <row r="48" spans="1:9" x14ac:dyDescent="0.25">
      <c r="A48" s="2">
        <v>1005</v>
      </c>
      <c r="B48" s="2" t="s">
        <v>204</v>
      </c>
      <c r="C48" s="2" t="s">
        <v>181</v>
      </c>
      <c r="D48" s="13">
        <v>44221</v>
      </c>
      <c r="E48" s="28">
        <v>44267.041666666664</v>
      </c>
      <c r="F48" s="28">
        <v>44268.083333333336</v>
      </c>
      <c r="G48" s="28">
        <v>44269.125</v>
      </c>
      <c r="H48" s="2">
        <v>1005</v>
      </c>
      <c r="I48" s="2">
        <v>1005</v>
      </c>
    </row>
    <row r="49" spans="1:9" x14ac:dyDescent="0.25">
      <c r="A49" s="2">
        <v>1005</v>
      </c>
      <c r="B49" s="2" t="s">
        <v>204</v>
      </c>
      <c r="C49" s="2" t="s">
        <v>181</v>
      </c>
      <c r="D49" s="13">
        <v>44221</v>
      </c>
      <c r="E49" s="28">
        <v>44268.041666666664</v>
      </c>
      <c r="F49" s="28">
        <v>44269.083333333336</v>
      </c>
      <c r="G49" s="28">
        <v>44270.125</v>
      </c>
      <c r="H49" s="2">
        <v>1005</v>
      </c>
      <c r="I49" s="2">
        <v>1005</v>
      </c>
    </row>
    <row r="50" spans="1:9" x14ac:dyDescent="0.25">
      <c r="A50" s="2">
        <v>1005</v>
      </c>
      <c r="B50" s="2" t="s">
        <v>204</v>
      </c>
      <c r="C50" s="2" t="s">
        <v>181</v>
      </c>
      <c r="D50" s="13">
        <v>44221</v>
      </c>
      <c r="E50" s="28">
        <v>44269.041666666664</v>
      </c>
      <c r="F50" s="28">
        <v>44270.083333333336</v>
      </c>
      <c r="G50" s="28">
        <v>44271.125</v>
      </c>
      <c r="H50" s="2">
        <v>1005</v>
      </c>
      <c r="I50" s="2">
        <v>1005</v>
      </c>
    </row>
    <row r="51" spans="1:9" x14ac:dyDescent="0.25">
      <c r="A51" s="2">
        <v>1005</v>
      </c>
      <c r="B51" s="2" t="s">
        <v>204</v>
      </c>
      <c r="C51" s="2" t="s">
        <v>181</v>
      </c>
      <c r="D51" s="13">
        <v>44221</v>
      </c>
      <c r="E51" s="28">
        <v>44270.041666666664</v>
      </c>
      <c r="F51" s="28">
        <v>44271.083333333336</v>
      </c>
      <c r="G51" s="28">
        <v>44272.125</v>
      </c>
      <c r="H51" s="2">
        <v>1005</v>
      </c>
      <c r="I51" s="2">
        <v>1005</v>
      </c>
    </row>
    <row r="52" spans="1:9" x14ac:dyDescent="0.25">
      <c r="A52" s="2">
        <v>1005</v>
      </c>
      <c r="B52" s="2" t="s">
        <v>204</v>
      </c>
      <c r="C52" s="2" t="s">
        <v>181</v>
      </c>
      <c r="D52" s="13">
        <v>44221</v>
      </c>
      <c r="E52" s="28">
        <v>44271.041666666664</v>
      </c>
      <c r="F52" s="28">
        <v>44272.083333333336</v>
      </c>
      <c r="G52" s="28">
        <v>44273.125</v>
      </c>
      <c r="H52" s="2">
        <v>1005</v>
      </c>
      <c r="I52" s="2">
        <v>1005</v>
      </c>
    </row>
    <row r="53" spans="1:9" x14ac:dyDescent="0.25">
      <c r="A53" s="2">
        <v>1005</v>
      </c>
      <c r="B53" s="2" t="s">
        <v>204</v>
      </c>
      <c r="C53" s="2" t="s">
        <v>181</v>
      </c>
      <c r="D53" s="13">
        <v>44221</v>
      </c>
      <c r="E53" s="28">
        <v>44272.041666666664</v>
      </c>
      <c r="F53" s="28">
        <v>44273.083333333336</v>
      </c>
      <c r="G53" s="28">
        <v>44274.125</v>
      </c>
      <c r="H53" s="2">
        <v>1005</v>
      </c>
      <c r="I53" s="2">
        <v>1005</v>
      </c>
    </row>
    <row r="54" spans="1:9" x14ac:dyDescent="0.25">
      <c r="A54" s="2">
        <v>1005</v>
      </c>
      <c r="B54" s="2" t="s">
        <v>204</v>
      </c>
      <c r="C54" s="2" t="s">
        <v>181</v>
      </c>
      <c r="D54" s="13">
        <v>44221</v>
      </c>
      <c r="E54" s="28">
        <v>44273.041666666664</v>
      </c>
      <c r="F54" s="28">
        <v>44274.083333333336</v>
      </c>
      <c r="G54" s="28">
        <v>44275.125</v>
      </c>
      <c r="H54" s="2">
        <v>1005</v>
      </c>
      <c r="I54" s="2">
        <v>1005</v>
      </c>
    </row>
    <row r="55" spans="1:9" x14ac:dyDescent="0.25">
      <c r="A55" s="2">
        <v>1005</v>
      </c>
      <c r="B55" s="2" t="s">
        <v>204</v>
      </c>
      <c r="C55" s="2" t="s">
        <v>181</v>
      </c>
      <c r="D55" s="13">
        <v>44221</v>
      </c>
      <c r="E55" s="28">
        <v>44274.041666666664</v>
      </c>
      <c r="F55" s="28">
        <v>44275.083333333336</v>
      </c>
      <c r="G55" s="28">
        <v>44276.125</v>
      </c>
      <c r="H55" s="2">
        <v>1005</v>
      </c>
      <c r="I55" s="2">
        <v>1005</v>
      </c>
    </row>
    <row r="56" spans="1:9" x14ac:dyDescent="0.25">
      <c r="A56" s="2">
        <v>1005</v>
      </c>
      <c r="B56" s="2" t="s">
        <v>204</v>
      </c>
      <c r="C56" s="2" t="s">
        <v>181</v>
      </c>
      <c r="D56" s="13">
        <v>44221</v>
      </c>
      <c r="E56" s="28">
        <v>44275.041666666664</v>
      </c>
      <c r="F56" s="28">
        <v>44276.083333333336</v>
      </c>
      <c r="G56" s="28">
        <v>44277.125</v>
      </c>
      <c r="H56" s="2">
        <v>1005</v>
      </c>
      <c r="I56" s="2">
        <v>1005</v>
      </c>
    </row>
    <row r="57" spans="1:9" x14ac:dyDescent="0.25">
      <c r="A57" s="2">
        <v>1005</v>
      </c>
      <c r="B57" s="2" t="s">
        <v>204</v>
      </c>
      <c r="C57" s="2" t="s">
        <v>181</v>
      </c>
      <c r="D57" s="13">
        <v>44221</v>
      </c>
      <c r="E57" s="28">
        <v>44276.041666666664</v>
      </c>
      <c r="F57" s="28">
        <v>44277.083333333336</v>
      </c>
      <c r="G57" s="28">
        <v>44278.125</v>
      </c>
      <c r="H57" s="2">
        <v>1005</v>
      </c>
      <c r="I57" s="2">
        <v>1005</v>
      </c>
    </row>
    <row r="58" spans="1:9" x14ac:dyDescent="0.25">
      <c r="A58" s="2">
        <v>1005</v>
      </c>
      <c r="B58" s="2" t="s">
        <v>204</v>
      </c>
      <c r="C58" s="2" t="s">
        <v>181</v>
      </c>
      <c r="D58" s="13">
        <v>44221</v>
      </c>
      <c r="E58" s="28">
        <v>44277.041666666664</v>
      </c>
      <c r="F58" s="28">
        <v>44278.083333333336</v>
      </c>
      <c r="G58" s="28">
        <v>44279.125</v>
      </c>
      <c r="H58" s="2">
        <v>1005</v>
      </c>
      <c r="I58" s="2">
        <v>1005</v>
      </c>
    </row>
    <row r="59" spans="1:9" x14ac:dyDescent="0.25">
      <c r="A59" s="2">
        <v>1005</v>
      </c>
      <c r="B59" s="2" t="s">
        <v>204</v>
      </c>
      <c r="C59" s="2" t="s">
        <v>181</v>
      </c>
      <c r="D59" s="13">
        <v>44221</v>
      </c>
      <c r="E59" s="28">
        <v>44278.041666666664</v>
      </c>
      <c r="F59" s="28">
        <v>44279.083333333336</v>
      </c>
      <c r="G59" s="28">
        <v>44280.125</v>
      </c>
      <c r="H59" s="2">
        <v>1005</v>
      </c>
      <c r="I59" s="2">
        <v>1005</v>
      </c>
    </row>
    <row r="60" spans="1:9" x14ac:dyDescent="0.25">
      <c r="A60" s="2">
        <v>1005</v>
      </c>
      <c r="B60" s="2" t="s">
        <v>204</v>
      </c>
      <c r="C60" s="2" t="s">
        <v>181</v>
      </c>
      <c r="D60" s="13">
        <v>44221</v>
      </c>
      <c r="E60" s="28">
        <v>44279.041666666664</v>
      </c>
      <c r="F60" s="28">
        <v>44280.083333333336</v>
      </c>
      <c r="G60" s="28">
        <v>44281.125</v>
      </c>
      <c r="H60" s="2">
        <v>1005</v>
      </c>
      <c r="I60" s="2">
        <v>1005</v>
      </c>
    </row>
    <row r="61" spans="1:9" x14ac:dyDescent="0.25">
      <c r="A61" s="2">
        <v>1005</v>
      </c>
      <c r="B61" s="2" t="s">
        <v>204</v>
      </c>
      <c r="C61" s="2" t="s">
        <v>181</v>
      </c>
      <c r="D61" s="13">
        <v>44221</v>
      </c>
      <c r="E61" s="28">
        <v>44280.041666666664</v>
      </c>
      <c r="F61" s="28">
        <v>44281.083333333336</v>
      </c>
      <c r="G61" s="28">
        <v>44282.125</v>
      </c>
      <c r="H61" s="2">
        <v>1005</v>
      </c>
      <c r="I61" s="2">
        <v>1005</v>
      </c>
    </row>
    <row r="62" spans="1:9" x14ac:dyDescent="0.25">
      <c r="A62" s="2">
        <v>1005</v>
      </c>
      <c r="B62" s="2" t="s">
        <v>204</v>
      </c>
      <c r="C62" s="2" t="s">
        <v>181</v>
      </c>
      <c r="D62" s="13">
        <v>44221</v>
      </c>
      <c r="E62" s="28">
        <v>44281.041666666664</v>
      </c>
      <c r="F62" s="28">
        <v>44282.083333333336</v>
      </c>
      <c r="G62" s="28">
        <v>44283.125</v>
      </c>
      <c r="H62" s="2">
        <v>1005</v>
      </c>
      <c r="I62" s="2">
        <v>1005</v>
      </c>
    </row>
    <row r="63" spans="1:9" x14ac:dyDescent="0.25">
      <c r="A63" s="2">
        <v>1005</v>
      </c>
      <c r="B63" s="2" t="s">
        <v>204</v>
      </c>
      <c r="C63" s="2" t="s">
        <v>181</v>
      </c>
      <c r="D63" s="13">
        <v>44221</v>
      </c>
      <c r="E63" s="28">
        <v>44282.041666666664</v>
      </c>
      <c r="F63" s="28">
        <v>44283.083333333336</v>
      </c>
      <c r="G63" s="28">
        <v>44284.125</v>
      </c>
      <c r="H63" s="2">
        <v>1005</v>
      </c>
      <c r="I63" s="2">
        <v>1005</v>
      </c>
    </row>
    <row r="64" spans="1:9" x14ac:dyDescent="0.25">
      <c r="A64" s="2">
        <v>1005</v>
      </c>
      <c r="B64" s="2" t="s">
        <v>204</v>
      </c>
      <c r="C64" s="2" t="s">
        <v>181</v>
      </c>
      <c r="D64" s="13">
        <v>44221</v>
      </c>
      <c r="E64" s="28">
        <v>44283.041666666664</v>
      </c>
      <c r="F64" s="28">
        <v>44284.083333333336</v>
      </c>
      <c r="G64" s="28">
        <v>44285.125</v>
      </c>
      <c r="H64" s="2">
        <v>1005</v>
      </c>
      <c r="I64" s="2">
        <v>1005</v>
      </c>
    </row>
    <row r="65" spans="1:9" x14ac:dyDescent="0.25">
      <c r="A65" s="2">
        <v>1005</v>
      </c>
      <c r="B65" s="2" t="s">
        <v>204</v>
      </c>
      <c r="C65" s="2" t="s">
        <v>181</v>
      </c>
      <c r="D65" s="13">
        <v>44221</v>
      </c>
      <c r="E65" s="28">
        <v>44284.041666666664</v>
      </c>
      <c r="F65" s="28">
        <v>44285.083333333336</v>
      </c>
      <c r="G65" s="28">
        <v>44286.125</v>
      </c>
      <c r="H65" s="2">
        <v>1005</v>
      </c>
      <c r="I65" s="2">
        <v>1005</v>
      </c>
    </row>
    <row r="66" spans="1:9" x14ac:dyDescent="0.25">
      <c r="A66" s="2">
        <v>1005</v>
      </c>
      <c r="B66" s="2" t="s">
        <v>204</v>
      </c>
      <c r="C66" s="2" t="s">
        <v>181</v>
      </c>
      <c r="D66" s="13">
        <v>44221</v>
      </c>
      <c r="E66" s="28">
        <v>44285.041666666664</v>
      </c>
      <c r="F66" s="28">
        <v>44286.083333333336</v>
      </c>
      <c r="G66" s="28">
        <v>44287.125</v>
      </c>
      <c r="H66" s="2">
        <v>1005</v>
      </c>
      <c r="I66" s="2">
        <v>1005</v>
      </c>
    </row>
    <row r="67" spans="1:9" x14ac:dyDescent="0.25">
      <c r="A67" s="2">
        <v>1005</v>
      </c>
      <c r="B67" s="2" t="s">
        <v>204</v>
      </c>
      <c r="C67" s="2" t="s">
        <v>181</v>
      </c>
      <c r="D67" s="13">
        <v>44221</v>
      </c>
      <c r="E67" s="28">
        <v>44286.041666666664</v>
      </c>
      <c r="F67" s="28">
        <v>44287.083333333336</v>
      </c>
      <c r="G67" s="28">
        <v>44288.125</v>
      </c>
      <c r="H67" s="2">
        <v>1005</v>
      </c>
      <c r="I67" s="2">
        <v>1005</v>
      </c>
    </row>
    <row r="68" spans="1:9" x14ac:dyDescent="0.25">
      <c r="A68" s="2">
        <v>1005</v>
      </c>
      <c r="B68" s="2" t="s">
        <v>204</v>
      </c>
      <c r="C68" s="2" t="s">
        <v>181</v>
      </c>
      <c r="D68" s="13">
        <v>44221</v>
      </c>
      <c r="E68" s="28">
        <v>44287.041666666664</v>
      </c>
      <c r="F68" s="28">
        <v>44288.083333333336</v>
      </c>
      <c r="G68" s="28">
        <v>44289.125</v>
      </c>
      <c r="H68" s="2">
        <v>1005</v>
      </c>
      <c r="I68" s="2">
        <v>1005</v>
      </c>
    </row>
    <row r="69" spans="1:9" x14ac:dyDescent="0.25">
      <c r="A69" s="2">
        <v>1005</v>
      </c>
      <c r="B69" s="2" t="s">
        <v>204</v>
      </c>
      <c r="C69" s="2" t="s">
        <v>181</v>
      </c>
      <c r="D69" s="13">
        <v>44221</v>
      </c>
      <c r="E69" s="28">
        <v>44288.041666666664</v>
      </c>
      <c r="F69" s="28">
        <v>44289.083333333336</v>
      </c>
      <c r="G69" s="28">
        <v>44290.125</v>
      </c>
      <c r="H69" s="2">
        <v>1005</v>
      </c>
      <c r="I69" s="2">
        <v>1005</v>
      </c>
    </row>
    <row r="70" spans="1:9" x14ac:dyDescent="0.25">
      <c r="A70" s="2">
        <v>1005</v>
      </c>
      <c r="B70" s="2" t="s">
        <v>204</v>
      </c>
      <c r="C70" s="2" t="s">
        <v>181</v>
      </c>
      <c r="D70" s="13">
        <v>44221</v>
      </c>
      <c r="E70" s="28">
        <v>44289.041666666664</v>
      </c>
      <c r="F70" s="28">
        <v>44290.083333333336</v>
      </c>
      <c r="G70" s="28">
        <v>44291.125</v>
      </c>
      <c r="H70" s="2">
        <v>1005</v>
      </c>
      <c r="I70" s="2">
        <v>1005</v>
      </c>
    </row>
    <row r="71" spans="1:9" x14ac:dyDescent="0.25">
      <c r="A71" s="2">
        <v>1005</v>
      </c>
      <c r="B71" s="2" t="s">
        <v>204</v>
      </c>
      <c r="C71" s="2" t="s">
        <v>181</v>
      </c>
      <c r="D71" s="13">
        <v>44221</v>
      </c>
      <c r="E71" s="28">
        <v>44290.041666666664</v>
      </c>
      <c r="F71" s="28">
        <v>44291.083333333336</v>
      </c>
      <c r="G71" s="28">
        <v>44292.125</v>
      </c>
      <c r="H71" s="2">
        <v>1005</v>
      </c>
      <c r="I71" s="2">
        <v>1005</v>
      </c>
    </row>
    <row r="72" spans="1:9" x14ac:dyDescent="0.25">
      <c r="A72" s="2">
        <v>1005</v>
      </c>
      <c r="B72" s="2" t="s">
        <v>204</v>
      </c>
      <c r="C72" s="2" t="s">
        <v>181</v>
      </c>
      <c r="D72" s="13">
        <v>44221</v>
      </c>
      <c r="E72" s="28">
        <v>44291.041666666664</v>
      </c>
      <c r="F72" s="28">
        <v>44292.083333333336</v>
      </c>
      <c r="G72" s="28">
        <v>44293.125</v>
      </c>
      <c r="H72" s="2">
        <v>1005</v>
      </c>
      <c r="I72" s="2">
        <v>1005</v>
      </c>
    </row>
    <row r="73" spans="1:9" x14ac:dyDescent="0.25">
      <c r="A73" s="2">
        <v>1005</v>
      </c>
      <c r="B73" s="2" t="s">
        <v>204</v>
      </c>
      <c r="C73" s="2" t="s">
        <v>181</v>
      </c>
      <c r="D73" s="13">
        <v>44221</v>
      </c>
      <c r="E73" s="28">
        <v>44292.041666666664</v>
      </c>
      <c r="F73" s="28">
        <v>44293.083333333336</v>
      </c>
      <c r="G73" s="28">
        <v>44294.125</v>
      </c>
      <c r="H73" s="2">
        <v>1005</v>
      </c>
      <c r="I73" s="2">
        <v>1005</v>
      </c>
    </row>
    <row r="74" spans="1:9" x14ac:dyDescent="0.25">
      <c r="A74" s="2">
        <v>1005</v>
      </c>
      <c r="B74" s="2" t="s">
        <v>204</v>
      </c>
      <c r="C74" s="2" t="s">
        <v>181</v>
      </c>
      <c r="D74" s="13">
        <v>44221</v>
      </c>
      <c r="E74" s="28">
        <v>44293.041666666664</v>
      </c>
      <c r="F74" s="28">
        <v>44294.083333333336</v>
      </c>
      <c r="G74" s="28">
        <v>44295.125</v>
      </c>
      <c r="H74" s="2">
        <v>1005</v>
      </c>
      <c r="I74" s="2">
        <v>1005</v>
      </c>
    </row>
    <row r="75" spans="1:9" x14ac:dyDescent="0.25">
      <c r="A75" s="2">
        <v>1005</v>
      </c>
      <c r="B75" s="2" t="s">
        <v>204</v>
      </c>
      <c r="C75" s="2" t="s">
        <v>181</v>
      </c>
      <c r="D75" s="13">
        <v>44221</v>
      </c>
      <c r="E75" s="28">
        <v>44294.041666666664</v>
      </c>
      <c r="F75" s="28">
        <v>44295.083333333336</v>
      </c>
      <c r="G75" s="28">
        <v>44296.125</v>
      </c>
      <c r="H75" s="2">
        <v>1005</v>
      </c>
      <c r="I75" s="2">
        <v>1005</v>
      </c>
    </row>
    <row r="76" spans="1:9" x14ac:dyDescent="0.25">
      <c r="A76" s="2">
        <v>1005</v>
      </c>
      <c r="B76" s="2" t="s">
        <v>204</v>
      </c>
      <c r="C76" s="2" t="s">
        <v>181</v>
      </c>
      <c r="D76" s="13">
        <v>44221</v>
      </c>
      <c r="E76" s="28">
        <v>44295.041666666664</v>
      </c>
      <c r="F76" s="28">
        <v>44296.083333333336</v>
      </c>
      <c r="G76" s="28">
        <v>44297.125</v>
      </c>
      <c r="H76" s="2">
        <v>1005</v>
      </c>
      <c r="I76" s="2">
        <v>1005</v>
      </c>
    </row>
    <row r="77" spans="1:9" x14ac:dyDescent="0.25">
      <c r="A77" s="2">
        <v>1005</v>
      </c>
      <c r="B77" s="2" t="s">
        <v>204</v>
      </c>
      <c r="C77" s="2" t="s">
        <v>181</v>
      </c>
      <c r="D77" s="13">
        <v>44221</v>
      </c>
      <c r="E77" s="28">
        <v>44296.041666666664</v>
      </c>
      <c r="F77" s="28">
        <v>44297.083333333336</v>
      </c>
      <c r="G77" s="28">
        <v>44298.125</v>
      </c>
      <c r="H77" s="2">
        <v>1005</v>
      </c>
      <c r="I77" s="2">
        <v>1005</v>
      </c>
    </row>
    <row r="78" spans="1:9" x14ac:dyDescent="0.25">
      <c r="A78" s="2">
        <v>1005</v>
      </c>
      <c r="B78" s="2" t="s">
        <v>204</v>
      </c>
      <c r="C78" s="2" t="s">
        <v>181</v>
      </c>
      <c r="D78" s="13">
        <v>44221</v>
      </c>
      <c r="E78" s="28">
        <v>44297.041666666664</v>
      </c>
      <c r="F78" s="28">
        <v>44298.083333333336</v>
      </c>
      <c r="G78" s="28">
        <v>44299.125</v>
      </c>
      <c r="H78" s="2">
        <v>1005</v>
      </c>
      <c r="I78" s="2">
        <v>1005</v>
      </c>
    </row>
    <row r="79" spans="1:9" x14ac:dyDescent="0.25">
      <c r="A79" s="2">
        <v>1005</v>
      </c>
      <c r="B79" s="2" t="s">
        <v>204</v>
      </c>
      <c r="C79" s="2" t="s">
        <v>181</v>
      </c>
      <c r="D79" s="13">
        <v>44221</v>
      </c>
      <c r="E79" s="28">
        <v>44298.041666666664</v>
      </c>
      <c r="F79" s="28">
        <v>44299.083333333336</v>
      </c>
      <c r="G79" s="28">
        <v>44300.125</v>
      </c>
      <c r="H79" s="2">
        <v>1005</v>
      </c>
      <c r="I79" s="2">
        <v>1005</v>
      </c>
    </row>
    <row r="80" spans="1:9" x14ac:dyDescent="0.25">
      <c r="A80" s="2">
        <v>1005</v>
      </c>
      <c r="B80" s="2" t="s">
        <v>204</v>
      </c>
      <c r="C80" s="2" t="s">
        <v>181</v>
      </c>
      <c r="D80" s="13">
        <v>44221</v>
      </c>
      <c r="E80" s="28">
        <v>44299.041666666664</v>
      </c>
      <c r="F80" s="28">
        <v>44300.083333333336</v>
      </c>
      <c r="G80" s="28">
        <v>44301.125</v>
      </c>
      <c r="H80" s="2">
        <v>1005</v>
      </c>
      <c r="I80" s="2">
        <v>1005</v>
      </c>
    </row>
    <row r="81" spans="1:9" x14ac:dyDescent="0.25">
      <c r="A81" s="2">
        <v>1005</v>
      </c>
      <c r="B81" s="2" t="s">
        <v>204</v>
      </c>
      <c r="C81" s="2" t="s">
        <v>181</v>
      </c>
      <c r="D81" s="13">
        <v>44221</v>
      </c>
      <c r="E81" s="28">
        <v>44300.041666666664</v>
      </c>
      <c r="F81" s="28">
        <v>44301.083333333336</v>
      </c>
      <c r="G81" s="28">
        <v>44302.125</v>
      </c>
      <c r="H81" s="2">
        <v>1005</v>
      </c>
      <c r="I81" s="2">
        <v>1005</v>
      </c>
    </row>
    <row r="82" spans="1:9" x14ac:dyDescent="0.25">
      <c r="A82" s="2">
        <v>1005</v>
      </c>
      <c r="B82" s="2" t="s">
        <v>204</v>
      </c>
      <c r="C82" s="2" t="s">
        <v>181</v>
      </c>
      <c r="D82" s="13">
        <v>44221</v>
      </c>
      <c r="E82" s="28">
        <v>44301.041666666664</v>
      </c>
      <c r="F82" s="28">
        <v>44302.083333333336</v>
      </c>
      <c r="G82" s="28">
        <v>44303.125</v>
      </c>
      <c r="H82" s="2">
        <v>1005</v>
      </c>
      <c r="I82" s="2">
        <v>1005</v>
      </c>
    </row>
    <row r="83" spans="1:9" x14ac:dyDescent="0.25">
      <c r="A83" s="2">
        <v>1005</v>
      </c>
      <c r="B83" s="2" t="s">
        <v>204</v>
      </c>
      <c r="C83" s="2" t="s">
        <v>181</v>
      </c>
      <c r="D83" s="13">
        <v>44221</v>
      </c>
      <c r="E83" s="28">
        <v>44302.041666666664</v>
      </c>
      <c r="F83" s="28">
        <v>44303.083333333336</v>
      </c>
      <c r="G83" s="28">
        <v>44304.125</v>
      </c>
      <c r="H83" s="2">
        <v>1005</v>
      </c>
      <c r="I83" s="2">
        <v>1005</v>
      </c>
    </row>
    <row r="84" spans="1:9" x14ac:dyDescent="0.25">
      <c r="A84" s="2">
        <v>1005</v>
      </c>
      <c r="B84" s="2" t="s">
        <v>204</v>
      </c>
      <c r="C84" s="2" t="s">
        <v>181</v>
      </c>
      <c r="D84" s="13">
        <v>44221</v>
      </c>
      <c r="E84" s="28">
        <v>44303.041666666664</v>
      </c>
      <c r="F84" s="28">
        <v>44304.083333333336</v>
      </c>
      <c r="G84" s="28">
        <v>44305.125</v>
      </c>
      <c r="H84" s="2">
        <v>1005</v>
      </c>
      <c r="I84" s="2">
        <v>1005</v>
      </c>
    </row>
    <row r="85" spans="1:9" x14ac:dyDescent="0.25">
      <c r="A85" s="2">
        <v>1005</v>
      </c>
      <c r="B85" s="2" t="s">
        <v>204</v>
      </c>
      <c r="C85" s="2" t="s">
        <v>181</v>
      </c>
      <c r="D85" s="13">
        <v>44221</v>
      </c>
      <c r="E85" s="28">
        <v>44304.041666666664</v>
      </c>
      <c r="F85" s="28">
        <v>44305.083333333336</v>
      </c>
      <c r="G85" s="28">
        <v>44306.125</v>
      </c>
      <c r="H85" s="2">
        <v>1005</v>
      </c>
      <c r="I85" s="2">
        <v>1005</v>
      </c>
    </row>
    <row r="86" spans="1:9" x14ac:dyDescent="0.25">
      <c r="A86" s="2">
        <v>1005</v>
      </c>
      <c r="B86" s="2" t="s">
        <v>204</v>
      </c>
      <c r="C86" s="2" t="s">
        <v>181</v>
      </c>
      <c r="D86" s="13">
        <v>44221</v>
      </c>
      <c r="E86" s="28">
        <v>44305.041666666664</v>
      </c>
      <c r="F86" s="28">
        <v>44306.083333333336</v>
      </c>
      <c r="G86" s="28">
        <v>44307.125</v>
      </c>
      <c r="H86" s="2">
        <v>1005</v>
      </c>
      <c r="I86" s="2">
        <v>1005</v>
      </c>
    </row>
    <row r="87" spans="1:9" x14ac:dyDescent="0.25">
      <c r="A87" s="2">
        <v>1005</v>
      </c>
      <c r="B87" s="2" t="s">
        <v>204</v>
      </c>
      <c r="C87" s="2" t="s">
        <v>181</v>
      </c>
      <c r="D87" s="13">
        <v>44221</v>
      </c>
      <c r="E87" s="28">
        <v>44306.041666666664</v>
      </c>
      <c r="F87" s="28">
        <v>44307.083333333336</v>
      </c>
      <c r="G87" s="28">
        <v>44308.125</v>
      </c>
      <c r="H87" s="2">
        <v>1005</v>
      </c>
      <c r="I87" s="2">
        <v>1005</v>
      </c>
    </row>
    <row r="88" spans="1:9" x14ac:dyDescent="0.25">
      <c r="A88" s="2">
        <v>1005</v>
      </c>
      <c r="B88" s="2" t="s">
        <v>204</v>
      </c>
      <c r="C88" s="2" t="s">
        <v>181</v>
      </c>
      <c r="D88" s="13">
        <v>44221</v>
      </c>
      <c r="E88" s="28">
        <v>44307.041666666664</v>
      </c>
      <c r="F88" s="28">
        <v>44308.083333333336</v>
      </c>
      <c r="G88" s="28">
        <v>44309.125</v>
      </c>
      <c r="H88" s="2">
        <v>1005</v>
      </c>
      <c r="I88" s="2">
        <v>1005</v>
      </c>
    </row>
    <row r="89" spans="1:9" x14ac:dyDescent="0.25">
      <c r="A89" s="2">
        <v>1005</v>
      </c>
      <c r="B89" s="2" t="s">
        <v>204</v>
      </c>
      <c r="C89" s="2" t="s">
        <v>181</v>
      </c>
      <c r="D89" s="13">
        <v>44221</v>
      </c>
      <c r="E89" s="28">
        <v>44308.041666666664</v>
      </c>
      <c r="F89" s="28">
        <v>44309.083333333336</v>
      </c>
      <c r="G89" s="28">
        <v>44310.125</v>
      </c>
      <c r="H89" s="2">
        <v>1005</v>
      </c>
      <c r="I89" s="2">
        <v>1005</v>
      </c>
    </row>
    <row r="90" spans="1:9" x14ac:dyDescent="0.25">
      <c r="A90" s="2">
        <v>1005</v>
      </c>
      <c r="B90" s="2" t="s">
        <v>204</v>
      </c>
      <c r="C90" s="2" t="s">
        <v>181</v>
      </c>
      <c r="D90" s="13">
        <v>44221</v>
      </c>
      <c r="E90" s="28">
        <v>44309.041666666664</v>
      </c>
      <c r="F90" s="28">
        <v>44310.083333333336</v>
      </c>
      <c r="G90" s="28">
        <v>44311.125</v>
      </c>
      <c r="H90" s="2">
        <v>1005</v>
      </c>
      <c r="I90" s="2">
        <v>1005</v>
      </c>
    </row>
    <row r="91" spans="1:9" x14ac:dyDescent="0.25">
      <c r="A91" s="2">
        <v>1005</v>
      </c>
      <c r="B91" s="2" t="s">
        <v>204</v>
      </c>
      <c r="C91" s="2" t="s">
        <v>181</v>
      </c>
      <c r="D91" s="13">
        <v>44221</v>
      </c>
      <c r="E91" s="28">
        <v>44310.041666666664</v>
      </c>
      <c r="F91" s="28">
        <v>44311.083333333336</v>
      </c>
      <c r="G91" s="28">
        <v>44312.125</v>
      </c>
      <c r="H91" s="2">
        <v>1005</v>
      </c>
      <c r="I91" s="2">
        <v>1005</v>
      </c>
    </row>
    <row r="92" spans="1:9" x14ac:dyDescent="0.25">
      <c r="A92" s="2">
        <v>1005</v>
      </c>
      <c r="B92" s="2" t="s">
        <v>204</v>
      </c>
      <c r="C92" s="2" t="s">
        <v>181</v>
      </c>
      <c r="D92" s="13">
        <v>44221</v>
      </c>
      <c r="E92" s="28">
        <v>44311.041666666664</v>
      </c>
      <c r="F92" s="28">
        <v>44312.083333333336</v>
      </c>
      <c r="G92" s="28">
        <v>44313.125</v>
      </c>
      <c r="H92" s="2">
        <v>1005</v>
      </c>
      <c r="I92" s="2">
        <v>1005</v>
      </c>
    </row>
    <row r="93" spans="1:9" x14ac:dyDescent="0.25">
      <c r="A93" s="2">
        <v>1005</v>
      </c>
      <c r="B93" s="2" t="s">
        <v>204</v>
      </c>
      <c r="C93" s="2" t="s">
        <v>181</v>
      </c>
      <c r="D93" s="13">
        <v>44221</v>
      </c>
      <c r="E93" s="28">
        <v>44312.041666666664</v>
      </c>
      <c r="F93" s="28">
        <v>44313.083333333336</v>
      </c>
      <c r="G93" s="28">
        <v>44314.125</v>
      </c>
      <c r="H93" s="2">
        <v>1005</v>
      </c>
      <c r="I93" s="2">
        <v>1005</v>
      </c>
    </row>
    <row r="94" spans="1:9" x14ac:dyDescent="0.25">
      <c r="A94" s="2">
        <v>1005</v>
      </c>
      <c r="B94" s="2" t="s">
        <v>204</v>
      </c>
      <c r="C94" s="2" t="s">
        <v>181</v>
      </c>
      <c r="D94" s="13">
        <v>44221</v>
      </c>
      <c r="E94" s="28">
        <v>44313.041666666664</v>
      </c>
      <c r="F94" s="28">
        <v>44314.083333333336</v>
      </c>
      <c r="G94" s="28">
        <v>44315.125</v>
      </c>
      <c r="H94" s="2">
        <v>1005</v>
      </c>
      <c r="I94" s="2">
        <v>1005</v>
      </c>
    </row>
    <row r="95" spans="1:9" x14ac:dyDescent="0.25">
      <c r="A95" s="2">
        <v>1005</v>
      </c>
      <c r="B95" s="2" t="s">
        <v>204</v>
      </c>
      <c r="C95" s="2" t="s">
        <v>181</v>
      </c>
      <c r="D95" s="13">
        <v>44221</v>
      </c>
      <c r="E95" s="28">
        <v>44314.041666666664</v>
      </c>
      <c r="F95" s="28">
        <v>44315.083333333336</v>
      </c>
      <c r="G95" s="28">
        <v>44316.125</v>
      </c>
      <c r="H95" s="2">
        <v>1005</v>
      </c>
      <c r="I95" s="2">
        <v>1005</v>
      </c>
    </row>
    <row r="96" spans="1:9" x14ac:dyDescent="0.25">
      <c r="A96" s="2">
        <v>1005</v>
      </c>
      <c r="B96" s="2" t="s">
        <v>204</v>
      </c>
      <c r="C96" s="2" t="s">
        <v>181</v>
      </c>
      <c r="D96" s="13">
        <v>44221</v>
      </c>
      <c r="E96" s="28">
        <v>44315.041666666664</v>
      </c>
      <c r="F96" s="28">
        <v>44316.083333333336</v>
      </c>
      <c r="G96" s="28">
        <v>44317.125</v>
      </c>
      <c r="H96" s="2">
        <v>1005</v>
      </c>
      <c r="I96" s="2">
        <v>1005</v>
      </c>
    </row>
    <row r="97" spans="1:9" x14ac:dyDescent="0.25">
      <c r="A97" s="2">
        <v>1005</v>
      </c>
      <c r="B97" s="2" t="s">
        <v>204</v>
      </c>
      <c r="C97" s="2" t="s">
        <v>181</v>
      </c>
      <c r="D97" s="13">
        <v>44221</v>
      </c>
      <c r="E97" s="28">
        <v>44316.041666666664</v>
      </c>
      <c r="F97" s="28">
        <v>44317.083333333336</v>
      </c>
      <c r="G97" s="28">
        <v>44318.125</v>
      </c>
      <c r="H97" s="2">
        <v>1005</v>
      </c>
      <c r="I97" s="2">
        <v>1005</v>
      </c>
    </row>
    <row r="98" spans="1:9" x14ac:dyDescent="0.25">
      <c r="A98" s="2">
        <v>1006</v>
      </c>
      <c r="B98" s="2" t="s">
        <v>205</v>
      </c>
      <c r="C98" s="2" t="s">
        <v>182</v>
      </c>
      <c r="D98" s="13">
        <v>44221</v>
      </c>
      <c r="E98" s="28">
        <v>44221.083333333336</v>
      </c>
      <c r="F98" s="28">
        <v>44222.125</v>
      </c>
      <c r="G98" s="28">
        <v>44223.166666666664</v>
      </c>
      <c r="H98" s="2">
        <v>1006</v>
      </c>
      <c r="I98" s="2">
        <v>1006</v>
      </c>
    </row>
    <row r="99" spans="1:9" x14ac:dyDescent="0.25">
      <c r="A99" s="2">
        <v>1006</v>
      </c>
      <c r="B99" s="2" t="s">
        <v>205</v>
      </c>
      <c r="C99" s="2" t="s">
        <v>182</v>
      </c>
      <c r="D99" s="13">
        <v>44221</v>
      </c>
      <c r="E99" s="28">
        <v>44223.083333333336</v>
      </c>
      <c r="F99" s="28">
        <v>44224.125</v>
      </c>
      <c r="G99" s="28">
        <v>44225.166666666664</v>
      </c>
      <c r="H99" s="2">
        <v>1006</v>
      </c>
      <c r="I99" s="2">
        <v>1006</v>
      </c>
    </row>
    <row r="100" spans="1:9" x14ac:dyDescent="0.25">
      <c r="A100" s="2">
        <v>1006</v>
      </c>
      <c r="B100" s="2" t="s">
        <v>205</v>
      </c>
      <c r="C100" s="2" t="s">
        <v>182</v>
      </c>
      <c r="D100" s="13">
        <v>44221</v>
      </c>
      <c r="E100" s="28">
        <v>44225.083333333336</v>
      </c>
      <c r="F100" s="28">
        <v>44226.125</v>
      </c>
      <c r="G100" s="28">
        <v>44227.166666666664</v>
      </c>
      <c r="H100" s="2">
        <v>1006</v>
      </c>
      <c r="I100" s="2">
        <v>1006</v>
      </c>
    </row>
    <row r="101" spans="1:9" x14ac:dyDescent="0.25">
      <c r="A101" s="2">
        <v>1006</v>
      </c>
      <c r="B101" s="2" t="s">
        <v>205</v>
      </c>
      <c r="C101" s="2" t="s">
        <v>182</v>
      </c>
      <c r="D101" s="13">
        <v>44221</v>
      </c>
      <c r="E101" s="28">
        <v>44228.083333333336</v>
      </c>
      <c r="F101" s="28">
        <v>44229.125</v>
      </c>
      <c r="G101" s="28">
        <v>44230.166666666664</v>
      </c>
      <c r="H101" s="2">
        <v>1006</v>
      </c>
      <c r="I101" s="2">
        <v>1006</v>
      </c>
    </row>
    <row r="102" spans="1:9" x14ac:dyDescent="0.25">
      <c r="A102" s="2">
        <v>1006</v>
      </c>
      <c r="B102" s="2" t="s">
        <v>205</v>
      </c>
      <c r="C102" s="2" t="s">
        <v>182</v>
      </c>
      <c r="D102" s="13">
        <v>44221</v>
      </c>
      <c r="E102" s="28">
        <v>44230.083333333336</v>
      </c>
      <c r="F102" s="28">
        <v>44231.125</v>
      </c>
      <c r="G102" s="28">
        <v>44232.166666666664</v>
      </c>
      <c r="H102" s="2">
        <v>1006</v>
      </c>
      <c r="I102" s="2">
        <v>1006</v>
      </c>
    </row>
    <row r="103" spans="1:9" x14ac:dyDescent="0.25">
      <c r="A103" s="2">
        <v>1006</v>
      </c>
      <c r="B103" s="2" t="s">
        <v>205</v>
      </c>
      <c r="C103" s="2" t="s">
        <v>182</v>
      </c>
      <c r="D103" s="13">
        <v>44221</v>
      </c>
      <c r="E103" s="28">
        <v>44232.083333333336</v>
      </c>
      <c r="F103" s="28">
        <v>44233.125</v>
      </c>
      <c r="G103" s="28">
        <v>44234.166666666664</v>
      </c>
      <c r="H103" s="2">
        <v>1006</v>
      </c>
      <c r="I103" s="2">
        <v>1006</v>
      </c>
    </row>
    <row r="104" spans="1:9" x14ac:dyDescent="0.25">
      <c r="A104" s="2">
        <v>1006</v>
      </c>
      <c r="B104" s="2" t="s">
        <v>205</v>
      </c>
      <c r="C104" s="2" t="s">
        <v>182</v>
      </c>
      <c r="D104" s="13">
        <v>44221</v>
      </c>
      <c r="E104" s="28">
        <v>44235.083333333336</v>
      </c>
      <c r="F104" s="28">
        <v>44236.125</v>
      </c>
      <c r="G104" s="28">
        <v>44237.166666666664</v>
      </c>
      <c r="H104" s="2">
        <v>1006</v>
      </c>
      <c r="I104" s="2">
        <v>1006</v>
      </c>
    </row>
    <row r="105" spans="1:9" x14ac:dyDescent="0.25">
      <c r="A105" s="2">
        <v>1006</v>
      </c>
      <c r="B105" s="2" t="s">
        <v>205</v>
      </c>
      <c r="C105" s="2" t="s">
        <v>182</v>
      </c>
      <c r="D105" s="13">
        <v>44221</v>
      </c>
      <c r="E105" s="28">
        <v>44237.083333333336</v>
      </c>
      <c r="F105" s="28">
        <v>44238.125</v>
      </c>
      <c r="G105" s="28">
        <v>44239.166666666664</v>
      </c>
      <c r="H105" s="2">
        <v>1006</v>
      </c>
      <c r="I105" s="2">
        <v>1006</v>
      </c>
    </row>
    <row r="106" spans="1:9" x14ac:dyDescent="0.25">
      <c r="A106" s="2">
        <v>1006</v>
      </c>
      <c r="B106" s="2" t="s">
        <v>205</v>
      </c>
      <c r="C106" s="2" t="s">
        <v>182</v>
      </c>
      <c r="D106" s="13">
        <v>44221</v>
      </c>
      <c r="E106" s="28">
        <v>44239.083333333336</v>
      </c>
      <c r="F106" s="28">
        <v>44240.125</v>
      </c>
      <c r="G106" s="28">
        <v>44241.166666666664</v>
      </c>
      <c r="H106" s="2">
        <v>1006</v>
      </c>
      <c r="I106" s="2">
        <v>1006</v>
      </c>
    </row>
    <row r="107" spans="1:9" x14ac:dyDescent="0.25">
      <c r="A107" s="2">
        <v>1006</v>
      </c>
      <c r="B107" s="2" t="s">
        <v>205</v>
      </c>
      <c r="C107" s="2" t="s">
        <v>182</v>
      </c>
      <c r="D107" s="13">
        <v>44221</v>
      </c>
      <c r="E107" s="28">
        <v>44242.083333333336</v>
      </c>
      <c r="F107" s="28">
        <v>44243.125</v>
      </c>
      <c r="G107" s="28">
        <v>44244.166666666664</v>
      </c>
      <c r="H107" s="2">
        <v>1006</v>
      </c>
      <c r="I107" s="2">
        <v>1006</v>
      </c>
    </row>
    <row r="108" spans="1:9" x14ac:dyDescent="0.25">
      <c r="A108" s="2">
        <v>1006</v>
      </c>
      <c r="B108" s="2" t="s">
        <v>205</v>
      </c>
      <c r="C108" s="2" t="s">
        <v>182</v>
      </c>
      <c r="D108" s="13">
        <v>44221</v>
      </c>
      <c r="E108" s="28">
        <v>44244.083333333336</v>
      </c>
      <c r="F108" s="28">
        <v>44245.125</v>
      </c>
      <c r="G108" s="28">
        <v>44246.166666666664</v>
      </c>
      <c r="H108" s="2">
        <v>1006</v>
      </c>
      <c r="I108" s="2">
        <v>1006</v>
      </c>
    </row>
    <row r="109" spans="1:9" x14ac:dyDescent="0.25">
      <c r="A109" s="2">
        <v>1006</v>
      </c>
      <c r="B109" s="2" t="s">
        <v>205</v>
      </c>
      <c r="C109" s="2" t="s">
        <v>182</v>
      </c>
      <c r="D109" s="13">
        <v>44221</v>
      </c>
      <c r="E109" s="28">
        <v>44246.083333333336</v>
      </c>
      <c r="F109" s="28">
        <v>44247.125</v>
      </c>
      <c r="G109" s="28">
        <v>44248.166666666664</v>
      </c>
      <c r="H109" s="2">
        <v>1006</v>
      </c>
      <c r="I109" s="2">
        <v>1006</v>
      </c>
    </row>
    <row r="110" spans="1:9" x14ac:dyDescent="0.25">
      <c r="A110" s="2">
        <v>1006</v>
      </c>
      <c r="B110" s="2" t="s">
        <v>205</v>
      </c>
      <c r="C110" s="2" t="s">
        <v>182</v>
      </c>
      <c r="D110" s="13">
        <v>44221</v>
      </c>
      <c r="E110" s="28">
        <v>44249.083333333336</v>
      </c>
      <c r="F110" s="28">
        <v>44250.125</v>
      </c>
      <c r="G110" s="28">
        <v>44251.166666666664</v>
      </c>
      <c r="H110" s="2">
        <v>1006</v>
      </c>
      <c r="I110" s="2">
        <v>1006</v>
      </c>
    </row>
    <row r="111" spans="1:9" x14ac:dyDescent="0.25">
      <c r="A111" s="2">
        <v>1006</v>
      </c>
      <c r="B111" s="2" t="s">
        <v>205</v>
      </c>
      <c r="C111" s="2" t="s">
        <v>182</v>
      </c>
      <c r="D111" s="13">
        <v>44221</v>
      </c>
      <c r="E111" s="28">
        <v>44251.083333333336</v>
      </c>
      <c r="F111" s="28">
        <v>44252.125</v>
      </c>
      <c r="G111" s="28">
        <v>44253.166666666664</v>
      </c>
      <c r="H111" s="2">
        <v>1006</v>
      </c>
      <c r="I111" s="2">
        <v>1006</v>
      </c>
    </row>
    <row r="112" spans="1:9" x14ac:dyDescent="0.25">
      <c r="A112" s="2">
        <v>1006</v>
      </c>
      <c r="B112" s="2" t="s">
        <v>205</v>
      </c>
      <c r="C112" s="2" t="s">
        <v>182</v>
      </c>
      <c r="D112" s="13">
        <v>44221</v>
      </c>
      <c r="E112" s="28">
        <v>44253.083333333336</v>
      </c>
      <c r="F112" s="28">
        <v>44254.125</v>
      </c>
      <c r="G112" s="28">
        <v>44255.166666666664</v>
      </c>
      <c r="H112" s="2">
        <v>1006</v>
      </c>
      <c r="I112" s="2">
        <v>1006</v>
      </c>
    </row>
    <row r="113" spans="1:9" x14ac:dyDescent="0.25">
      <c r="A113" s="2">
        <v>1006</v>
      </c>
      <c r="B113" s="2" t="s">
        <v>205</v>
      </c>
      <c r="C113" s="2" t="s">
        <v>182</v>
      </c>
      <c r="D113" s="13">
        <v>44221</v>
      </c>
      <c r="E113" s="28">
        <v>44256.083333333336</v>
      </c>
      <c r="F113" s="28">
        <v>44257.125</v>
      </c>
      <c r="G113" s="28">
        <v>44258.166666666664</v>
      </c>
      <c r="H113" s="2">
        <v>1006</v>
      </c>
      <c r="I113" s="2">
        <v>1006</v>
      </c>
    </row>
    <row r="114" spans="1:9" x14ac:dyDescent="0.25">
      <c r="A114" s="2">
        <v>1006</v>
      </c>
      <c r="B114" s="2" t="s">
        <v>205</v>
      </c>
      <c r="C114" s="2" t="s">
        <v>182</v>
      </c>
      <c r="D114" s="13">
        <v>44221</v>
      </c>
      <c r="E114" s="28">
        <v>44258.083333333336</v>
      </c>
      <c r="F114" s="28">
        <v>44259.125</v>
      </c>
      <c r="G114" s="28">
        <v>44260.166666666664</v>
      </c>
      <c r="H114" s="2">
        <v>1006</v>
      </c>
      <c r="I114" s="2">
        <v>1006</v>
      </c>
    </row>
    <row r="115" spans="1:9" x14ac:dyDescent="0.25">
      <c r="A115" s="2">
        <v>1006</v>
      </c>
      <c r="B115" s="2" t="s">
        <v>205</v>
      </c>
      <c r="C115" s="2" t="s">
        <v>182</v>
      </c>
      <c r="D115" s="13">
        <v>44221</v>
      </c>
      <c r="E115" s="28">
        <v>44260.083333333336</v>
      </c>
      <c r="F115" s="28">
        <v>44261.125</v>
      </c>
      <c r="G115" s="28">
        <v>44262.166666666664</v>
      </c>
      <c r="H115" s="2">
        <v>1006</v>
      </c>
      <c r="I115" s="2">
        <v>1006</v>
      </c>
    </row>
    <row r="116" spans="1:9" x14ac:dyDescent="0.25">
      <c r="A116" s="2">
        <v>1006</v>
      </c>
      <c r="B116" s="2" t="s">
        <v>205</v>
      </c>
      <c r="C116" s="2" t="s">
        <v>182</v>
      </c>
      <c r="D116" s="13">
        <v>44221</v>
      </c>
      <c r="E116" s="28">
        <v>44263.083333333336</v>
      </c>
      <c r="F116" s="28">
        <v>44264.125</v>
      </c>
      <c r="G116" s="28">
        <v>44265.166666666664</v>
      </c>
      <c r="H116" s="2">
        <v>1006</v>
      </c>
      <c r="I116" s="2">
        <v>1006</v>
      </c>
    </row>
    <row r="117" spans="1:9" x14ac:dyDescent="0.25">
      <c r="A117" s="2">
        <v>1006</v>
      </c>
      <c r="B117" s="2" t="s">
        <v>205</v>
      </c>
      <c r="C117" s="2" t="s">
        <v>182</v>
      </c>
      <c r="D117" s="13">
        <v>44221</v>
      </c>
      <c r="E117" s="28">
        <v>44265.083333333336</v>
      </c>
      <c r="F117" s="28">
        <v>44266.125</v>
      </c>
      <c r="G117" s="28">
        <v>44267.166666666664</v>
      </c>
      <c r="H117" s="2">
        <v>1006</v>
      </c>
      <c r="I117" s="2">
        <v>1006</v>
      </c>
    </row>
    <row r="118" spans="1:9" x14ac:dyDescent="0.25">
      <c r="A118" s="2">
        <v>1006</v>
      </c>
      <c r="B118" s="2" t="s">
        <v>205</v>
      </c>
      <c r="C118" s="2" t="s">
        <v>182</v>
      </c>
      <c r="D118" s="13">
        <v>44221</v>
      </c>
      <c r="E118" s="28">
        <v>44267.083333333336</v>
      </c>
      <c r="F118" s="28">
        <v>44268.125</v>
      </c>
      <c r="G118" s="28">
        <v>44269.166666666664</v>
      </c>
      <c r="H118" s="2">
        <v>1006</v>
      </c>
      <c r="I118" s="2">
        <v>1006</v>
      </c>
    </row>
    <row r="119" spans="1:9" x14ac:dyDescent="0.25">
      <c r="A119" s="2">
        <v>1006</v>
      </c>
      <c r="B119" s="2" t="s">
        <v>205</v>
      </c>
      <c r="C119" s="2" t="s">
        <v>182</v>
      </c>
      <c r="D119" s="13">
        <v>44221</v>
      </c>
      <c r="E119" s="28">
        <v>44270.083333333336</v>
      </c>
      <c r="F119" s="28">
        <v>44271.125</v>
      </c>
      <c r="G119" s="28">
        <v>44272.166666666664</v>
      </c>
      <c r="H119" s="2">
        <v>1006</v>
      </c>
      <c r="I119" s="2">
        <v>1006</v>
      </c>
    </row>
    <row r="120" spans="1:9" x14ac:dyDescent="0.25">
      <c r="A120" s="2">
        <v>1006</v>
      </c>
      <c r="B120" s="2" t="s">
        <v>205</v>
      </c>
      <c r="C120" s="2" t="s">
        <v>182</v>
      </c>
      <c r="D120" s="13">
        <v>44221</v>
      </c>
      <c r="E120" s="28">
        <v>44272.083333333336</v>
      </c>
      <c r="F120" s="28">
        <v>44273.125</v>
      </c>
      <c r="G120" s="28">
        <v>44274.166666666664</v>
      </c>
      <c r="H120" s="2">
        <v>1006</v>
      </c>
      <c r="I120" s="2">
        <v>1006</v>
      </c>
    </row>
    <row r="121" spans="1:9" x14ac:dyDescent="0.25">
      <c r="A121" s="2">
        <v>1006</v>
      </c>
      <c r="B121" s="2" t="s">
        <v>205</v>
      </c>
      <c r="C121" s="2" t="s">
        <v>182</v>
      </c>
      <c r="D121" s="13">
        <v>44221</v>
      </c>
      <c r="E121" s="28">
        <v>44274.083333333336</v>
      </c>
      <c r="F121" s="28">
        <v>44275.125</v>
      </c>
      <c r="G121" s="28">
        <v>44276.166666666664</v>
      </c>
      <c r="H121" s="2">
        <v>1006</v>
      </c>
      <c r="I121" s="2">
        <v>1006</v>
      </c>
    </row>
    <row r="122" spans="1:9" x14ac:dyDescent="0.25">
      <c r="A122" s="2">
        <v>1006</v>
      </c>
      <c r="B122" s="2" t="s">
        <v>205</v>
      </c>
      <c r="C122" s="2" t="s">
        <v>182</v>
      </c>
      <c r="D122" s="13">
        <v>44221</v>
      </c>
      <c r="E122" s="28">
        <v>44277.083333333336</v>
      </c>
      <c r="F122" s="28">
        <v>44278.125</v>
      </c>
      <c r="G122" s="28">
        <v>44279.166666666664</v>
      </c>
      <c r="H122" s="2">
        <v>1006</v>
      </c>
      <c r="I122" s="2">
        <v>1006</v>
      </c>
    </row>
    <row r="123" spans="1:9" x14ac:dyDescent="0.25">
      <c r="A123" s="2">
        <v>1006</v>
      </c>
      <c r="B123" s="2" t="s">
        <v>205</v>
      </c>
      <c r="C123" s="2" t="s">
        <v>182</v>
      </c>
      <c r="D123" s="13">
        <v>44221</v>
      </c>
      <c r="E123" s="28">
        <v>44279.083333333336</v>
      </c>
      <c r="F123" s="28">
        <v>44280.125</v>
      </c>
      <c r="G123" s="28">
        <v>44281.166666666664</v>
      </c>
      <c r="H123" s="2">
        <v>1006</v>
      </c>
      <c r="I123" s="2">
        <v>1006</v>
      </c>
    </row>
    <row r="124" spans="1:9" x14ac:dyDescent="0.25">
      <c r="A124" s="2">
        <v>1006</v>
      </c>
      <c r="B124" s="2" t="s">
        <v>205</v>
      </c>
      <c r="C124" s="2" t="s">
        <v>182</v>
      </c>
      <c r="D124" s="13">
        <v>44221</v>
      </c>
      <c r="E124" s="28">
        <v>44281.083333333336</v>
      </c>
      <c r="F124" s="28">
        <v>44282.125</v>
      </c>
      <c r="G124" s="28">
        <v>44283.166666666664</v>
      </c>
      <c r="H124" s="2">
        <v>1006</v>
      </c>
      <c r="I124" s="2">
        <v>1006</v>
      </c>
    </row>
    <row r="125" spans="1:9" x14ac:dyDescent="0.25">
      <c r="A125" s="2">
        <v>1006</v>
      </c>
      <c r="B125" s="2" t="s">
        <v>205</v>
      </c>
      <c r="C125" s="2" t="s">
        <v>182</v>
      </c>
      <c r="D125" s="13">
        <v>44221</v>
      </c>
      <c r="E125" s="28">
        <v>44284.083333333336</v>
      </c>
      <c r="F125" s="28">
        <v>44285.125</v>
      </c>
      <c r="G125" s="28">
        <v>44286.166666666664</v>
      </c>
      <c r="H125" s="2">
        <v>1006</v>
      </c>
      <c r="I125" s="2">
        <v>1006</v>
      </c>
    </row>
    <row r="126" spans="1:9" x14ac:dyDescent="0.25">
      <c r="A126" s="2">
        <v>1006</v>
      </c>
      <c r="B126" s="2" t="s">
        <v>205</v>
      </c>
      <c r="C126" s="2" t="s">
        <v>182</v>
      </c>
      <c r="D126" s="13">
        <v>44221</v>
      </c>
      <c r="E126" s="28">
        <v>44286.083333333336</v>
      </c>
      <c r="F126" s="28">
        <v>44287.125</v>
      </c>
      <c r="G126" s="28">
        <v>44288.166666666664</v>
      </c>
      <c r="H126" s="2">
        <v>1006</v>
      </c>
      <c r="I126" s="2">
        <v>1006</v>
      </c>
    </row>
    <row r="127" spans="1:9" x14ac:dyDescent="0.25">
      <c r="A127" s="2">
        <v>1006</v>
      </c>
      <c r="B127" s="2" t="s">
        <v>205</v>
      </c>
      <c r="C127" s="2" t="s">
        <v>182</v>
      </c>
      <c r="D127" s="13">
        <v>44221</v>
      </c>
      <c r="E127" s="28">
        <v>44288.083333333336</v>
      </c>
      <c r="F127" s="28">
        <v>44289.125</v>
      </c>
      <c r="G127" s="28">
        <v>44290.166666666664</v>
      </c>
      <c r="H127" s="2">
        <v>1006</v>
      </c>
      <c r="I127" s="2">
        <v>1006</v>
      </c>
    </row>
    <row r="128" spans="1:9" x14ac:dyDescent="0.25">
      <c r="A128" s="2">
        <v>1006</v>
      </c>
      <c r="B128" s="2" t="s">
        <v>205</v>
      </c>
      <c r="C128" s="2" t="s">
        <v>182</v>
      </c>
      <c r="D128" s="13">
        <v>44221</v>
      </c>
      <c r="E128" s="28">
        <v>44291.083333333336</v>
      </c>
      <c r="F128" s="28">
        <v>44292.125</v>
      </c>
      <c r="G128" s="28">
        <v>44293.166666666664</v>
      </c>
      <c r="H128" s="2">
        <v>1006</v>
      </c>
      <c r="I128" s="2">
        <v>1006</v>
      </c>
    </row>
    <row r="129" spans="1:9" x14ac:dyDescent="0.25">
      <c r="A129" s="2">
        <v>1006</v>
      </c>
      <c r="B129" s="2" t="s">
        <v>205</v>
      </c>
      <c r="C129" s="2" t="s">
        <v>182</v>
      </c>
      <c r="D129" s="13">
        <v>44221</v>
      </c>
      <c r="E129" s="28">
        <v>44293.083333333336</v>
      </c>
      <c r="F129" s="28">
        <v>44294.125</v>
      </c>
      <c r="G129" s="28">
        <v>44295.166666666664</v>
      </c>
      <c r="H129" s="2">
        <v>1006</v>
      </c>
      <c r="I129" s="2">
        <v>1006</v>
      </c>
    </row>
    <row r="130" spans="1:9" x14ac:dyDescent="0.25">
      <c r="A130" s="2">
        <v>1006</v>
      </c>
      <c r="B130" s="2" t="s">
        <v>205</v>
      </c>
      <c r="C130" s="2" t="s">
        <v>182</v>
      </c>
      <c r="D130" s="13">
        <v>44221</v>
      </c>
      <c r="E130" s="28">
        <v>44295.083333333336</v>
      </c>
      <c r="F130" s="28">
        <v>44296.125</v>
      </c>
      <c r="G130" s="28">
        <v>44297.166666666664</v>
      </c>
      <c r="H130" s="2">
        <v>1006</v>
      </c>
      <c r="I130" s="2">
        <v>1006</v>
      </c>
    </row>
    <row r="131" spans="1:9" x14ac:dyDescent="0.25">
      <c r="A131" s="2">
        <v>1006</v>
      </c>
      <c r="B131" s="2" t="s">
        <v>205</v>
      </c>
      <c r="C131" s="2" t="s">
        <v>182</v>
      </c>
      <c r="D131" s="13">
        <v>44221</v>
      </c>
      <c r="E131" s="28">
        <v>44298.083333333336</v>
      </c>
      <c r="F131" s="28">
        <v>44299.125</v>
      </c>
      <c r="G131" s="28">
        <v>44300.166666666664</v>
      </c>
      <c r="H131" s="2">
        <v>1006</v>
      </c>
      <c r="I131" s="2">
        <v>1006</v>
      </c>
    </row>
    <row r="132" spans="1:9" x14ac:dyDescent="0.25">
      <c r="A132" s="2">
        <v>1006</v>
      </c>
      <c r="B132" s="2" t="s">
        <v>205</v>
      </c>
      <c r="C132" s="2" t="s">
        <v>182</v>
      </c>
      <c r="D132" s="13">
        <v>44221</v>
      </c>
      <c r="E132" s="28">
        <v>44300.083333333336</v>
      </c>
      <c r="F132" s="28">
        <v>44301.125</v>
      </c>
      <c r="G132" s="28">
        <v>44302.166666666664</v>
      </c>
      <c r="H132" s="2">
        <v>1006</v>
      </c>
      <c r="I132" s="2">
        <v>1006</v>
      </c>
    </row>
    <row r="133" spans="1:9" x14ac:dyDescent="0.25">
      <c r="A133" s="2">
        <v>1006</v>
      </c>
      <c r="B133" s="2" t="s">
        <v>205</v>
      </c>
      <c r="C133" s="2" t="s">
        <v>182</v>
      </c>
      <c r="D133" s="13">
        <v>44221</v>
      </c>
      <c r="E133" s="28">
        <v>44302.083333333336</v>
      </c>
      <c r="F133" s="28">
        <v>44303.125</v>
      </c>
      <c r="G133" s="28">
        <v>44304.166666666664</v>
      </c>
      <c r="H133" s="2">
        <v>1006</v>
      </c>
      <c r="I133" s="2">
        <v>1006</v>
      </c>
    </row>
    <row r="134" spans="1:9" x14ac:dyDescent="0.25">
      <c r="A134" s="2">
        <v>1006</v>
      </c>
      <c r="B134" s="2" t="s">
        <v>205</v>
      </c>
      <c r="C134" s="2" t="s">
        <v>182</v>
      </c>
      <c r="D134" s="13">
        <v>44221</v>
      </c>
      <c r="E134" s="28">
        <v>44305.083333333336</v>
      </c>
      <c r="F134" s="28">
        <v>44306.125</v>
      </c>
      <c r="G134" s="28">
        <v>44307.166666666664</v>
      </c>
      <c r="H134" s="2">
        <v>1006</v>
      </c>
      <c r="I134" s="2">
        <v>1006</v>
      </c>
    </row>
    <row r="135" spans="1:9" x14ac:dyDescent="0.25">
      <c r="A135" s="2">
        <v>1006</v>
      </c>
      <c r="B135" s="2" t="s">
        <v>205</v>
      </c>
      <c r="C135" s="2" t="s">
        <v>182</v>
      </c>
      <c r="D135" s="13">
        <v>44221</v>
      </c>
      <c r="E135" s="28">
        <v>44307.083333333336</v>
      </c>
      <c r="F135" s="28">
        <v>44308.125</v>
      </c>
      <c r="G135" s="28">
        <v>44309.166666666664</v>
      </c>
      <c r="H135" s="2">
        <v>1006</v>
      </c>
      <c r="I135" s="2">
        <v>1006</v>
      </c>
    </row>
    <row r="136" spans="1:9" x14ac:dyDescent="0.25">
      <c r="A136" s="2">
        <v>1006</v>
      </c>
      <c r="B136" s="2" t="s">
        <v>205</v>
      </c>
      <c r="C136" s="2" t="s">
        <v>182</v>
      </c>
      <c r="D136" s="13">
        <v>44221</v>
      </c>
      <c r="E136" s="28">
        <v>44309.083333333336</v>
      </c>
      <c r="F136" s="28">
        <v>44310.125</v>
      </c>
      <c r="G136" s="28">
        <v>44311.166666666664</v>
      </c>
      <c r="H136" s="2">
        <v>1006</v>
      </c>
      <c r="I136" s="2">
        <v>1006</v>
      </c>
    </row>
    <row r="137" spans="1:9" x14ac:dyDescent="0.25">
      <c r="A137" s="2">
        <v>1006</v>
      </c>
      <c r="B137" s="2" t="s">
        <v>205</v>
      </c>
      <c r="C137" s="2" t="s">
        <v>182</v>
      </c>
      <c r="D137" s="13">
        <v>44221</v>
      </c>
      <c r="E137" s="28">
        <v>44312.083333333336</v>
      </c>
      <c r="F137" s="28">
        <v>44313.125</v>
      </c>
      <c r="G137" s="28">
        <v>44314.166666666664</v>
      </c>
      <c r="H137" s="2">
        <v>1006</v>
      </c>
      <c r="I137" s="2">
        <v>1006</v>
      </c>
    </row>
    <row r="138" spans="1:9" x14ac:dyDescent="0.25">
      <c r="A138" s="2">
        <v>1006</v>
      </c>
      <c r="B138" s="2" t="s">
        <v>205</v>
      </c>
      <c r="C138" s="2" t="s">
        <v>182</v>
      </c>
      <c r="D138" s="13">
        <v>44221</v>
      </c>
      <c r="E138" s="28">
        <v>44314.083333333336</v>
      </c>
      <c r="F138" s="28">
        <v>44315.125</v>
      </c>
      <c r="G138" s="28">
        <v>44316.166666666664</v>
      </c>
      <c r="H138" s="2">
        <v>1006</v>
      </c>
      <c r="I138" s="2">
        <v>1006</v>
      </c>
    </row>
    <row r="139" spans="1:9" x14ac:dyDescent="0.25">
      <c r="A139" s="2">
        <v>1006</v>
      </c>
      <c r="B139" s="2" t="s">
        <v>205</v>
      </c>
      <c r="C139" s="2" t="s">
        <v>182</v>
      </c>
      <c r="D139" s="13">
        <v>44221</v>
      </c>
      <c r="E139" s="28">
        <v>44316.083333333336</v>
      </c>
      <c r="F139" s="28">
        <v>44317.125</v>
      </c>
      <c r="G139" s="28">
        <v>44318.166666666664</v>
      </c>
      <c r="H139" s="2">
        <v>1006</v>
      </c>
      <c r="I139" s="2">
        <v>1006</v>
      </c>
    </row>
    <row r="140" spans="1:9" x14ac:dyDescent="0.25">
      <c r="A140" s="2">
        <v>1007</v>
      </c>
      <c r="B140" s="2" t="s">
        <v>206</v>
      </c>
      <c r="C140" s="2" t="s">
        <v>183</v>
      </c>
      <c r="D140" s="13">
        <v>44221</v>
      </c>
      <c r="E140" s="28">
        <v>44222.125</v>
      </c>
      <c r="F140" s="28">
        <v>44223.166666666664</v>
      </c>
      <c r="G140" s="28">
        <v>44224.208333333336</v>
      </c>
      <c r="H140" s="2">
        <v>1007</v>
      </c>
      <c r="I140" s="2">
        <v>1007</v>
      </c>
    </row>
    <row r="141" spans="1:9" x14ac:dyDescent="0.25">
      <c r="A141" s="2">
        <v>1007</v>
      </c>
      <c r="B141" s="2" t="s">
        <v>206</v>
      </c>
      <c r="C141" s="2" t="s">
        <v>183</v>
      </c>
      <c r="D141" s="13">
        <v>44221</v>
      </c>
      <c r="E141" s="28">
        <v>44224.125</v>
      </c>
      <c r="F141" s="28">
        <v>44225.166666666664</v>
      </c>
      <c r="G141" s="28">
        <v>44226.208333333336</v>
      </c>
      <c r="H141" s="2">
        <v>1007</v>
      </c>
      <c r="I141" s="2">
        <v>1007</v>
      </c>
    </row>
    <row r="142" spans="1:9" x14ac:dyDescent="0.25">
      <c r="A142" s="2">
        <v>1007</v>
      </c>
      <c r="B142" s="2" t="s">
        <v>206</v>
      </c>
      <c r="C142" s="2" t="s">
        <v>183</v>
      </c>
      <c r="D142" s="13">
        <v>44221</v>
      </c>
      <c r="E142" s="28">
        <v>44229.125</v>
      </c>
      <c r="F142" s="28">
        <v>44230.166666666664</v>
      </c>
      <c r="G142" s="28">
        <v>44231.208333333336</v>
      </c>
      <c r="H142" s="2">
        <v>1007</v>
      </c>
      <c r="I142" s="2">
        <v>1007</v>
      </c>
    </row>
    <row r="143" spans="1:9" x14ac:dyDescent="0.25">
      <c r="A143" s="2">
        <v>1007</v>
      </c>
      <c r="B143" s="2" t="s">
        <v>206</v>
      </c>
      <c r="C143" s="2" t="s">
        <v>183</v>
      </c>
      <c r="D143" s="13">
        <v>44221</v>
      </c>
      <c r="E143" s="28">
        <v>44231.125</v>
      </c>
      <c r="F143" s="28">
        <v>44232.166666666664</v>
      </c>
      <c r="G143" s="28">
        <v>44233.208333333336</v>
      </c>
      <c r="H143" s="2">
        <v>1007</v>
      </c>
      <c r="I143" s="2">
        <v>1007</v>
      </c>
    </row>
    <row r="144" spans="1:9" x14ac:dyDescent="0.25">
      <c r="A144" s="2">
        <v>1007</v>
      </c>
      <c r="B144" s="2" t="s">
        <v>206</v>
      </c>
      <c r="C144" s="2" t="s">
        <v>183</v>
      </c>
      <c r="D144" s="13">
        <v>44221</v>
      </c>
      <c r="E144" s="28">
        <v>44236.125</v>
      </c>
      <c r="F144" s="28">
        <v>44237.166666666664</v>
      </c>
      <c r="G144" s="28">
        <v>44238.208333333336</v>
      </c>
      <c r="H144" s="2">
        <v>1007</v>
      </c>
      <c r="I144" s="2">
        <v>1007</v>
      </c>
    </row>
    <row r="145" spans="1:9" x14ac:dyDescent="0.25">
      <c r="A145" s="2">
        <v>1007</v>
      </c>
      <c r="B145" s="2" t="s">
        <v>206</v>
      </c>
      <c r="C145" s="2" t="s">
        <v>183</v>
      </c>
      <c r="D145" s="13">
        <v>44221</v>
      </c>
      <c r="E145" s="28">
        <v>44238.125</v>
      </c>
      <c r="F145" s="28">
        <v>44239.166666666664</v>
      </c>
      <c r="G145" s="28">
        <v>44240.208333333336</v>
      </c>
      <c r="H145" s="2">
        <v>1007</v>
      </c>
      <c r="I145" s="2">
        <v>1007</v>
      </c>
    </row>
    <row r="146" spans="1:9" x14ac:dyDescent="0.25">
      <c r="A146" s="2">
        <v>1007</v>
      </c>
      <c r="B146" s="2" t="s">
        <v>206</v>
      </c>
      <c r="C146" s="2" t="s">
        <v>183</v>
      </c>
      <c r="D146" s="13">
        <v>44221</v>
      </c>
      <c r="E146" s="28">
        <v>44243.125</v>
      </c>
      <c r="F146" s="28">
        <v>44244.166666666664</v>
      </c>
      <c r="G146" s="28">
        <v>44245.208333333336</v>
      </c>
      <c r="H146" s="2">
        <v>1007</v>
      </c>
      <c r="I146" s="2">
        <v>1007</v>
      </c>
    </row>
    <row r="147" spans="1:9" x14ac:dyDescent="0.25">
      <c r="A147" s="2">
        <v>1007</v>
      </c>
      <c r="B147" s="2" t="s">
        <v>206</v>
      </c>
      <c r="C147" s="2" t="s">
        <v>183</v>
      </c>
      <c r="D147" s="13">
        <v>44221</v>
      </c>
      <c r="E147" s="28">
        <v>44245.125</v>
      </c>
      <c r="F147" s="28">
        <v>44246.166666666664</v>
      </c>
      <c r="G147" s="28">
        <v>44247.208333333336</v>
      </c>
      <c r="H147" s="2">
        <v>1007</v>
      </c>
      <c r="I147" s="2">
        <v>1007</v>
      </c>
    </row>
    <row r="148" spans="1:9" x14ac:dyDescent="0.25">
      <c r="A148" s="2">
        <v>1007</v>
      </c>
      <c r="B148" s="2" t="s">
        <v>206</v>
      </c>
      <c r="C148" s="2" t="s">
        <v>183</v>
      </c>
      <c r="D148" s="13">
        <v>44221</v>
      </c>
      <c r="E148" s="28">
        <v>44250.125</v>
      </c>
      <c r="F148" s="28">
        <v>44251.166666666664</v>
      </c>
      <c r="G148" s="28">
        <v>44252.208333333336</v>
      </c>
      <c r="H148" s="2">
        <v>1007</v>
      </c>
      <c r="I148" s="2">
        <v>1007</v>
      </c>
    </row>
    <row r="149" spans="1:9" x14ac:dyDescent="0.25">
      <c r="A149" s="2">
        <v>1007</v>
      </c>
      <c r="B149" s="2" t="s">
        <v>206</v>
      </c>
      <c r="C149" s="2" t="s">
        <v>183</v>
      </c>
      <c r="D149" s="13">
        <v>44221</v>
      </c>
      <c r="E149" s="28">
        <v>44252.125</v>
      </c>
      <c r="F149" s="28">
        <v>44253.166666666664</v>
      </c>
      <c r="G149" s="28">
        <v>44254.208333333336</v>
      </c>
      <c r="H149" s="2">
        <v>1007</v>
      </c>
      <c r="I149" s="2">
        <v>1007</v>
      </c>
    </row>
    <row r="150" spans="1:9" x14ac:dyDescent="0.25">
      <c r="A150" s="2">
        <v>1007</v>
      </c>
      <c r="B150" s="2" t="s">
        <v>206</v>
      </c>
      <c r="C150" s="2" t="s">
        <v>183</v>
      </c>
      <c r="D150" s="13">
        <v>44221</v>
      </c>
      <c r="E150" s="28">
        <v>44257.125</v>
      </c>
      <c r="F150" s="28">
        <v>44258.166666666664</v>
      </c>
      <c r="G150" s="28">
        <v>44259.208333333336</v>
      </c>
      <c r="H150" s="2">
        <v>1007</v>
      </c>
      <c r="I150" s="2">
        <v>1007</v>
      </c>
    </row>
    <row r="151" spans="1:9" x14ac:dyDescent="0.25">
      <c r="A151" s="2">
        <v>1007</v>
      </c>
      <c r="B151" s="2" t="s">
        <v>206</v>
      </c>
      <c r="C151" s="2" t="s">
        <v>183</v>
      </c>
      <c r="D151" s="13">
        <v>44221</v>
      </c>
      <c r="E151" s="28">
        <v>44259.125</v>
      </c>
      <c r="F151" s="28">
        <v>44260.166666666664</v>
      </c>
      <c r="G151" s="28">
        <v>44261.208333333336</v>
      </c>
      <c r="H151" s="2">
        <v>1007</v>
      </c>
      <c r="I151" s="2">
        <v>1007</v>
      </c>
    </row>
    <row r="152" spans="1:9" x14ac:dyDescent="0.25">
      <c r="A152" s="2">
        <v>1007</v>
      </c>
      <c r="B152" s="2" t="s">
        <v>206</v>
      </c>
      <c r="C152" s="2" t="s">
        <v>183</v>
      </c>
      <c r="D152" s="13">
        <v>44221</v>
      </c>
      <c r="E152" s="28">
        <v>44264.125</v>
      </c>
      <c r="F152" s="28">
        <v>44265.166666666664</v>
      </c>
      <c r="G152" s="28">
        <v>44266.208333333336</v>
      </c>
      <c r="H152" s="2">
        <v>1007</v>
      </c>
      <c r="I152" s="2">
        <v>1007</v>
      </c>
    </row>
    <row r="153" spans="1:9" x14ac:dyDescent="0.25">
      <c r="A153" s="2">
        <v>1007</v>
      </c>
      <c r="B153" s="2" t="s">
        <v>206</v>
      </c>
      <c r="C153" s="2" t="s">
        <v>183</v>
      </c>
      <c r="D153" s="13">
        <v>44221</v>
      </c>
      <c r="E153" s="28">
        <v>44266.125</v>
      </c>
      <c r="F153" s="28">
        <v>44267.166666666664</v>
      </c>
      <c r="G153" s="28">
        <v>44268.208333333336</v>
      </c>
      <c r="H153" s="2">
        <v>1007</v>
      </c>
      <c r="I153" s="2">
        <v>1007</v>
      </c>
    </row>
    <row r="154" spans="1:9" x14ac:dyDescent="0.25">
      <c r="A154" s="2">
        <v>1007</v>
      </c>
      <c r="B154" s="2" t="s">
        <v>206</v>
      </c>
      <c r="C154" s="2" t="s">
        <v>183</v>
      </c>
      <c r="D154" s="13">
        <v>44221</v>
      </c>
      <c r="E154" s="28">
        <v>44271.125</v>
      </c>
      <c r="F154" s="28">
        <v>44272.166666666664</v>
      </c>
      <c r="G154" s="28">
        <v>44273.208333333336</v>
      </c>
      <c r="H154" s="2">
        <v>1007</v>
      </c>
      <c r="I154" s="2">
        <v>1007</v>
      </c>
    </row>
    <row r="155" spans="1:9" x14ac:dyDescent="0.25">
      <c r="A155" s="2">
        <v>1007</v>
      </c>
      <c r="B155" s="2" t="s">
        <v>206</v>
      </c>
      <c r="C155" s="2" t="s">
        <v>183</v>
      </c>
      <c r="D155" s="13">
        <v>44221</v>
      </c>
      <c r="E155" s="28">
        <v>44273.125</v>
      </c>
      <c r="F155" s="28">
        <v>44274.166666666664</v>
      </c>
      <c r="G155" s="28">
        <v>44275.208333333336</v>
      </c>
      <c r="H155" s="2">
        <v>1007</v>
      </c>
      <c r="I155" s="2">
        <v>1007</v>
      </c>
    </row>
    <row r="156" spans="1:9" x14ac:dyDescent="0.25">
      <c r="A156" s="2">
        <v>1007</v>
      </c>
      <c r="B156" s="2" t="s">
        <v>206</v>
      </c>
      <c r="C156" s="2" t="s">
        <v>183</v>
      </c>
      <c r="D156" s="13">
        <v>44221</v>
      </c>
      <c r="E156" s="28">
        <v>44278.125</v>
      </c>
      <c r="F156" s="28">
        <v>44279.166666666664</v>
      </c>
      <c r="G156" s="28">
        <v>44280.208333333336</v>
      </c>
      <c r="H156" s="2">
        <v>1007</v>
      </c>
      <c r="I156" s="2">
        <v>1007</v>
      </c>
    </row>
    <row r="157" spans="1:9" x14ac:dyDescent="0.25">
      <c r="A157" s="2">
        <v>1007</v>
      </c>
      <c r="B157" s="2" t="s">
        <v>206</v>
      </c>
      <c r="C157" s="2" t="s">
        <v>183</v>
      </c>
      <c r="D157" s="13">
        <v>44221</v>
      </c>
      <c r="E157" s="28">
        <v>44280.125</v>
      </c>
      <c r="F157" s="28">
        <v>44281.166666666664</v>
      </c>
      <c r="G157" s="28">
        <v>44282.208333333336</v>
      </c>
      <c r="H157" s="2">
        <v>1007</v>
      </c>
      <c r="I157" s="2">
        <v>1007</v>
      </c>
    </row>
    <row r="158" spans="1:9" x14ac:dyDescent="0.25">
      <c r="A158" s="2">
        <v>1007</v>
      </c>
      <c r="B158" s="2" t="s">
        <v>206</v>
      </c>
      <c r="C158" s="2" t="s">
        <v>183</v>
      </c>
      <c r="D158" s="13">
        <v>44221</v>
      </c>
      <c r="E158" s="28">
        <v>44285.125</v>
      </c>
      <c r="F158" s="28">
        <v>44286.166666666664</v>
      </c>
      <c r="G158" s="28">
        <v>44287.208333333336</v>
      </c>
      <c r="H158" s="2">
        <v>1007</v>
      </c>
      <c r="I158" s="2">
        <v>1007</v>
      </c>
    </row>
    <row r="159" spans="1:9" x14ac:dyDescent="0.25">
      <c r="A159" s="2">
        <v>1007</v>
      </c>
      <c r="B159" s="2" t="s">
        <v>206</v>
      </c>
      <c r="C159" s="2" t="s">
        <v>183</v>
      </c>
      <c r="D159" s="13">
        <v>44221</v>
      </c>
      <c r="E159" s="28">
        <v>44287.125</v>
      </c>
      <c r="F159" s="28">
        <v>44288.166666666664</v>
      </c>
      <c r="G159" s="28">
        <v>44289.208333333336</v>
      </c>
      <c r="H159" s="2">
        <v>1007</v>
      </c>
      <c r="I159" s="2">
        <v>1007</v>
      </c>
    </row>
    <row r="160" spans="1:9" x14ac:dyDescent="0.25">
      <c r="A160" s="2">
        <v>1007</v>
      </c>
      <c r="B160" s="2" t="s">
        <v>206</v>
      </c>
      <c r="C160" s="2" t="s">
        <v>183</v>
      </c>
      <c r="D160" s="13">
        <v>44221</v>
      </c>
      <c r="E160" s="28">
        <v>44292.125</v>
      </c>
      <c r="F160" s="28">
        <v>44293.166666666664</v>
      </c>
      <c r="G160" s="28">
        <v>44294.208333333336</v>
      </c>
      <c r="H160" s="2">
        <v>1007</v>
      </c>
      <c r="I160" s="2">
        <v>1007</v>
      </c>
    </row>
    <row r="161" spans="1:9" x14ac:dyDescent="0.25">
      <c r="A161" s="2">
        <v>1007</v>
      </c>
      <c r="B161" s="2" t="s">
        <v>206</v>
      </c>
      <c r="C161" s="2" t="s">
        <v>183</v>
      </c>
      <c r="D161" s="13">
        <v>44221</v>
      </c>
      <c r="E161" s="28">
        <v>44294.125</v>
      </c>
      <c r="F161" s="28">
        <v>44295.166666666664</v>
      </c>
      <c r="G161" s="28">
        <v>44296.208333333336</v>
      </c>
      <c r="H161" s="2">
        <v>1007</v>
      </c>
      <c r="I161" s="2">
        <v>1007</v>
      </c>
    </row>
    <row r="162" spans="1:9" x14ac:dyDescent="0.25">
      <c r="A162" s="2">
        <v>1007</v>
      </c>
      <c r="B162" s="2" t="s">
        <v>206</v>
      </c>
      <c r="C162" s="2" t="s">
        <v>183</v>
      </c>
      <c r="D162" s="13">
        <v>44221</v>
      </c>
      <c r="E162" s="28">
        <v>44299.125</v>
      </c>
      <c r="F162" s="28">
        <v>44300.166666666664</v>
      </c>
      <c r="G162" s="28">
        <v>44301.208333333336</v>
      </c>
      <c r="H162" s="2">
        <v>1007</v>
      </c>
      <c r="I162" s="2">
        <v>1007</v>
      </c>
    </row>
    <row r="163" spans="1:9" x14ac:dyDescent="0.25">
      <c r="A163" s="2">
        <v>1007</v>
      </c>
      <c r="B163" s="2" t="s">
        <v>206</v>
      </c>
      <c r="C163" s="2" t="s">
        <v>183</v>
      </c>
      <c r="D163" s="13">
        <v>44221</v>
      </c>
      <c r="E163" s="28">
        <v>44301.125</v>
      </c>
      <c r="F163" s="28">
        <v>44302.166666666664</v>
      </c>
      <c r="G163" s="28">
        <v>44303.208333333336</v>
      </c>
      <c r="H163" s="2">
        <v>1007</v>
      </c>
      <c r="I163" s="2">
        <v>1007</v>
      </c>
    </row>
    <row r="164" spans="1:9" x14ac:dyDescent="0.25">
      <c r="A164" s="2">
        <v>1007</v>
      </c>
      <c r="B164" s="2" t="s">
        <v>206</v>
      </c>
      <c r="C164" s="2" t="s">
        <v>183</v>
      </c>
      <c r="D164" s="13">
        <v>44221</v>
      </c>
      <c r="E164" s="28">
        <v>44306.125</v>
      </c>
      <c r="F164" s="28">
        <v>44307.166666666664</v>
      </c>
      <c r="G164" s="28">
        <v>44308.208333333336</v>
      </c>
      <c r="H164" s="2">
        <v>1007</v>
      </c>
      <c r="I164" s="2">
        <v>1007</v>
      </c>
    </row>
    <row r="165" spans="1:9" x14ac:dyDescent="0.25">
      <c r="A165" s="2">
        <v>1007</v>
      </c>
      <c r="B165" s="2" t="s">
        <v>206</v>
      </c>
      <c r="C165" s="2" t="s">
        <v>183</v>
      </c>
      <c r="D165" s="13">
        <v>44221</v>
      </c>
      <c r="E165" s="28">
        <v>44308.125</v>
      </c>
      <c r="F165" s="28">
        <v>44309.166666666664</v>
      </c>
      <c r="G165" s="28">
        <v>44310.208333333336</v>
      </c>
      <c r="H165" s="2">
        <v>1007</v>
      </c>
      <c r="I165" s="2">
        <v>1007</v>
      </c>
    </row>
    <row r="166" spans="1:9" x14ac:dyDescent="0.25">
      <c r="A166" s="2">
        <v>1007</v>
      </c>
      <c r="B166" s="2" t="s">
        <v>206</v>
      </c>
      <c r="C166" s="2" t="s">
        <v>183</v>
      </c>
      <c r="D166" s="13">
        <v>44221</v>
      </c>
      <c r="E166" s="28">
        <v>44313.125</v>
      </c>
      <c r="F166" s="28">
        <v>44314.166666666664</v>
      </c>
      <c r="G166" s="28">
        <v>44315.208333333336</v>
      </c>
      <c r="H166" s="2">
        <v>1007</v>
      </c>
      <c r="I166" s="2">
        <v>1007</v>
      </c>
    </row>
    <row r="167" spans="1:9" x14ac:dyDescent="0.25">
      <c r="A167" s="2">
        <v>1007</v>
      </c>
      <c r="B167" s="2" t="s">
        <v>206</v>
      </c>
      <c r="C167" s="2" t="s">
        <v>183</v>
      </c>
      <c r="D167" s="13">
        <v>44221</v>
      </c>
      <c r="E167" s="28">
        <v>44315.125</v>
      </c>
      <c r="F167" s="28">
        <v>44316.166666666664</v>
      </c>
      <c r="G167" s="28">
        <v>44317.208333333336</v>
      </c>
      <c r="H167" s="2">
        <v>1007</v>
      </c>
      <c r="I167" s="2">
        <v>1007</v>
      </c>
    </row>
    <row r="168" spans="1:9" x14ac:dyDescent="0.25">
      <c r="A168" s="2">
        <v>1008</v>
      </c>
      <c r="B168" s="2" t="s">
        <v>207</v>
      </c>
      <c r="C168" s="2" t="s">
        <v>184</v>
      </c>
      <c r="D168" s="13">
        <v>44221</v>
      </c>
      <c r="E168" s="28">
        <v>44221.166666666664</v>
      </c>
      <c r="F168" s="28">
        <v>44222.208333333336</v>
      </c>
      <c r="G168" s="28">
        <v>44223.25</v>
      </c>
      <c r="H168" s="2">
        <v>1008</v>
      </c>
      <c r="I168" s="2">
        <v>1008</v>
      </c>
    </row>
    <row r="169" spans="1:9" x14ac:dyDescent="0.25">
      <c r="A169" s="2">
        <v>1008</v>
      </c>
      <c r="B169" s="2" t="s">
        <v>207</v>
      </c>
      <c r="C169" s="2" t="s">
        <v>184</v>
      </c>
      <c r="D169" s="13">
        <v>44221</v>
      </c>
      <c r="E169" s="28">
        <v>44228.166666666664</v>
      </c>
      <c r="F169" s="28">
        <v>44229.208333333336</v>
      </c>
      <c r="G169" s="28">
        <v>44230.25</v>
      </c>
      <c r="H169" s="2">
        <v>1008</v>
      </c>
      <c r="I169" s="2">
        <v>1008</v>
      </c>
    </row>
    <row r="170" spans="1:9" x14ac:dyDescent="0.25">
      <c r="A170" s="2">
        <v>1008</v>
      </c>
      <c r="B170" s="2" t="s">
        <v>207</v>
      </c>
      <c r="C170" s="2" t="s">
        <v>184</v>
      </c>
      <c r="D170" s="13">
        <v>44221</v>
      </c>
      <c r="E170" s="28">
        <v>44235.166666666664</v>
      </c>
      <c r="F170" s="28">
        <v>44236.208333333336</v>
      </c>
      <c r="G170" s="28">
        <v>44237.25</v>
      </c>
      <c r="H170" s="2">
        <v>1008</v>
      </c>
      <c r="I170" s="2">
        <v>1008</v>
      </c>
    </row>
    <row r="171" spans="1:9" x14ac:dyDescent="0.25">
      <c r="A171" s="2">
        <v>1008</v>
      </c>
      <c r="B171" s="2" t="s">
        <v>207</v>
      </c>
      <c r="C171" s="2" t="s">
        <v>184</v>
      </c>
      <c r="D171" s="13">
        <v>44221</v>
      </c>
      <c r="E171" s="28">
        <v>44242.166666666664</v>
      </c>
      <c r="F171" s="28">
        <v>44243.208333333336</v>
      </c>
      <c r="G171" s="28">
        <v>44244.25</v>
      </c>
      <c r="H171" s="2">
        <v>1008</v>
      </c>
      <c r="I171" s="2">
        <v>1008</v>
      </c>
    </row>
    <row r="172" spans="1:9" x14ac:dyDescent="0.25">
      <c r="A172" s="2">
        <v>1008</v>
      </c>
      <c r="B172" s="2" t="s">
        <v>207</v>
      </c>
      <c r="C172" s="2" t="s">
        <v>184</v>
      </c>
      <c r="D172" s="13">
        <v>44221</v>
      </c>
      <c r="E172" s="28">
        <v>44249.166666666664</v>
      </c>
      <c r="F172" s="28">
        <v>44250.208333333336</v>
      </c>
      <c r="G172" s="28">
        <v>44251.25</v>
      </c>
      <c r="H172" s="2">
        <v>1008</v>
      </c>
      <c r="I172" s="2">
        <v>1008</v>
      </c>
    </row>
    <row r="173" spans="1:9" x14ac:dyDescent="0.25">
      <c r="A173" s="2">
        <v>1008</v>
      </c>
      <c r="B173" s="2" t="s">
        <v>207</v>
      </c>
      <c r="C173" s="2" t="s">
        <v>184</v>
      </c>
      <c r="D173" s="13">
        <v>44221</v>
      </c>
      <c r="E173" s="28">
        <v>44256.166666666664</v>
      </c>
      <c r="F173" s="28">
        <v>44257.208333333336</v>
      </c>
      <c r="G173" s="28">
        <v>44258.25</v>
      </c>
      <c r="H173" s="2">
        <v>1008</v>
      </c>
      <c r="I173" s="2">
        <v>1008</v>
      </c>
    </row>
    <row r="174" spans="1:9" x14ac:dyDescent="0.25">
      <c r="A174" s="2">
        <v>1008</v>
      </c>
      <c r="B174" s="2" t="s">
        <v>207</v>
      </c>
      <c r="C174" s="2" t="s">
        <v>184</v>
      </c>
      <c r="D174" s="13">
        <v>44221</v>
      </c>
      <c r="E174" s="28">
        <v>44263.166666666664</v>
      </c>
      <c r="F174" s="28">
        <v>44264.208333333336</v>
      </c>
      <c r="G174" s="28">
        <v>44265.25</v>
      </c>
      <c r="H174" s="2">
        <v>1008</v>
      </c>
      <c r="I174" s="2">
        <v>1008</v>
      </c>
    </row>
    <row r="175" spans="1:9" x14ac:dyDescent="0.25">
      <c r="A175" s="2">
        <v>1008</v>
      </c>
      <c r="B175" s="2" t="s">
        <v>207</v>
      </c>
      <c r="C175" s="2" t="s">
        <v>184</v>
      </c>
      <c r="D175" s="13">
        <v>44221</v>
      </c>
      <c r="E175" s="28">
        <v>44270.166666666664</v>
      </c>
      <c r="F175" s="28">
        <v>44271.208333333336</v>
      </c>
      <c r="G175" s="28">
        <v>44272.25</v>
      </c>
      <c r="H175" s="2">
        <v>1008</v>
      </c>
      <c r="I175" s="2">
        <v>1008</v>
      </c>
    </row>
    <row r="176" spans="1:9" x14ac:dyDescent="0.25">
      <c r="A176" s="2">
        <v>1008</v>
      </c>
      <c r="B176" s="2" t="s">
        <v>207</v>
      </c>
      <c r="C176" s="2" t="s">
        <v>184</v>
      </c>
      <c r="D176" s="13">
        <v>44221</v>
      </c>
      <c r="E176" s="28">
        <v>44277.166666666664</v>
      </c>
      <c r="F176" s="28">
        <v>44278.208333333336</v>
      </c>
      <c r="G176" s="28">
        <v>44279.25</v>
      </c>
      <c r="H176" s="2">
        <v>1008</v>
      </c>
      <c r="I176" s="2">
        <v>1008</v>
      </c>
    </row>
    <row r="177" spans="1:9" x14ac:dyDescent="0.25">
      <c r="A177" s="2">
        <v>1008</v>
      </c>
      <c r="B177" s="2" t="s">
        <v>207</v>
      </c>
      <c r="C177" s="2" t="s">
        <v>184</v>
      </c>
      <c r="D177" s="13">
        <v>44221</v>
      </c>
      <c r="E177" s="28">
        <v>44284.166666666664</v>
      </c>
      <c r="F177" s="28">
        <v>44285.208333333336</v>
      </c>
      <c r="G177" s="28">
        <v>44286.25</v>
      </c>
      <c r="H177" s="2">
        <v>1008</v>
      </c>
      <c r="I177" s="2">
        <v>1008</v>
      </c>
    </row>
    <row r="178" spans="1:9" x14ac:dyDescent="0.25">
      <c r="A178" s="2">
        <v>1008</v>
      </c>
      <c r="B178" s="2" t="s">
        <v>207</v>
      </c>
      <c r="C178" s="2" t="s">
        <v>184</v>
      </c>
      <c r="D178" s="13">
        <v>44221</v>
      </c>
      <c r="E178" s="28">
        <v>44291.166666666664</v>
      </c>
      <c r="F178" s="28">
        <v>44292.208333333336</v>
      </c>
      <c r="G178" s="28">
        <v>44293.25</v>
      </c>
      <c r="H178" s="2">
        <v>1008</v>
      </c>
      <c r="I178" s="2">
        <v>1008</v>
      </c>
    </row>
    <row r="179" spans="1:9" x14ac:dyDescent="0.25">
      <c r="A179" s="2">
        <v>1008</v>
      </c>
      <c r="B179" s="2" t="s">
        <v>207</v>
      </c>
      <c r="C179" s="2" t="s">
        <v>184</v>
      </c>
      <c r="D179" s="13">
        <v>44221</v>
      </c>
      <c r="E179" s="28">
        <v>44298.166666666664</v>
      </c>
      <c r="F179" s="28">
        <v>44299.208333333336</v>
      </c>
      <c r="G179" s="28">
        <v>44300.25</v>
      </c>
      <c r="H179" s="2">
        <v>1008</v>
      </c>
      <c r="I179" s="2">
        <v>1008</v>
      </c>
    </row>
    <row r="180" spans="1:9" x14ac:dyDescent="0.25">
      <c r="A180" s="2">
        <v>1008</v>
      </c>
      <c r="B180" s="2" t="s">
        <v>207</v>
      </c>
      <c r="C180" s="2" t="s">
        <v>184</v>
      </c>
      <c r="D180" s="13">
        <v>44221</v>
      </c>
      <c r="E180" s="28">
        <v>44305.166666666664</v>
      </c>
      <c r="F180" s="28">
        <v>44306.208333333336</v>
      </c>
      <c r="G180" s="28">
        <v>44307.25</v>
      </c>
      <c r="H180" s="2">
        <v>1008</v>
      </c>
      <c r="I180" s="2">
        <v>1008</v>
      </c>
    </row>
    <row r="181" spans="1:9" x14ac:dyDescent="0.25">
      <c r="A181" s="2">
        <v>1008</v>
      </c>
      <c r="B181" s="2" t="s">
        <v>207</v>
      </c>
      <c r="C181" s="2" t="s">
        <v>184</v>
      </c>
      <c r="D181" s="13">
        <v>44221</v>
      </c>
      <c r="E181" s="28">
        <v>44312.166666666664</v>
      </c>
      <c r="F181" s="28">
        <v>44313.208333333336</v>
      </c>
      <c r="G181" s="28">
        <v>44314.25</v>
      </c>
      <c r="H181" s="2">
        <v>1008</v>
      </c>
      <c r="I181" s="2">
        <v>1008</v>
      </c>
    </row>
    <row r="182" spans="1:9" x14ac:dyDescent="0.25">
      <c r="A182" s="2">
        <v>1009</v>
      </c>
      <c r="B182" s="2" t="s">
        <v>208</v>
      </c>
      <c r="C182" s="2" t="s">
        <v>185</v>
      </c>
      <c r="D182" s="13">
        <v>44221</v>
      </c>
      <c r="E182" s="28">
        <v>44221.208333333336</v>
      </c>
      <c r="F182" s="28">
        <v>44222.25</v>
      </c>
      <c r="G182" s="28">
        <v>44222.291666666664</v>
      </c>
      <c r="H182" s="2">
        <v>1009</v>
      </c>
      <c r="I182" s="2">
        <v>1009</v>
      </c>
    </row>
    <row r="183" spans="1:9" x14ac:dyDescent="0.25">
      <c r="A183" s="2">
        <v>1009</v>
      </c>
      <c r="B183" s="2" t="s">
        <v>208</v>
      </c>
      <c r="C183" s="2" t="s">
        <v>185</v>
      </c>
      <c r="D183" s="13">
        <v>44221</v>
      </c>
      <c r="E183" s="28">
        <v>44222.208333333336</v>
      </c>
      <c r="F183" s="28">
        <v>44223.25</v>
      </c>
      <c r="G183" s="28">
        <v>44223.291666666664</v>
      </c>
      <c r="H183" s="2">
        <v>1009</v>
      </c>
      <c r="I183" s="2">
        <v>1009</v>
      </c>
    </row>
    <row r="184" spans="1:9" x14ac:dyDescent="0.25">
      <c r="A184" s="2">
        <v>1009</v>
      </c>
      <c r="B184" s="2" t="s">
        <v>208</v>
      </c>
      <c r="C184" s="2" t="s">
        <v>185</v>
      </c>
      <c r="D184" s="13">
        <v>44221</v>
      </c>
      <c r="E184" s="28">
        <v>44223.208333333336</v>
      </c>
      <c r="F184" s="28">
        <v>44224.25</v>
      </c>
      <c r="G184" s="28">
        <v>44224.291666666664</v>
      </c>
      <c r="H184" s="2">
        <v>1009</v>
      </c>
      <c r="I184" s="2">
        <v>1009</v>
      </c>
    </row>
    <row r="185" spans="1:9" x14ac:dyDescent="0.25">
      <c r="A185" s="2">
        <v>1009</v>
      </c>
      <c r="B185" s="2" t="s">
        <v>208</v>
      </c>
      <c r="C185" s="2" t="s">
        <v>185</v>
      </c>
      <c r="D185" s="13">
        <v>44221</v>
      </c>
      <c r="E185" s="28">
        <v>44224.208333333336</v>
      </c>
      <c r="F185" s="28">
        <v>44225.25</v>
      </c>
      <c r="G185" s="28">
        <v>44225.291666666664</v>
      </c>
      <c r="H185" s="2">
        <v>1009</v>
      </c>
      <c r="I185" s="2">
        <v>1009</v>
      </c>
    </row>
    <row r="186" spans="1:9" x14ac:dyDescent="0.25">
      <c r="A186" s="2">
        <v>1009</v>
      </c>
      <c r="B186" s="2" t="s">
        <v>208</v>
      </c>
      <c r="C186" s="2" t="s">
        <v>185</v>
      </c>
      <c r="D186" s="13">
        <v>44221</v>
      </c>
      <c r="E186" s="28">
        <v>44225.208333333336</v>
      </c>
      <c r="F186" s="28">
        <v>44226.25</v>
      </c>
      <c r="G186" s="28">
        <v>44226.291666666664</v>
      </c>
      <c r="H186" s="2">
        <v>1009</v>
      </c>
      <c r="I186" s="2">
        <v>1009</v>
      </c>
    </row>
    <row r="187" spans="1:9" x14ac:dyDescent="0.25">
      <c r="A187" s="2">
        <v>1009</v>
      </c>
      <c r="B187" s="2" t="s">
        <v>208</v>
      </c>
      <c r="C187" s="2" t="s">
        <v>185</v>
      </c>
      <c r="D187" s="13">
        <v>44221</v>
      </c>
      <c r="E187" s="28">
        <v>44226.208333333336</v>
      </c>
      <c r="F187" s="28">
        <v>44227.25</v>
      </c>
      <c r="G187" s="28">
        <v>44227.291666666664</v>
      </c>
      <c r="H187" s="2">
        <v>1009</v>
      </c>
      <c r="I187" s="2">
        <v>1009</v>
      </c>
    </row>
    <row r="188" spans="1:9" x14ac:dyDescent="0.25">
      <c r="A188" s="2">
        <v>1009</v>
      </c>
      <c r="B188" s="2" t="s">
        <v>208</v>
      </c>
      <c r="C188" s="2" t="s">
        <v>185</v>
      </c>
      <c r="D188" s="13">
        <v>44221</v>
      </c>
      <c r="E188" s="28">
        <v>44227.208333333336</v>
      </c>
      <c r="F188" s="28">
        <v>44228.25</v>
      </c>
      <c r="G188" s="28">
        <v>44228.291666666664</v>
      </c>
      <c r="H188" s="2">
        <v>1009</v>
      </c>
      <c r="I188" s="2">
        <v>1009</v>
      </c>
    </row>
    <row r="189" spans="1:9" x14ac:dyDescent="0.25">
      <c r="A189" s="2">
        <v>1009</v>
      </c>
      <c r="B189" s="2" t="s">
        <v>208</v>
      </c>
      <c r="C189" s="2" t="s">
        <v>185</v>
      </c>
      <c r="D189" s="13">
        <v>44221</v>
      </c>
      <c r="E189" s="28">
        <v>44228.208333333336</v>
      </c>
      <c r="F189" s="28">
        <v>44229.25</v>
      </c>
      <c r="G189" s="28">
        <v>44229.291666666664</v>
      </c>
      <c r="H189" s="2">
        <v>1009</v>
      </c>
      <c r="I189" s="2">
        <v>1009</v>
      </c>
    </row>
    <row r="190" spans="1:9" x14ac:dyDescent="0.25">
      <c r="A190" s="2">
        <v>1009</v>
      </c>
      <c r="B190" s="2" t="s">
        <v>208</v>
      </c>
      <c r="C190" s="2" t="s">
        <v>185</v>
      </c>
      <c r="D190" s="13">
        <v>44221</v>
      </c>
      <c r="E190" s="28">
        <v>44229.208333333336</v>
      </c>
      <c r="F190" s="28">
        <v>44230.25</v>
      </c>
      <c r="G190" s="28">
        <v>44230.291666666664</v>
      </c>
      <c r="H190" s="2">
        <v>1009</v>
      </c>
      <c r="I190" s="2">
        <v>1009</v>
      </c>
    </row>
    <row r="191" spans="1:9" x14ac:dyDescent="0.25">
      <c r="A191" s="2">
        <v>1009</v>
      </c>
      <c r="B191" s="2" t="s">
        <v>208</v>
      </c>
      <c r="C191" s="2" t="s">
        <v>185</v>
      </c>
      <c r="D191" s="13">
        <v>44221</v>
      </c>
      <c r="E191" s="28">
        <v>44230.208333333336</v>
      </c>
      <c r="F191" s="28">
        <v>44231.25</v>
      </c>
      <c r="G191" s="28">
        <v>44231.291666666664</v>
      </c>
      <c r="H191" s="2">
        <v>1009</v>
      </c>
      <c r="I191" s="2">
        <v>1009</v>
      </c>
    </row>
    <row r="192" spans="1:9" x14ac:dyDescent="0.25">
      <c r="A192" s="2">
        <v>1009</v>
      </c>
      <c r="B192" s="2" t="s">
        <v>208</v>
      </c>
      <c r="C192" s="2" t="s">
        <v>185</v>
      </c>
      <c r="D192" s="13">
        <v>44221</v>
      </c>
      <c r="E192" s="28">
        <v>44231.208333333336</v>
      </c>
      <c r="F192" s="28">
        <v>44232.25</v>
      </c>
      <c r="G192" s="28">
        <v>44232.291666666664</v>
      </c>
      <c r="H192" s="2">
        <v>1009</v>
      </c>
      <c r="I192" s="2">
        <v>1009</v>
      </c>
    </row>
    <row r="193" spans="1:9" x14ac:dyDescent="0.25">
      <c r="A193" s="2">
        <v>1009</v>
      </c>
      <c r="B193" s="2" t="s">
        <v>208</v>
      </c>
      <c r="C193" s="2" t="s">
        <v>185</v>
      </c>
      <c r="D193" s="13">
        <v>44221</v>
      </c>
      <c r="E193" s="28">
        <v>44232.208333333336</v>
      </c>
      <c r="F193" s="28">
        <v>44233.25</v>
      </c>
      <c r="G193" s="28">
        <v>44233.291666666664</v>
      </c>
      <c r="H193" s="2">
        <v>1009</v>
      </c>
      <c r="I193" s="2">
        <v>1009</v>
      </c>
    </row>
    <row r="194" spans="1:9" x14ac:dyDescent="0.25">
      <c r="A194" s="2">
        <v>1009</v>
      </c>
      <c r="B194" s="2" t="s">
        <v>208</v>
      </c>
      <c r="C194" s="2" t="s">
        <v>185</v>
      </c>
      <c r="D194" s="13">
        <v>44221</v>
      </c>
      <c r="E194" s="28">
        <v>44233.208333333336</v>
      </c>
      <c r="F194" s="28">
        <v>44234.25</v>
      </c>
      <c r="G194" s="28">
        <v>44234.291666666664</v>
      </c>
      <c r="H194" s="2">
        <v>1009</v>
      </c>
      <c r="I194" s="2">
        <v>1009</v>
      </c>
    </row>
    <row r="195" spans="1:9" x14ac:dyDescent="0.25">
      <c r="A195" s="2">
        <v>1009</v>
      </c>
      <c r="B195" s="2" t="s">
        <v>208</v>
      </c>
      <c r="C195" s="2" t="s">
        <v>185</v>
      </c>
      <c r="D195" s="13">
        <v>44221</v>
      </c>
      <c r="E195" s="28">
        <v>44234.208333333336</v>
      </c>
      <c r="F195" s="28">
        <v>44235.25</v>
      </c>
      <c r="G195" s="28">
        <v>44235.291666666664</v>
      </c>
      <c r="H195" s="2">
        <v>1009</v>
      </c>
      <c r="I195" s="2">
        <v>1009</v>
      </c>
    </row>
    <row r="196" spans="1:9" x14ac:dyDescent="0.25">
      <c r="A196" s="2">
        <v>1009</v>
      </c>
      <c r="B196" s="2" t="s">
        <v>208</v>
      </c>
      <c r="C196" s="2" t="s">
        <v>185</v>
      </c>
      <c r="D196" s="13">
        <v>44221</v>
      </c>
      <c r="E196" s="28">
        <v>44235.208333333336</v>
      </c>
      <c r="F196" s="28">
        <v>44236.25</v>
      </c>
      <c r="G196" s="28">
        <v>44236.291666666664</v>
      </c>
      <c r="H196" s="2">
        <v>1009</v>
      </c>
      <c r="I196" s="2">
        <v>1009</v>
      </c>
    </row>
    <row r="197" spans="1:9" x14ac:dyDescent="0.25">
      <c r="A197" s="2">
        <v>1009</v>
      </c>
      <c r="B197" s="2" t="s">
        <v>208</v>
      </c>
      <c r="C197" s="2" t="s">
        <v>185</v>
      </c>
      <c r="D197" s="13">
        <v>44221</v>
      </c>
      <c r="E197" s="28">
        <v>44236.208333333336</v>
      </c>
      <c r="F197" s="28">
        <v>44237.25</v>
      </c>
      <c r="G197" s="28">
        <v>44237.291666666664</v>
      </c>
      <c r="H197" s="2">
        <v>1009</v>
      </c>
      <c r="I197" s="2">
        <v>1009</v>
      </c>
    </row>
    <row r="198" spans="1:9" x14ac:dyDescent="0.25">
      <c r="A198" s="2">
        <v>1009</v>
      </c>
      <c r="B198" s="2" t="s">
        <v>208</v>
      </c>
      <c r="C198" s="2" t="s">
        <v>185</v>
      </c>
      <c r="D198" s="13">
        <v>44221</v>
      </c>
      <c r="E198" s="28">
        <v>44237.208333333336</v>
      </c>
      <c r="F198" s="28">
        <v>44238.25</v>
      </c>
      <c r="G198" s="28">
        <v>44238.291666666664</v>
      </c>
      <c r="H198" s="2">
        <v>1009</v>
      </c>
      <c r="I198" s="2">
        <v>1009</v>
      </c>
    </row>
    <row r="199" spans="1:9" x14ac:dyDescent="0.25">
      <c r="A199" s="2">
        <v>1009</v>
      </c>
      <c r="B199" s="2" t="s">
        <v>208</v>
      </c>
      <c r="C199" s="2" t="s">
        <v>185</v>
      </c>
      <c r="D199" s="13">
        <v>44221</v>
      </c>
      <c r="E199" s="28">
        <v>44238.208333333336</v>
      </c>
      <c r="F199" s="28">
        <v>44239.25</v>
      </c>
      <c r="G199" s="28">
        <v>44239.291666666664</v>
      </c>
      <c r="H199" s="2">
        <v>1009</v>
      </c>
      <c r="I199" s="2">
        <v>1009</v>
      </c>
    </row>
    <row r="200" spans="1:9" x14ac:dyDescent="0.25">
      <c r="A200" s="2">
        <v>1009</v>
      </c>
      <c r="B200" s="2" t="s">
        <v>208</v>
      </c>
      <c r="C200" s="2" t="s">
        <v>185</v>
      </c>
      <c r="D200" s="13">
        <v>44221</v>
      </c>
      <c r="E200" s="28">
        <v>44239.208333333336</v>
      </c>
      <c r="F200" s="28">
        <v>44240.25</v>
      </c>
      <c r="G200" s="28">
        <v>44240.291666666664</v>
      </c>
      <c r="H200" s="2">
        <v>1009</v>
      </c>
      <c r="I200" s="2">
        <v>1009</v>
      </c>
    </row>
    <row r="201" spans="1:9" x14ac:dyDescent="0.25">
      <c r="A201" s="2">
        <v>1009</v>
      </c>
      <c r="B201" s="2" t="s">
        <v>208</v>
      </c>
      <c r="C201" s="2" t="s">
        <v>185</v>
      </c>
      <c r="D201" s="13">
        <v>44221</v>
      </c>
      <c r="E201" s="28">
        <v>44240.208333333336</v>
      </c>
      <c r="F201" s="28">
        <v>44241.25</v>
      </c>
      <c r="G201" s="28">
        <v>44241.291666666664</v>
      </c>
      <c r="H201" s="2">
        <v>1009</v>
      </c>
      <c r="I201" s="2">
        <v>1009</v>
      </c>
    </row>
    <row r="202" spans="1:9" x14ac:dyDescent="0.25">
      <c r="A202" s="2">
        <v>1009</v>
      </c>
      <c r="B202" s="2" t="s">
        <v>208</v>
      </c>
      <c r="C202" s="2" t="s">
        <v>185</v>
      </c>
      <c r="D202" s="13">
        <v>44221</v>
      </c>
      <c r="E202" s="28">
        <v>44241.208333333336</v>
      </c>
      <c r="F202" s="28">
        <v>44242.25</v>
      </c>
      <c r="G202" s="28">
        <v>44242.291666666664</v>
      </c>
      <c r="H202" s="2">
        <v>1009</v>
      </c>
      <c r="I202" s="2">
        <v>1009</v>
      </c>
    </row>
    <row r="203" spans="1:9" x14ac:dyDescent="0.25">
      <c r="A203" s="2">
        <v>1009</v>
      </c>
      <c r="B203" s="2" t="s">
        <v>208</v>
      </c>
      <c r="C203" s="2" t="s">
        <v>185</v>
      </c>
      <c r="D203" s="13">
        <v>44221</v>
      </c>
      <c r="E203" s="28">
        <v>44242.208333333336</v>
      </c>
      <c r="F203" s="28">
        <v>44243.25</v>
      </c>
      <c r="G203" s="28">
        <v>44243.291666666664</v>
      </c>
      <c r="H203" s="2">
        <v>1009</v>
      </c>
      <c r="I203" s="2">
        <v>1009</v>
      </c>
    </row>
    <row r="204" spans="1:9" x14ac:dyDescent="0.25">
      <c r="A204" s="2">
        <v>1009</v>
      </c>
      <c r="B204" s="2" t="s">
        <v>208</v>
      </c>
      <c r="C204" s="2" t="s">
        <v>185</v>
      </c>
      <c r="D204" s="13">
        <v>44221</v>
      </c>
      <c r="E204" s="28">
        <v>44243.208333333336</v>
      </c>
      <c r="F204" s="28">
        <v>44244.25</v>
      </c>
      <c r="G204" s="28">
        <v>44244.291666666664</v>
      </c>
      <c r="H204" s="2">
        <v>1009</v>
      </c>
      <c r="I204" s="2">
        <v>1009</v>
      </c>
    </row>
    <row r="205" spans="1:9" x14ac:dyDescent="0.25">
      <c r="A205" s="2">
        <v>1009</v>
      </c>
      <c r="B205" s="2" t="s">
        <v>208</v>
      </c>
      <c r="C205" s="2" t="s">
        <v>185</v>
      </c>
      <c r="D205" s="13">
        <v>44221</v>
      </c>
      <c r="E205" s="28">
        <v>44244.208333333336</v>
      </c>
      <c r="F205" s="28">
        <v>44245.25</v>
      </c>
      <c r="G205" s="28">
        <v>44245.291666666664</v>
      </c>
      <c r="H205" s="2">
        <v>1009</v>
      </c>
      <c r="I205" s="2">
        <v>1009</v>
      </c>
    </row>
    <row r="206" spans="1:9" x14ac:dyDescent="0.25">
      <c r="A206" s="2">
        <v>1009</v>
      </c>
      <c r="B206" s="2" t="s">
        <v>208</v>
      </c>
      <c r="C206" s="2" t="s">
        <v>185</v>
      </c>
      <c r="D206" s="13">
        <v>44221</v>
      </c>
      <c r="E206" s="28">
        <v>44245.208333333336</v>
      </c>
      <c r="F206" s="28">
        <v>44246.25</v>
      </c>
      <c r="G206" s="28">
        <v>44246.291666666664</v>
      </c>
      <c r="H206" s="2">
        <v>1009</v>
      </c>
      <c r="I206" s="2">
        <v>1009</v>
      </c>
    </row>
    <row r="207" spans="1:9" x14ac:dyDescent="0.25">
      <c r="A207" s="2">
        <v>1009</v>
      </c>
      <c r="B207" s="2" t="s">
        <v>208</v>
      </c>
      <c r="C207" s="2" t="s">
        <v>185</v>
      </c>
      <c r="D207" s="13">
        <v>44221</v>
      </c>
      <c r="E207" s="28">
        <v>44246.208333333336</v>
      </c>
      <c r="F207" s="28">
        <v>44247.25</v>
      </c>
      <c r="G207" s="28">
        <v>44247.291666666664</v>
      </c>
      <c r="H207" s="2">
        <v>1009</v>
      </c>
      <c r="I207" s="2">
        <v>1009</v>
      </c>
    </row>
    <row r="208" spans="1:9" x14ac:dyDescent="0.25">
      <c r="A208" s="2">
        <v>1009</v>
      </c>
      <c r="B208" s="2" t="s">
        <v>208</v>
      </c>
      <c r="C208" s="2" t="s">
        <v>185</v>
      </c>
      <c r="D208" s="13">
        <v>44221</v>
      </c>
      <c r="E208" s="28">
        <v>44247.208333333336</v>
      </c>
      <c r="F208" s="28">
        <v>44248.25</v>
      </c>
      <c r="G208" s="28">
        <v>44248.291666666664</v>
      </c>
      <c r="H208" s="2">
        <v>1009</v>
      </c>
      <c r="I208" s="2">
        <v>1009</v>
      </c>
    </row>
    <row r="209" spans="1:9" x14ac:dyDescent="0.25">
      <c r="A209" s="2">
        <v>1009</v>
      </c>
      <c r="B209" s="2" t="s">
        <v>208</v>
      </c>
      <c r="C209" s="2" t="s">
        <v>185</v>
      </c>
      <c r="D209" s="13">
        <v>44221</v>
      </c>
      <c r="E209" s="28">
        <v>44248.208333333336</v>
      </c>
      <c r="F209" s="28">
        <v>44249.25</v>
      </c>
      <c r="G209" s="28">
        <v>44249.291666666664</v>
      </c>
      <c r="H209" s="2">
        <v>1009</v>
      </c>
      <c r="I209" s="2">
        <v>1009</v>
      </c>
    </row>
    <row r="210" spans="1:9" x14ac:dyDescent="0.25">
      <c r="A210" s="2">
        <v>1009</v>
      </c>
      <c r="B210" s="2" t="s">
        <v>208</v>
      </c>
      <c r="C210" s="2" t="s">
        <v>185</v>
      </c>
      <c r="D210" s="13">
        <v>44221</v>
      </c>
      <c r="E210" s="28">
        <v>44249.208333333336</v>
      </c>
      <c r="F210" s="28">
        <v>44250.25</v>
      </c>
      <c r="G210" s="28">
        <v>44250.291666666664</v>
      </c>
      <c r="H210" s="2">
        <v>1009</v>
      </c>
      <c r="I210" s="2">
        <v>1009</v>
      </c>
    </row>
    <row r="211" spans="1:9" x14ac:dyDescent="0.25">
      <c r="A211" s="2">
        <v>1009</v>
      </c>
      <c r="B211" s="2" t="s">
        <v>208</v>
      </c>
      <c r="C211" s="2" t="s">
        <v>185</v>
      </c>
      <c r="D211" s="13">
        <v>44221</v>
      </c>
      <c r="E211" s="28">
        <v>44250.208333333336</v>
      </c>
      <c r="F211" s="28">
        <v>44251.25</v>
      </c>
      <c r="G211" s="28">
        <v>44251.291666666664</v>
      </c>
      <c r="H211" s="2">
        <v>1009</v>
      </c>
      <c r="I211" s="2">
        <v>1009</v>
      </c>
    </row>
    <row r="212" spans="1:9" x14ac:dyDescent="0.25">
      <c r="A212" s="2">
        <v>1009</v>
      </c>
      <c r="B212" s="2" t="s">
        <v>208</v>
      </c>
      <c r="C212" s="2" t="s">
        <v>185</v>
      </c>
      <c r="D212" s="13">
        <v>44221</v>
      </c>
      <c r="E212" s="28">
        <v>44251.208333333336</v>
      </c>
      <c r="F212" s="28">
        <v>44252.25</v>
      </c>
      <c r="G212" s="28">
        <v>44252.291666666664</v>
      </c>
      <c r="H212" s="2">
        <v>1009</v>
      </c>
      <c r="I212" s="2">
        <v>1009</v>
      </c>
    </row>
    <row r="213" spans="1:9" x14ac:dyDescent="0.25">
      <c r="A213" s="2">
        <v>1009</v>
      </c>
      <c r="B213" s="2" t="s">
        <v>208</v>
      </c>
      <c r="C213" s="2" t="s">
        <v>185</v>
      </c>
      <c r="D213" s="13">
        <v>44221</v>
      </c>
      <c r="E213" s="28">
        <v>44252.208333333336</v>
      </c>
      <c r="F213" s="28">
        <v>44253.25</v>
      </c>
      <c r="G213" s="28">
        <v>44253.291666666664</v>
      </c>
      <c r="H213" s="2">
        <v>1009</v>
      </c>
      <c r="I213" s="2">
        <v>1009</v>
      </c>
    </row>
    <row r="214" spans="1:9" x14ac:dyDescent="0.25">
      <c r="A214" s="2">
        <v>1009</v>
      </c>
      <c r="B214" s="2" t="s">
        <v>208</v>
      </c>
      <c r="C214" s="2" t="s">
        <v>185</v>
      </c>
      <c r="D214" s="13">
        <v>44221</v>
      </c>
      <c r="E214" s="28">
        <v>44253.208333333336</v>
      </c>
      <c r="F214" s="28">
        <v>44254.25</v>
      </c>
      <c r="G214" s="28">
        <v>44254.291666666664</v>
      </c>
      <c r="H214" s="2">
        <v>1009</v>
      </c>
      <c r="I214" s="2">
        <v>1009</v>
      </c>
    </row>
    <row r="215" spans="1:9" x14ac:dyDescent="0.25">
      <c r="A215" s="2">
        <v>1009</v>
      </c>
      <c r="B215" s="2" t="s">
        <v>208</v>
      </c>
      <c r="C215" s="2" t="s">
        <v>185</v>
      </c>
      <c r="D215" s="13">
        <v>44221</v>
      </c>
      <c r="E215" s="28">
        <v>44254.208333333336</v>
      </c>
      <c r="F215" s="28">
        <v>44255.25</v>
      </c>
      <c r="G215" s="28">
        <v>44255.291666666664</v>
      </c>
      <c r="H215" s="2">
        <v>1009</v>
      </c>
      <c r="I215" s="2">
        <v>1009</v>
      </c>
    </row>
    <row r="216" spans="1:9" x14ac:dyDescent="0.25">
      <c r="A216" s="2">
        <v>1009</v>
      </c>
      <c r="B216" s="2" t="s">
        <v>208</v>
      </c>
      <c r="C216" s="2" t="s">
        <v>185</v>
      </c>
      <c r="D216" s="13">
        <v>44221</v>
      </c>
      <c r="E216" s="28">
        <v>44255.208333333336</v>
      </c>
      <c r="F216" s="28">
        <v>44256.25</v>
      </c>
      <c r="G216" s="28">
        <v>44256.291666666664</v>
      </c>
      <c r="H216" s="2">
        <v>1009</v>
      </c>
      <c r="I216" s="2">
        <v>1009</v>
      </c>
    </row>
    <row r="217" spans="1:9" x14ac:dyDescent="0.25">
      <c r="A217" s="2">
        <v>1009</v>
      </c>
      <c r="B217" s="2" t="s">
        <v>208</v>
      </c>
      <c r="C217" s="2" t="s">
        <v>185</v>
      </c>
      <c r="D217" s="13">
        <v>44221</v>
      </c>
      <c r="E217" s="28">
        <v>44256.208333333336</v>
      </c>
      <c r="F217" s="28">
        <v>44257.25</v>
      </c>
      <c r="G217" s="28">
        <v>44257.291666666664</v>
      </c>
      <c r="H217" s="2">
        <v>1009</v>
      </c>
      <c r="I217" s="2">
        <v>1009</v>
      </c>
    </row>
    <row r="218" spans="1:9" x14ac:dyDescent="0.25">
      <c r="A218" s="2">
        <v>1009</v>
      </c>
      <c r="B218" s="2" t="s">
        <v>208</v>
      </c>
      <c r="C218" s="2" t="s">
        <v>185</v>
      </c>
      <c r="D218" s="13">
        <v>44221</v>
      </c>
      <c r="E218" s="28">
        <v>44257.208333333336</v>
      </c>
      <c r="F218" s="28">
        <v>44258.25</v>
      </c>
      <c r="G218" s="28">
        <v>44258.291666666664</v>
      </c>
      <c r="H218" s="2">
        <v>1009</v>
      </c>
      <c r="I218" s="2">
        <v>1009</v>
      </c>
    </row>
    <row r="219" spans="1:9" x14ac:dyDescent="0.25">
      <c r="A219" s="2">
        <v>1009</v>
      </c>
      <c r="B219" s="2" t="s">
        <v>208</v>
      </c>
      <c r="C219" s="2" t="s">
        <v>185</v>
      </c>
      <c r="D219" s="13">
        <v>44221</v>
      </c>
      <c r="E219" s="28">
        <v>44258.208333333336</v>
      </c>
      <c r="F219" s="28">
        <v>44259.25</v>
      </c>
      <c r="G219" s="28">
        <v>44259.291666666664</v>
      </c>
      <c r="H219" s="2">
        <v>1009</v>
      </c>
      <c r="I219" s="2">
        <v>1009</v>
      </c>
    </row>
    <row r="220" spans="1:9" x14ac:dyDescent="0.25">
      <c r="A220" s="2">
        <v>1009</v>
      </c>
      <c r="B220" s="2" t="s">
        <v>208</v>
      </c>
      <c r="C220" s="2" t="s">
        <v>185</v>
      </c>
      <c r="D220" s="13">
        <v>44221</v>
      </c>
      <c r="E220" s="28">
        <v>44259.208333333336</v>
      </c>
      <c r="F220" s="28">
        <v>44260.25</v>
      </c>
      <c r="G220" s="28">
        <v>44260.291666666664</v>
      </c>
      <c r="H220" s="2">
        <v>1009</v>
      </c>
      <c r="I220" s="2">
        <v>1009</v>
      </c>
    </row>
    <row r="221" spans="1:9" x14ac:dyDescent="0.25">
      <c r="A221" s="2">
        <v>1009</v>
      </c>
      <c r="B221" s="2" t="s">
        <v>208</v>
      </c>
      <c r="C221" s="2" t="s">
        <v>185</v>
      </c>
      <c r="D221" s="13">
        <v>44221</v>
      </c>
      <c r="E221" s="28">
        <v>44260.208333333336</v>
      </c>
      <c r="F221" s="28">
        <v>44261.25</v>
      </c>
      <c r="G221" s="28">
        <v>44261.291666666664</v>
      </c>
      <c r="H221" s="2">
        <v>1009</v>
      </c>
      <c r="I221" s="2">
        <v>1009</v>
      </c>
    </row>
    <row r="222" spans="1:9" x14ac:dyDescent="0.25">
      <c r="A222" s="2">
        <v>1009</v>
      </c>
      <c r="B222" s="2" t="s">
        <v>208</v>
      </c>
      <c r="C222" s="2" t="s">
        <v>185</v>
      </c>
      <c r="D222" s="13">
        <v>44221</v>
      </c>
      <c r="E222" s="28">
        <v>44261.208333333336</v>
      </c>
      <c r="F222" s="28">
        <v>44262.25</v>
      </c>
      <c r="G222" s="28">
        <v>44262.291666666664</v>
      </c>
      <c r="H222" s="2">
        <v>1009</v>
      </c>
      <c r="I222" s="2">
        <v>1009</v>
      </c>
    </row>
    <row r="223" spans="1:9" x14ac:dyDescent="0.25">
      <c r="A223" s="2">
        <v>1009</v>
      </c>
      <c r="B223" s="2" t="s">
        <v>208</v>
      </c>
      <c r="C223" s="2" t="s">
        <v>185</v>
      </c>
      <c r="D223" s="13">
        <v>44221</v>
      </c>
      <c r="E223" s="28">
        <v>44262.208333333336</v>
      </c>
      <c r="F223" s="28">
        <v>44263.25</v>
      </c>
      <c r="G223" s="28">
        <v>44263.291666666664</v>
      </c>
      <c r="H223" s="2">
        <v>1009</v>
      </c>
      <c r="I223" s="2">
        <v>1009</v>
      </c>
    </row>
    <row r="224" spans="1:9" x14ac:dyDescent="0.25">
      <c r="A224" s="2">
        <v>1009</v>
      </c>
      <c r="B224" s="2" t="s">
        <v>208</v>
      </c>
      <c r="C224" s="2" t="s">
        <v>185</v>
      </c>
      <c r="D224" s="13">
        <v>44221</v>
      </c>
      <c r="E224" s="28">
        <v>44263.208333333336</v>
      </c>
      <c r="F224" s="28">
        <v>44264.25</v>
      </c>
      <c r="G224" s="28">
        <v>44264.291666666664</v>
      </c>
      <c r="H224" s="2">
        <v>1009</v>
      </c>
      <c r="I224" s="2">
        <v>1009</v>
      </c>
    </row>
    <row r="225" spans="1:9" x14ac:dyDescent="0.25">
      <c r="A225" s="2">
        <v>1009</v>
      </c>
      <c r="B225" s="2" t="s">
        <v>208</v>
      </c>
      <c r="C225" s="2" t="s">
        <v>185</v>
      </c>
      <c r="D225" s="13">
        <v>44221</v>
      </c>
      <c r="E225" s="28">
        <v>44264.208333333336</v>
      </c>
      <c r="F225" s="28">
        <v>44265.25</v>
      </c>
      <c r="G225" s="28">
        <v>44265.291666666664</v>
      </c>
      <c r="H225" s="2">
        <v>1009</v>
      </c>
      <c r="I225" s="2">
        <v>1009</v>
      </c>
    </row>
    <row r="226" spans="1:9" x14ac:dyDescent="0.25">
      <c r="A226" s="2">
        <v>1009</v>
      </c>
      <c r="B226" s="2" t="s">
        <v>208</v>
      </c>
      <c r="C226" s="2" t="s">
        <v>185</v>
      </c>
      <c r="D226" s="13">
        <v>44221</v>
      </c>
      <c r="E226" s="28">
        <v>44265.208333333336</v>
      </c>
      <c r="F226" s="28">
        <v>44266.25</v>
      </c>
      <c r="G226" s="28">
        <v>44266.291666666664</v>
      </c>
      <c r="H226" s="2">
        <v>1009</v>
      </c>
      <c r="I226" s="2">
        <v>1009</v>
      </c>
    </row>
    <row r="227" spans="1:9" x14ac:dyDescent="0.25">
      <c r="A227" s="2">
        <v>1009</v>
      </c>
      <c r="B227" s="2" t="s">
        <v>208</v>
      </c>
      <c r="C227" s="2" t="s">
        <v>185</v>
      </c>
      <c r="D227" s="13">
        <v>44221</v>
      </c>
      <c r="E227" s="28">
        <v>44266.208333333336</v>
      </c>
      <c r="F227" s="28">
        <v>44267.25</v>
      </c>
      <c r="G227" s="28">
        <v>44267.291666666664</v>
      </c>
      <c r="H227" s="2">
        <v>1009</v>
      </c>
      <c r="I227" s="2">
        <v>1009</v>
      </c>
    </row>
    <row r="228" spans="1:9" x14ac:dyDescent="0.25">
      <c r="A228" s="2">
        <v>1009</v>
      </c>
      <c r="B228" s="2" t="s">
        <v>208</v>
      </c>
      <c r="C228" s="2" t="s">
        <v>185</v>
      </c>
      <c r="D228" s="13">
        <v>44221</v>
      </c>
      <c r="E228" s="28">
        <v>44267.208333333336</v>
      </c>
      <c r="F228" s="28">
        <v>44268.25</v>
      </c>
      <c r="G228" s="28">
        <v>44268.291666666664</v>
      </c>
      <c r="H228" s="2">
        <v>1009</v>
      </c>
      <c r="I228" s="2">
        <v>1009</v>
      </c>
    </row>
    <row r="229" spans="1:9" x14ac:dyDescent="0.25">
      <c r="A229" s="2">
        <v>1009</v>
      </c>
      <c r="B229" s="2" t="s">
        <v>208</v>
      </c>
      <c r="C229" s="2" t="s">
        <v>185</v>
      </c>
      <c r="D229" s="13">
        <v>44221</v>
      </c>
      <c r="E229" s="28">
        <v>44268.208333333336</v>
      </c>
      <c r="F229" s="28">
        <v>44269.25</v>
      </c>
      <c r="G229" s="28">
        <v>44269.291666666664</v>
      </c>
      <c r="H229" s="2">
        <v>1009</v>
      </c>
      <c r="I229" s="2">
        <v>1009</v>
      </c>
    </row>
    <row r="230" spans="1:9" x14ac:dyDescent="0.25">
      <c r="A230" s="2">
        <v>1009</v>
      </c>
      <c r="B230" s="2" t="s">
        <v>208</v>
      </c>
      <c r="C230" s="2" t="s">
        <v>185</v>
      </c>
      <c r="D230" s="13">
        <v>44221</v>
      </c>
      <c r="E230" s="28">
        <v>44269.208333333336</v>
      </c>
      <c r="F230" s="28">
        <v>44270.25</v>
      </c>
      <c r="G230" s="28">
        <v>44270.291666666664</v>
      </c>
      <c r="H230" s="2">
        <v>1009</v>
      </c>
      <c r="I230" s="2">
        <v>1009</v>
      </c>
    </row>
    <row r="231" spans="1:9" x14ac:dyDescent="0.25">
      <c r="A231" s="2">
        <v>1009</v>
      </c>
      <c r="B231" s="2" t="s">
        <v>208</v>
      </c>
      <c r="C231" s="2" t="s">
        <v>185</v>
      </c>
      <c r="D231" s="13">
        <v>44221</v>
      </c>
      <c r="E231" s="28">
        <v>44270.208333333336</v>
      </c>
      <c r="F231" s="28">
        <v>44271.25</v>
      </c>
      <c r="G231" s="28">
        <v>44271.291666666664</v>
      </c>
      <c r="H231" s="2">
        <v>1009</v>
      </c>
      <c r="I231" s="2">
        <v>1009</v>
      </c>
    </row>
    <row r="232" spans="1:9" x14ac:dyDescent="0.25">
      <c r="A232" s="2">
        <v>1009</v>
      </c>
      <c r="B232" s="2" t="s">
        <v>208</v>
      </c>
      <c r="C232" s="2" t="s">
        <v>185</v>
      </c>
      <c r="D232" s="13">
        <v>44221</v>
      </c>
      <c r="E232" s="28">
        <v>44271.208333333336</v>
      </c>
      <c r="F232" s="28">
        <v>44272.25</v>
      </c>
      <c r="G232" s="28">
        <v>44272.291666666664</v>
      </c>
      <c r="H232" s="2">
        <v>1009</v>
      </c>
      <c r="I232" s="2">
        <v>1009</v>
      </c>
    </row>
    <row r="233" spans="1:9" x14ac:dyDescent="0.25">
      <c r="A233" s="2">
        <v>1009</v>
      </c>
      <c r="B233" s="2" t="s">
        <v>208</v>
      </c>
      <c r="C233" s="2" t="s">
        <v>185</v>
      </c>
      <c r="D233" s="13">
        <v>44221</v>
      </c>
      <c r="E233" s="28">
        <v>44272.208333333336</v>
      </c>
      <c r="F233" s="28">
        <v>44273.25</v>
      </c>
      <c r="G233" s="28">
        <v>44273.291666666664</v>
      </c>
      <c r="H233" s="2">
        <v>1009</v>
      </c>
      <c r="I233" s="2">
        <v>1009</v>
      </c>
    </row>
    <row r="234" spans="1:9" x14ac:dyDescent="0.25">
      <c r="A234" s="2">
        <v>1009</v>
      </c>
      <c r="B234" s="2" t="s">
        <v>208</v>
      </c>
      <c r="C234" s="2" t="s">
        <v>185</v>
      </c>
      <c r="D234" s="13">
        <v>44221</v>
      </c>
      <c r="E234" s="28">
        <v>44273.208333333336</v>
      </c>
      <c r="F234" s="28">
        <v>44274.25</v>
      </c>
      <c r="G234" s="28">
        <v>44274.291666666664</v>
      </c>
      <c r="H234" s="2">
        <v>1009</v>
      </c>
      <c r="I234" s="2">
        <v>1009</v>
      </c>
    </row>
    <row r="235" spans="1:9" x14ac:dyDescent="0.25">
      <c r="A235" s="2">
        <v>1009</v>
      </c>
      <c r="B235" s="2" t="s">
        <v>208</v>
      </c>
      <c r="C235" s="2" t="s">
        <v>185</v>
      </c>
      <c r="D235" s="13">
        <v>44221</v>
      </c>
      <c r="E235" s="28">
        <v>44274.208333333336</v>
      </c>
      <c r="F235" s="28">
        <v>44275.25</v>
      </c>
      <c r="G235" s="28">
        <v>44275.291666666664</v>
      </c>
      <c r="H235" s="2">
        <v>1009</v>
      </c>
      <c r="I235" s="2">
        <v>1009</v>
      </c>
    </row>
    <row r="236" spans="1:9" x14ac:dyDescent="0.25">
      <c r="A236" s="2">
        <v>1009</v>
      </c>
      <c r="B236" s="2" t="s">
        <v>208</v>
      </c>
      <c r="C236" s="2" t="s">
        <v>185</v>
      </c>
      <c r="D236" s="13">
        <v>44221</v>
      </c>
      <c r="E236" s="28">
        <v>44275.208333333336</v>
      </c>
      <c r="F236" s="28">
        <v>44276.25</v>
      </c>
      <c r="G236" s="28">
        <v>44276.291666666664</v>
      </c>
      <c r="H236" s="2">
        <v>1009</v>
      </c>
      <c r="I236" s="2">
        <v>1009</v>
      </c>
    </row>
    <row r="237" spans="1:9" x14ac:dyDescent="0.25">
      <c r="A237" s="2">
        <v>1009</v>
      </c>
      <c r="B237" s="2" t="s">
        <v>208</v>
      </c>
      <c r="C237" s="2" t="s">
        <v>185</v>
      </c>
      <c r="D237" s="13">
        <v>44221</v>
      </c>
      <c r="E237" s="28">
        <v>44276.208333333336</v>
      </c>
      <c r="F237" s="28">
        <v>44277.25</v>
      </c>
      <c r="G237" s="28">
        <v>44277.291666666664</v>
      </c>
      <c r="H237" s="2">
        <v>1009</v>
      </c>
      <c r="I237" s="2">
        <v>1009</v>
      </c>
    </row>
    <row r="238" spans="1:9" x14ac:dyDescent="0.25">
      <c r="A238" s="2">
        <v>1009</v>
      </c>
      <c r="B238" s="2" t="s">
        <v>208</v>
      </c>
      <c r="C238" s="2" t="s">
        <v>185</v>
      </c>
      <c r="D238" s="13">
        <v>44221</v>
      </c>
      <c r="E238" s="28">
        <v>44277.208333333336</v>
      </c>
      <c r="F238" s="28">
        <v>44278.25</v>
      </c>
      <c r="G238" s="28">
        <v>44278.291666666664</v>
      </c>
      <c r="H238" s="2">
        <v>1009</v>
      </c>
      <c r="I238" s="2">
        <v>1009</v>
      </c>
    </row>
    <row r="239" spans="1:9" x14ac:dyDescent="0.25">
      <c r="A239" s="2">
        <v>1009</v>
      </c>
      <c r="B239" s="2" t="s">
        <v>208</v>
      </c>
      <c r="C239" s="2" t="s">
        <v>185</v>
      </c>
      <c r="D239" s="13">
        <v>44221</v>
      </c>
      <c r="E239" s="28">
        <v>44278.208333333336</v>
      </c>
      <c r="F239" s="28">
        <v>44279.25</v>
      </c>
      <c r="G239" s="28">
        <v>44279.291666666664</v>
      </c>
      <c r="H239" s="2">
        <v>1009</v>
      </c>
      <c r="I239" s="2">
        <v>1009</v>
      </c>
    </row>
    <row r="240" spans="1:9" x14ac:dyDescent="0.25">
      <c r="A240" s="2">
        <v>1009</v>
      </c>
      <c r="B240" s="2" t="s">
        <v>208</v>
      </c>
      <c r="C240" s="2" t="s">
        <v>185</v>
      </c>
      <c r="D240" s="13">
        <v>44221</v>
      </c>
      <c r="E240" s="28">
        <v>44279.208333333336</v>
      </c>
      <c r="F240" s="28">
        <v>44280.25</v>
      </c>
      <c r="G240" s="28">
        <v>44280.291666666664</v>
      </c>
      <c r="H240" s="2">
        <v>1009</v>
      </c>
      <c r="I240" s="2">
        <v>1009</v>
      </c>
    </row>
    <row r="241" spans="1:9" x14ac:dyDescent="0.25">
      <c r="A241" s="2">
        <v>1009</v>
      </c>
      <c r="B241" s="2" t="s">
        <v>208</v>
      </c>
      <c r="C241" s="2" t="s">
        <v>185</v>
      </c>
      <c r="D241" s="13">
        <v>44221</v>
      </c>
      <c r="E241" s="28">
        <v>44280.208333333336</v>
      </c>
      <c r="F241" s="28">
        <v>44281.25</v>
      </c>
      <c r="G241" s="28">
        <v>44281.291666666664</v>
      </c>
      <c r="H241" s="2">
        <v>1009</v>
      </c>
      <c r="I241" s="2">
        <v>1009</v>
      </c>
    </row>
    <row r="242" spans="1:9" x14ac:dyDescent="0.25">
      <c r="A242" s="2">
        <v>1009</v>
      </c>
      <c r="B242" s="2" t="s">
        <v>208</v>
      </c>
      <c r="C242" s="2" t="s">
        <v>185</v>
      </c>
      <c r="D242" s="13">
        <v>44221</v>
      </c>
      <c r="E242" s="28">
        <v>44281.208333333336</v>
      </c>
      <c r="F242" s="28">
        <v>44282.25</v>
      </c>
      <c r="G242" s="28">
        <v>44282.291666666664</v>
      </c>
      <c r="H242" s="2">
        <v>1009</v>
      </c>
      <c r="I242" s="2">
        <v>1009</v>
      </c>
    </row>
    <row r="243" spans="1:9" x14ac:dyDescent="0.25">
      <c r="A243" s="2">
        <v>1009</v>
      </c>
      <c r="B243" s="2" t="s">
        <v>208</v>
      </c>
      <c r="C243" s="2" t="s">
        <v>185</v>
      </c>
      <c r="D243" s="13">
        <v>44221</v>
      </c>
      <c r="E243" s="28">
        <v>44282.208333333336</v>
      </c>
      <c r="F243" s="28">
        <v>44283.25</v>
      </c>
      <c r="G243" s="28">
        <v>44283.291666666664</v>
      </c>
      <c r="H243" s="2">
        <v>1009</v>
      </c>
      <c r="I243" s="2">
        <v>1009</v>
      </c>
    </row>
    <row r="244" spans="1:9" x14ac:dyDescent="0.25">
      <c r="A244" s="2">
        <v>1009</v>
      </c>
      <c r="B244" s="2" t="s">
        <v>208</v>
      </c>
      <c r="C244" s="2" t="s">
        <v>185</v>
      </c>
      <c r="D244" s="13">
        <v>44221</v>
      </c>
      <c r="E244" s="28">
        <v>44283.208333333336</v>
      </c>
      <c r="F244" s="28">
        <v>44284.25</v>
      </c>
      <c r="G244" s="28">
        <v>44284.291666666664</v>
      </c>
      <c r="H244" s="2">
        <v>1009</v>
      </c>
      <c r="I244" s="2">
        <v>1009</v>
      </c>
    </row>
    <row r="245" spans="1:9" x14ac:dyDescent="0.25">
      <c r="A245" s="2">
        <v>1009</v>
      </c>
      <c r="B245" s="2" t="s">
        <v>208</v>
      </c>
      <c r="C245" s="2" t="s">
        <v>185</v>
      </c>
      <c r="D245" s="13">
        <v>44221</v>
      </c>
      <c r="E245" s="28">
        <v>44284.208333333336</v>
      </c>
      <c r="F245" s="28">
        <v>44285.25</v>
      </c>
      <c r="G245" s="28">
        <v>44285.291666666664</v>
      </c>
      <c r="H245" s="2">
        <v>1009</v>
      </c>
      <c r="I245" s="2">
        <v>1009</v>
      </c>
    </row>
    <row r="246" spans="1:9" x14ac:dyDescent="0.25">
      <c r="A246" s="2">
        <v>1009</v>
      </c>
      <c r="B246" s="2" t="s">
        <v>208</v>
      </c>
      <c r="C246" s="2" t="s">
        <v>185</v>
      </c>
      <c r="D246" s="13">
        <v>44221</v>
      </c>
      <c r="E246" s="28">
        <v>44285.208333333336</v>
      </c>
      <c r="F246" s="28">
        <v>44286.25</v>
      </c>
      <c r="G246" s="28">
        <v>44286.291666666664</v>
      </c>
      <c r="H246" s="2">
        <v>1009</v>
      </c>
      <c r="I246" s="2">
        <v>1009</v>
      </c>
    </row>
    <row r="247" spans="1:9" x14ac:dyDescent="0.25">
      <c r="A247" s="2">
        <v>1009</v>
      </c>
      <c r="B247" s="2" t="s">
        <v>208</v>
      </c>
      <c r="C247" s="2" t="s">
        <v>185</v>
      </c>
      <c r="D247" s="13">
        <v>44221</v>
      </c>
      <c r="E247" s="28">
        <v>44286.208333333336</v>
      </c>
      <c r="F247" s="28">
        <v>44287.25</v>
      </c>
      <c r="G247" s="28">
        <v>44287.291666666664</v>
      </c>
      <c r="H247" s="2">
        <v>1009</v>
      </c>
      <c r="I247" s="2">
        <v>1009</v>
      </c>
    </row>
    <row r="248" spans="1:9" x14ac:dyDescent="0.25">
      <c r="A248" s="2">
        <v>1009</v>
      </c>
      <c r="B248" s="2" t="s">
        <v>208</v>
      </c>
      <c r="C248" s="2" t="s">
        <v>185</v>
      </c>
      <c r="D248" s="13">
        <v>44221</v>
      </c>
      <c r="E248" s="28">
        <v>44287.208333333336</v>
      </c>
      <c r="F248" s="28">
        <v>44288.25</v>
      </c>
      <c r="G248" s="28">
        <v>44288.291666666664</v>
      </c>
      <c r="H248" s="2">
        <v>1009</v>
      </c>
      <c r="I248" s="2">
        <v>1009</v>
      </c>
    </row>
    <row r="249" spans="1:9" x14ac:dyDescent="0.25">
      <c r="A249" s="2">
        <v>1009</v>
      </c>
      <c r="B249" s="2" t="s">
        <v>208</v>
      </c>
      <c r="C249" s="2" t="s">
        <v>185</v>
      </c>
      <c r="D249" s="13">
        <v>44221</v>
      </c>
      <c r="E249" s="28">
        <v>44288.208333333336</v>
      </c>
      <c r="F249" s="28">
        <v>44289.25</v>
      </c>
      <c r="G249" s="28">
        <v>44289.291666666664</v>
      </c>
      <c r="H249" s="2">
        <v>1009</v>
      </c>
      <c r="I249" s="2">
        <v>1009</v>
      </c>
    </row>
    <row r="250" spans="1:9" x14ac:dyDescent="0.25">
      <c r="A250" s="2">
        <v>1009</v>
      </c>
      <c r="B250" s="2" t="s">
        <v>208</v>
      </c>
      <c r="C250" s="2" t="s">
        <v>185</v>
      </c>
      <c r="D250" s="13">
        <v>44221</v>
      </c>
      <c r="E250" s="28">
        <v>44289.208333333336</v>
      </c>
      <c r="F250" s="28">
        <v>44290.25</v>
      </c>
      <c r="G250" s="28">
        <v>44290.291666666664</v>
      </c>
      <c r="H250" s="2">
        <v>1009</v>
      </c>
      <c r="I250" s="2">
        <v>1009</v>
      </c>
    </row>
    <row r="251" spans="1:9" x14ac:dyDescent="0.25">
      <c r="A251" s="2">
        <v>1009</v>
      </c>
      <c r="B251" s="2" t="s">
        <v>208</v>
      </c>
      <c r="C251" s="2" t="s">
        <v>185</v>
      </c>
      <c r="D251" s="13">
        <v>44221</v>
      </c>
      <c r="E251" s="28">
        <v>44290.208333333336</v>
      </c>
      <c r="F251" s="28">
        <v>44291.25</v>
      </c>
      <c r="G251" s="28">
        <v>44291.291666666664</v>
      </c>
      <c r="H251" s="2">
        <v>1009</v>
      </c>
      <c r="I251" s="2">
        <v>1009</v>
      </c>
    </row>
    <row r="252" spans="1:9" x14ac:dyDescent="0.25">
      <c r="A252" s="2">
        <v>1009</v>
      </c>
      <c r="B252" s="2" t="s">
        <v>208</v>
      </c>
      <c r="C252" s="2" t="s">
        <v>185</v>
      </c>
      <c r="D252" s="13">
        <v>44221</v>
      </c>
      <c r="E252" s="28">
        <v>44291.208333333336</v>
      </c>
      <c r="F252" s="28">
        <v>44292.25</v>
      </c>
      <c r="G252" s="28">
        <v>44292.291666666664</v>
      </c>
      <c r="H252" s="2">
        <v>1009</v>
      </c>
      <c r="I252" s="2">
        <v>1009</v>
      </c>
    </row>
    <row r="253" spans="1:9" x14ac:dyDescent="0.25">
      <c r="A253" s="2">
        <v>1009</v>
      </c>
      <c r="B253" s="2" t="s">
        <v>208</v>
      </c>
      <c r="C253" s="2" t="s">
        <v>185</v>
      </c>
      <c r="D253" s="13">
        <v>44221</v>
      </c>
      <c r="E253" s="28">
        <v>44292.208333333336</v>
      </c>
      <c r="F253" s="28">
        <v>44293.25</v>
      </c>
      <c r="G253" s="28">
        <v>44293.291666666664</v>
      </c>
      <c r="H253" s="2">
        <v>1009</v>
      </c>
      <c r="I253" s="2">
        <v>1009</v>
      </c>
    </row>
    <row r="254" spans="1:9" x14ac:dyDescent="0.25">
      <c r="A254" s="2">
        <v>1009</v>
      </c>
      <c r="B254" s="2" t="s">
        <v>208</v>
      </c>
      <c r="C254" s="2" t="s">
        <v>185</v>
      </c>
      <c r="D254" s="13">
        <v>44221</v>
      </c>
      <c r="E254" s="28">
        <v>44293.208333333336</v>
      </c>
      <c r="F254" s="28">
        <v>44294.25</v>
      </c>
      <c r="G254" s="28">
        <v>44294.291666666664</v>
      </c>
      <c r="H254" s="2">
        <v>1009</v>
      </c>
      <c r="I254" s="2">
        <v>1009</v>
      </c>
    </row>
    <row r="255" spans="1:9" x14ac:dyDescent="0.25">
      <c r="A255" s="2">
        <v>1009</v>
      </c>
      <c r="B255" s="2" t="s">
        <v>208</v>
      </c>
      <c r="C255" s="2" t="s">
        <v>185</v>
      </c>
      <c r="D255" s="13">
        <v>44221</v>
      </c>
      <c r="E255" s="28">
        <v>44294.208333333336</v>
      </c>
      <c r="F255" s="28">
        <v>44295.25</v>
      </c>
      <c r="G255" s="28">
        <v>44295.291666666664</v>
      </c>
      <c r="H255" s="2">
        <v>1009</v>
      </c>
      <c r="I255" s="2">
        <v>1009</v>
      </c>
    </row>
    <row r="256" spans="1:9" x14ac:dyDescent="0.25">
      <c r="A256" s="2">
        <v>1009</v>
      </c>
      <c r="B256" s="2" t="s">
        <v>208</v>
      </c>
      <c r="C256" s="2" t="s">
        <v>185</v>
      </c>
      <c r="D256" s="13">
        <v>44221</v>
      </c>
      <c r="E256" s="28">
        <v>44295.208333333336</v>
      </c>
      <c r="F256" s="28">
        <v>44296.25</v>
      </c>
      <c r="G256" s="28">
        <v>44296.291666666664</v>
      </c>
      <c r="H256" s="2">
        <v>1009</v>
      </c>
      <c r="I256" s="2">
        <v>1009</v>
      </c>
    </row>
    <row r="257" spans="1:9" x14ac:dyDescent="0.25">
      <c r="A257" s="2">
        <v>1009</v>
      </c>
      <c r="B257" s="2" t="s">
        <v>208</v>
      </c>
      <c r="C257" s="2" t="s">
        <v>185</v>
      </c>
      <c r="D257" s="13">
        <v>44221</v>
      </c>
      <c r="E257" s="28">
        <v>44296.208333333336</v>
      </c>
      <c r="F257" s="28">
        <v>44297.25</v>
      </c>
      <c r="G257" s="28">
        <v>44297.291666666664</v>
      </c>
      <c r="H257" s="2">
        <v>1009</v>
      </c>
      <c r="I257" s="2">
        <v>1009</v>
      </c>
    </row>
    <row r="258" spans="1:9" x14ac:dyDescent="0.25">
      <c r="A258" s="2">
        <v>1009</v>
      </c>
      <c r="B258" s="2" t="s">
        <v>208</v>
      </c>
      <c r="C258" s="2" t="s">
        <v>185</v>
      </c>
      <c r="D258" s="13">
        <v>44221</v>
      </c>
      <c r="E258" s="28">
        <v>44297.208333333336</v>
      </c>
      <c r="F258" s="28">
        <v>44298.25</v>
      </c>
      <c r="G258" s="28">
        <v>44298.291666666664</v>
      </c>
      <c r="H258" s="2">
        <v>1009</v>
      </c>
      <c r="I258" s="2">
        <v>1009</v>
      </c>
    </row>
    <row r="259" spans="1:9" x14ac:dyDescent="0.25">
      <c r="A259" s="2">
        <v>1009</v>
      </c>
      <c r="B259" s="2" t="s">
        <v>208</v>
      </c>
      <c r="C259" s="2" t="s">
        <v>185</v>
      </c>
      <c r="D259" s="13">
        <v>44221</v>
      </c>
      <c r="E259" s="28">
        <v>44298.208333333336</v>
      </c>
      <c r="F259" s="28">
        <v>44299.25</v>
      </c>
      <c r="G259" s="28">
        <v>44299.291666666664</v>
      </c>
      <c r="H259" s="2">
        <v>1009</v>
      </c>
      <c r="I259" s="2">
        <v>1009</v>
      </c>
    </row>
    <row r="260" spans="1:9" x14ac:dyDescent="0.25">
      <c r="A260" s="2">
        <v>1009</v>
      </c>
      <c r="B260" s="2" t="s">
        <v>208</v>
      </c>
      <c r="C260" s="2" t="s">
        <v>185</v>
      </c>
      <c r="D260" s="13">
        <v>44221</v>
      </c>
      <c r="E260" s="28">
        <v>44299.208333333336</v>
      </c>
      <c r="F260" s="28">
        <v>44300.25</v>
      </c>
      <c r="G260" s="28">
        <v>44300.291666666664</v>
      </c>
      <c r="H260" s="2">
        <v>1009</v>
      </c>
      <c r="I260" s="2">
        <v>1009</v>
      </c>
    </row>
    <row r="261" spans="1:9" x14ac:dyDescent="0.25">
      <c r="A261" s="2">
        <v>1009</v>
      </c>
      <c r="B261" s="2" t="s">
        <v>208</v>
      </c>
      <c r="C261" s="2" t="s">
        <v>185</v>
      </c>
      <c r="D261" s="13">
        <v>44221</v>
      </c>
      <c r="E261" s="28">
        <v>44300.208333333336</v>
      </c>
      <c r="F261" s="28">
        <v>44301.25</v>
      </c>
      <c r="G261" s="28">
        <v>44301.291666666664</v>
      </c>
      <c r="H261" s="2">
        <v>1009</v>
      </c>
      <c r="I261" s="2">
        <v>1009</v>
      </c>
    </row>
    <row r="262" spans="1:9" x14ac:dyDescent="0.25">
      <c r="A262" s="2">
        <v>1009</v>
      </c>
      <c r="B262" s="2" t="s">
        <v>208</v>
      </c>
      <c r="C262" s="2" t="s">
        <v>185</v>
      </c>
      <c r="D262" s="13">
        <v>44221</v>
      </c>
      <c r="E262" s="28">
        <v>44301.208333333336</v>
      </c>
      <c r="F262" s="28">
        <v>44302.25</v>
      </c>
      <c r="G262" s="28">
        <v>44302.291666666664</v>
      </c>
      <c r="H262" s="2">
        <v>1009</v>
      </c>
      <c r="I262" s="2">
        <v>1009</v>
      </c>
    </row>
    <row r="263" spans="1:9" x14ac:dyDescent="0.25">
      <c r="A263" s="2">
        <v>1009</v>
      </c>
      <c r="B263" s="2" t="s">
        <v>208</v>
      </c>
      <c r="C263" s="2" t="s">
        <v>185</v>
      </c>
      <c r="D263" s="13">
        <v>44221</v>
      </c>
      <c r="E263" s="28">
        <v>44302.208333333336</v>
      </c>
      <c r="F263" s="28">
        <v>44303.25</v>
      </c>
      <c r="G263" s="28">
        <v>44303.291666666664</v>
      </c>
      <c r="H263" s="2">
        <v>1009</v>
      </c>
      <c r="I263" s="2">
        <v>1009</v>
      </c>
    </row>
    <row r="264" spans="1:9" x14ac:dyDescent="0.25">
      <c r="A264" s="2">
        <v>1009</v>
      </c>
      <c r="B264" s="2" t="s">
        <v>208</v>
      </c>
      <c r="C264" s="2" t="s">
        <v>185</v>
      </c>
      <c r="D264" s="13">
        <v>44221</v>
      </c>
      <c r="E264" s="28">
        <v>44303.208333333336</v>
      </c>
      <c r="F264" s="28">
        <v>44304.25</v>
      </c>
      <c r="G264" s="28">
        <v>44304.291666666664</v>
      </c>
      <c r="H264" s="2">
        <v>1009</v>
      </c>
      <c r="I264" s="2">
        <v>1009</v>
      </c>
    </row>
    <row r="265" spans="1:9" x14ac:dyDescent="0.25">
      <c r="A265" s="2">
        <v>1009</v>
      </c>
      <c r="B265" s="2" t="s">
        <v>208</v>
      </c>
      <c r="C265" s="2" t="s">
        <v>185</v>
      </c>
      <c r="D265" s="13">
        <v>44221</v>
      </c>
      <c r="E265" s="28">
        <v>44304.208333333336</v>
      </c>
      <c r="F265" s="28">
        <v>44305.25</v>
      </c>
      <c r="G265" s="28">
        <v>44305.291666666664</v>
      </c>
      <c r="H265" s="2">
        <v>1009</v>
      </c>
      <c r="I265" s="2">
        <v>1009</v>
      </c>
    </row>
    <row r="266" spans="1:9" x14ac:dyDescent="0.25">
      <c r="A266" s="2">
        <v>1009</v>
      </c>
      <c r="B266" s="2" t="s">
        <v>208</v>
      </c>
      <c r="C266" s="2" t="s">
        <v>185</v>
      </c>
      <c r="D266" s="13">
        <v>44221</v>
      </c>
      <c r="E266" s="28">
        <v>44305.208333333336</v>
      </c>
      <c r="F266" s="28">
        <v>44306.25</v>
      </c>
      <c r="G266" s="28">
        <v>44306.291666666664</v>
      </c>
      <c r="H266" s="2">
        <v>1009</v>
      </c>
      <c r="I266" s="2">
        <v>1009</v>
      </c>
    </row>
    <row r="267" spans="1:9" x14ac:dyDescent="0.25">
      <c r="A267" s="2">
        <v>1009</v>
      </c>
      <c r="B267" s="2" t="s">
        <v>208</v>
      </c>
      <c r="C267" s="2" t="s">
        <v>185</v>
      </c>
      <c r="D267" s="13">
        <v>44221</v>
      </c>
      <c r="E267" s="28">
        <v>44306.208333333336</v>
      </c>
      <c r="F267" s="28">
        <v>44307.25</v>
      </c>
      <c r="G267" s="28">
        <v>44307.291666666664</v>
      </c>
      <c r="H267" s="2">
        <v>1009</v>
      </c>
      <c r="I267" s="2">
        <v>1009</v>
      </c>
    </row>
    <row r="268" spans="1:9" x14ac:dyDescent="0.25">
      <c r="A268" s="2">
        <v>1009</v>
      </c>
      <c r="B268" s="2" t="s">
        <v>208</v>
      </c>
      <c r="C268" s="2" t="s">
        <v>185</v>
      </c>
      <c r="D268" s="13">
        <v>44221</v>
      </c>
      <c r="E268" s="28">
        <v>44307.208333333336</v>
      </c>
      <c r="F268" s="28">
        <v>44308.25</v>
      </c>
      <c r="G268" s="28">
        <v>44308.291666666664</v>
      </c>
      <c r="H268" s="2">
        <v>1009</v>
      </c>
      <c r="I268" s="2">
        <v>1009</v>
      </c>
    </row>
    <row r="269" spans="1:9" x14ac:dyDescent="0.25">
      <c r="A269" s="2">
        <v>1009</v>
      </c>
      <c r="B269" s="2" t="s">
        <v>208</v>
      </c>
      <c r="C269" s="2" t="s">
        <v>185</v>
      </c>
      <c r="D269" s="13">
        <v>44221</v>
      </c>
      <c r="E269" s="28">
        <v>44308.208333333336</v>
      </c>
      <c r="F269" s="28">
        <v>44309.25</v>
      </c>
      <c r="G269" s="28">
        <v>44309.291666666664</v>
      </c>
      <c r="H269" s="2">
        <v>1009</v>
      </c>
      <c r="I269" s="2">
        <v>1009</v>
      </c>
    </row>
    <row r="270" spans="1:9" x14ac:dyDescent="0.25">
      <c r="A270" s="2">
        <v>1009</v>
      </c>
      <c r="B270" s="2" t="s">
        <v>208</v>
      </c>
      <c r="C270" s="2" t="s">
        <v>185</v>
      </c>
      <c r="D270" s="13">
        <v>44221</v>
      </c>
      <c r="E270" s="28">
        <v>44309.208333333336</v>
      </c>
      <c r="F270" s="28">
        <v>44310.25</v>
      </c>
      <c r="G270" s="28">
        <v>44310.291666666664</v>
      </c>
      <c r="H270" s="2">
        <v>1009</v>
      </c>
      <c r="I270" s="2">
        <v>1009</v>
      </c>
    </row>
    <row r="271" spans="1:9" x14ac:dyDescent="0.25">
      <c r="A271" s="2">
        <v>1009</v>
      </c>
      <c r="B271" s="2" t="s">
        <v>208</v>
      </c>
      <c r="C271" s="2" t="s">
        <v>185</v>
      </c>
      <c r="D271" s="13">
        <v>44221</v>
      </c>
      <c r="E271" s="28">
        <v>44310.208333333336</v>
      </c>
      <c r="F271" s="28">
        <v>44311.25</v>
      </c>
      <c r="G271" s="28">
        <v>44311.291666666664</v>
      </c>
      <c r="H271" s="2">
        <v>1009</v>
      </c>
      <c r="I271" s="2">
        <v>1009</v>
      </c>
    </row>
    <row r="272" spans="1:9" x14ac:dyDescent="0.25">
      <c r="A272" s="2">
        <v>1009</v>
      </c>
      <c r="B272" s="2" t="s">
        <v>208</v>
      </c>
      <c r="C272" s="2" t="s">
        <v>185</v>
      </c>
      <c r="D272" s="13">
        <v>44221</v>
      </c>
      <c r="E272" s="28">
        <v>44311.208333333336</v>
      </c>
      <c r="F272" s="28">
        <v>44312.25</v>
      </c>
      <c r="G272" s="28">
        <v>44312.291666666664</v>
      </c>
      <c r="H272" s="2">
        <v>1009</v>
      </c>
      <c r="I272" s="2">
        <v>1009</v>
      </c>
    </row>
    <row r="273" spans="1:9" x14ac:dyDescent="0.25">
      <c r="A273" s="2">
        <v>1009</v>
      </c>
      <c r="B273" s="2" t="s">
        <v>208</v>
      </c>
      <c r="C273" s="2" t="s">
        <v>185</v>
      </c>
      <c r="D273" s="13">
        <v>44221</v>
      </c>
      <c r="E273" s="28">
        <v>44312.208333333336</v>
      </c>
      <c r="F273" s="28">
        <v>44313.25</v>
      </c>
      <c r="G273" s="28">
        <v>44313.291666666664</v>
      </c>
      <c r="H273" s="2">
        <v>1009</v>
      </c>
      <c r="I273" s="2">
        <v>1009</v>
      </c>
    </row>
    <row r="274" spans="1:9" x14ac:dyDescent="0.25">
      <c r="A274" s="2">
        <v>1009</v>
      </c>
      <c r="B274" s="2" t="s">
        <v>208</v>
      </c>
      <c r="C274" s="2" t="s">
        <v>185</v>
      </c>
      <c r="D274" s="13">
        <v>44221</v>
      </c>
      <c r="E274" s="28">
        <v>44313.208333333336</v>
      </c>
      <c r="F274" s="28">
        <v>44314.25</v>
      </c>
      <c r="G274" s="28">
        <v>44314.291666666664</v>
      </c>
      <c r="H274" s="2">
        <v>1009</v>
      </c>
      <c r="I274" s="2">
        <v>1009</v>
      </c>
    </row>
    <row r="275" spans="1:9" x14ac:dyDescent="0.25">
      <c r="A275" s="2">
        <v>1009</v>
      </c>
      <c r="B275" s="2" t="s">
        <v>208</v>
      </c>
      <c r="C275" s="2" t="s">
        <v>185</v>
      </c>
      <c r="D275" s="13">
        <v>44221</v>
      </c>
      <c r="E275" s="28">
        <v>44314.208333333336</v>
      </c>
      <c r="F275" s="28">
        <v>44315.25</v>
      </c>
      <c r="G275" s="28">
        <v>44315.291666666664</v>
      </c>
      <c r="H275" s="2">
        <v>1009</v>
      </c>
      <c r="I275" s="2">
        <v>1009</v>
      </c>
    </row>
    <row r="276" spans="1:9" x14ac:dyDescent="0.25">
      <c r="A276" s="2">
        <v>1009</v>
      </c>
      <c r="B276" s="2" t="s">
        <v>208</v>
      </c>
      <c r="C276" s="2" t="s">
        <v>185</v>
      </c>
      <c r="D276" s="13">
        <v>44221</v>
      </c>
      <c r="E276" s="28">
        <v>44315.208333333336</v>
      </c>
      <c r="F276" s="28">
        <v>44316.25</v>
      </c>
      <c r="G276" s="28">
        <v>44316.291666666664</v>
      </c>
      <c r="H276" s="2">
        <v>1009</v>
      </c>
      <c r="I276" s="2">
        <v>1009</v>
      </c>
    </row>
    <row r="277" spans="1:9" x14ac:dyDescent="0.25">
      <c r="A277" s="2">
        <v>1009</v>
      </c>
      <c r="B277" s="2" t="s">
        <v>208</v>
      </c>
      <c r="C277" s="2" t="s">
        <v>185</v>
      </c>
      <c r="D277" s="13">
        <v>44221</v>
      </c>
      <c r="E277" s="28">
        <v>44316.208333333336</v>
      </c>
      <c r="F277" s="28">
        <v>44317.25</v>
      </c>
      <c r="G277" s="28">
        <v>44317.291666666664</v>
      </c>
      <c r="H277" s="2">
        <v>1009</v>
      </c>
      <c r="I277" s="2">
        <v>1009</v>
      </c>
    </row>
    <row r="278" spans="1:9" x14ac:dyDescent="0.25">
      <c r="A278" s="2">
        <v>1010</v>
      </c>
      <c r="B278" s="2" t="s">
        <v>209</v>
      </c>
      <c r="C278" s="2" t="s">
        <v>186</v>
      </c>
      <c r="D278" s="13">
        <v>44221</v>
      </c>
      <c r="E278" s="28">
        <v>44221.25</v>
      </c>
      <c r="F278" s="28">
        <v>44225.291666666664</v>
      </c>
      <c r="G278" s="28">
        <v>44225.333333333336</v>
      </c>
      <c r="H278" s="2">
        <v>1010</v>
      </c>
      <c r="I278" s="2">
        <v>1010</v>
      </c>
    </row>
    <row r="279" spans="1:9" x14ac:dyDescent="0.25">
      <c r="A279" s="2">
        <v>1010</v>
      </c>
      <c r="B279" s="2" t="s">
        <v>209</v>
      </c>
      <c r="C279" s="2" t="s">
        <v>186</v>
      </c>
      <c r="D279" s="13">
        <v>44221</v>
      </c>
      <c r="E279" s="28">
        <v>44222.25</v>
      </c>
      <c r="F279" s="28">
        <v>44226.291666666664</v>
      </c>
      <c r="G279" s="28">
        <v>44226.333333333336</v>
      </c>
      <c r="H279" s="2">
        <v>1010</v>
      </c>
      <c r="I279" s="2">
        <v>1010</v>
      </c>
    </row>
    <row r="280" spans="1:9" x14ac:dyDescent="0.25">
      <c r="A280" s="2">
        <v>1010</v>
      </c>
      <c r="B280" s="2" t="s">
        <v>209</v>
      </c>
      <c r="C280" s="2" t="s">
        <v>186</v>
      </c>
      <c r="D280" s="13">
        <v>44221</v>
      </c>
      <c r="E280" s="28">
        <v>44223.25</v>
      </c>
      <c r="F280" s="28">
        <v>44227.291666666664</v>
      </c>
      <c r="G280" s="28">
        <v>44227.333333333336</v>
      </c>
      <c r="H280" s="2">
        <v>1010</v>
      </c>
      <c r="I280" s="2">
        <v>1010</v>
      </c>
    </row>
    <row r="281" spans="1:9" x14ac:dyDescent="0.25">
      <c r="A281" s="2">
        <v>1010</v>
      </c>
      <c r="B281" s="2" t="s">
        <v>209</v>
      </c>
      <c r="C281" s="2" t="s">
        <v>186</v>
      </c>
      <c r="D281" s="13">
        <v>44221</v>
      </c>
      <c r="E281" s="28">
        <v>44224.25</v>
      </c>
      <c r="F281" s="28">
        <v>44228.291666666664</v>
      </c>
      <c r="G281" s="28">
        <v>44228.333333333336</v>
      </c>
      <c r="H281" s="2">
        <v>1010</v>
      </c>
      <c r="I281" s="2">
        <v>1010</v>
      </c>
    </row>
    <row r="282" spans="1:9" x14ac:dyDescent="0.25">
      <c r="A282" s="2">
        <v>1010</v>
      </c>
      <c r="B282" s="2" t="s">
        <v>209</v>
      </c>
      <c r="C282" s="2" t="s">
        <v>186</v>
      </c>
      <c r="D282" s="13">
        <v>44221</v>
      </c>
      <c r="E282" s="28">
        <v>44225.25</v>
      </c>
      <c r="F282" s="28">
        <v>44229.291666666664</v>
      </c>
      <c r="G282" s="28">
        <v>44229.333333333336</v>
      </c>
      <c r="H282" s="2">
        <v>1010</v>
      </c>
      <c r="I282" s="2">
        <v>1010</v>
      </c>
    </row>
    <row r="283" spans="1:9" x14ac:dyDescent="0.25">
      <c r="A283" s="2">
        <v>1010</v>
      </c>
      <c r="B283" s="2" t="s">
        <v>209</v>
      </c>
      <c r="C283" s="2" t="s">
        <v>186</v>
      </c>
      <c r="D283" s="13">
        <v>44221</v>
      </c>
      <c r="E283" s="28">
        <v>44226.25</v>
      </c>
      <c r="F283" s="28">
        <v>44230.291666666664</v>
      </c>
      <c r="G283" s="28">
        <v>44230.333333333336</v>
      </c>
      <c r="H283" s="2">
        <v>1010</v>
      </c>
      <c r="I283" s="2">
        <v>1010</v>
      </c>
    </row>
    <row r="284" spans="1:9" x14ac:dyDescent="0.25">
      <c r="A284" s="2">
        <v>1010</v>
      </c>
      <c r="B284" s="2" t="s">
        <v>209</v>
      </c>
      <c r="C284" s="2" t="s">
        <v>186</v>
      </c>
      <c r="D284" s="13">
        <v>44221</v>
      </c>
      <c r="E284" s="28">
        <v>44227.25</v>
      </c>
      <c r="F284" s="28">
        <v>44231.291666666664</v>
      </c>
      <c r="G284" s="28">
        <v>44231.333333333336</v>
      </c>
      <c r="H284" s="2">
        <v>1010</v>
      </c>
      <c r="I284" s="2">
        <v>1010</v>
      </c>
    </row>
    <row r="285" spans="1:9" x14ac:dyDescent="0.25">
      <c r="A285" s="2">
        <v>1010</v>
      </c>
      <c r="B285" s="2" t="s">
        <v>209</v>
      </c>
      <c r="C285" s="2" t="s">
        <v>186</v>
      </c>
      <c r="D285" s="13">
        <v>44221</v>
      </c>
      <c r="E285" s="28">
        <v>44228.25</v>
      </c>
      <c r="F285" s="28">
        <v>44232.291666666664</v>
      </c>
      <c r="G285" s="28">
        <v>44232.333333333336</v>
      </c>
      <c r="H285" s="2">
        <v>1010</v>
      </c>
      <c r="I285" s="2">
        <v>1010</v>
      </c>
    </row>
    <row r="286" spans="1:9" x14ac:dyDescent="0.25">
      <c r="A286" s="2">
        <v>1010</v>
      </c>
      <c r="B286" s="2" t="s">
        <v>209</v>
      </c>
      <c r="C286" s="2" t="s">
        <v>186</v>
      </c>
      <c r="D286" s="13">
        <v>44221</v>
      </c>
      <c r="E286" s="28">
        <v>44229.25</v>
      </c>
      <c r="F286" s="28">
        <v>44233.291666666664</v>
      </c>
      <c r="G286" s="28">
        <v>44233.333333333336</v>
      </c>
      <c r="H286" s="2">
        <v>1010</v>
      </c>
      <c r="I286" s="2">
        <v>1010</v>
      </c>
    </row>
    <row r="287" spans="1:9" x14ac:dyDescent="0.25">
      <c r="A287" s="2">
        <v>1010</v>
      </c>
      <c r="B287" s="2" t="s">
        <v>209</v>
      </c>
      <c r="C287" s="2" t="s">
        <v>186</v>
      </c>
      <c r="D287" s="13">
        <v>44221</v>
      </c>
      <c r="E287" s="28">
        <v>44230.25</v>
      </c>
      <c r="F287" s="28">
        <v>44234.291666666664</v>
      </c>
      <c r="G287" s="28">
        <v>44234.333333333336</v>
      </c>
      <c r="H287" s="2">
        <v>1010</v>
      </c>
      <c r="I287" s="2">
        <v>1010</v>
      </c>
    </row>
    <row r="288" spans="1:9" x14ac:dyDescent="0.25">
      <c r="A288" s="2">
        <v>1010</v>
      </c>
      <c r="B288" s="2" t="s">
        <v>209</v>
      </c>
      <c r="C288" s="2" t="s">
        <v>186</v>
      </c>
      <c r="D288" s="13">
        <v>44221</v>
      </c>
      <c r="E288" s="28">
        <v>44231.25</v>
      </c>
      <c r="F288" s="28">
        <v>44235.291666666664</v>
      </c>
      <c r="G288" s="28">
        <v>44235.333333333336</v>
      </c>
      <c r="H288" s="2">
        <v>1010</v>
      </c>
      <c r="I288" s="2">
        <v>1010</v>
      </c>
    </row>
    <row r="289" spans="1:9" x14ac:dyDescent="0.25">
      <c r="A289" s="2">
        <v>1010</v>
      </c>
      <c r="B289" s="2" t="s">
        <v>209</v>
      </c>
      <c r="C289" s="2" t="s">
        <v>186</v>
      </c>
      <c r="D289" s="13">
        <v>44221</v>
      </c>
      <c r="E289" s="28">
        <v>44232.25</v>
      </c>
      <c r="F289" s="28">
        <v>44236.291666666664</v>
      </c>
      <c r="G289" s="28">
        <v>44236.333333333336</v>
      </c>
      <c r="H289" s="2">
        <v>1010</v>
      </c>
      <c r="I289" s="2">
        <v>1010</v>
      </c>
    </row>
    <row r="290" spans="1:9" x14ac:dyDescent="0.25">
      <c r="A290" s="2">
        <v>1010</v>
      </c>
      <c r="B290" s="2" t="s">
        <v>209</v>
      </c>
      <c r="C290" s="2" t="s">
        <v>186</v>
      </c>
      <c r="D290" s="13">
        <v>44221</v>
      </c>
      <c r="E290" s="28">
        <v>44233.25</v>
      </c>
      <c r="F290" s="28">
        <v>44237.291666666664</v>
      </c>
      <c r="G290" s="28">
        <v>44237.333333333336</v>
      </c>
      <c r="H290" s="2">
        <v>1010</v>
      </c>
      <c r="I290" s="2">
        <v>1010</v>
      </c>
    </row>
    <row r="291" spans="1:9" x14ac:dyDescent="0.25">
      <c r="A291" s="2">
        <v>1010</v>
      </c>
      <c r="B291" s="2" t="s">
        <v>209</v>
      </c>
      <c r="C291" s="2" t="s">
        <v>186</v>
      </c>
      <c r="D291" s="13">
        <v>44221</v>
      </c>
      <c r="E291" s="28">
        <v>44234.25</v>
      </c>
      <c r="F291" s="28">
        <v>44238.291666666664</v>
      </c>
      <c r="G291" s="28">
        <v>44238.333333333336</v>
      </c>
      <c r="H291" s="2">
        <v>1010</v>
      </c>
      <c r="I291" s="2">
        <v>1010</v>
      </c>
    </row>
    <row r="292" spans="1:9" x14ac:dyDescent="0.25">
      <c r="A292" s="2">
        <v>1010</v>
      </c>
      <c r="B292" s="2" t="s">
        <v>209</v>
      </c>
      <c r="C292" s="2" t="s">
        <v>186</v>
      </c>
      <c r="D292" s="13">
        <v>44221</v>
      </c>
      <c r="E292" s="28">
        <v>44235.25</v>
      </c>
      <c r="F292" s="28">
        <v>44239.291666666664</v>
      </c>
      <c r="G292" s="28">
        <v>44239.333333333336</v>
      </c>
      <c r="H292" s="2">
        <v>1010</v>
      </c>
      <c r="I292" s="2">
        <v>1010</v>
      </c>
    </row>
    <row r="293" spans="1:9" x14ac:dyDescent="0.25">
      <c r="A293" s="2">
        <v>1010</v>
      </c>
      <c r="B293" s="2" t="s">
        <v>209</v>
      </c>
      <c r="C293" s="2" t="s">
        <v>186</v>
      </c>
      <c r="D293" s="13">
        <v>44221</v>
      </c>
      <c r="E293" s="28">
        <v>44236.25</v>
      </c>
      <c r="F293" s="28">
        <v>44240.291666666664</v>
      </c>
      <c r="G293" s="28">
        <v>44240.333333333336</v>
      </c>
      <c r="H293" s="2">
        <v>1010</v>
      </c>
      <c r="I293" s="2">
        <v>1010</v>
      </c>
    </row>
    <row r="294" spans="1:9" x14ac:dyDescent="0.25">
      <c r="A294" s="2">
        <v>1010</v>
      </c>
      <c r="B294" s="2" t="s">
        <v>209</v>
      </c>
      <c r="C294" s="2" t="s">
        <v>186</v>
      </c>
      <c r="D294" s="13">
        <v>44221</v>
      </c>
      <c r="E294" s="28">
        <v>44237.25</v>
      </c>
      <c r="F294" s="28">
        <v>44241.291666666664</v>
      </c>
      <c r="G294" s="28">
        <v>44241.333333333336</v>
      </c>
      <c r="H294" s="2">
        <v>1010</v>
      </c>
      <c r="I294" s="2">
        <v>1010</v>
      </c>
    </row>
    <row r="295" spans="1:9" x14ac:dyDescent="0.25">
      <c r="A295" s="2">
        <v>1010</v>
      </c>
      <c r="B295" s="2" t="s">
        <v>209</v>
      </c>
      <c r="C295" s="2" t="s">
        <v>186</v>
      </c>
      <c r="D295" s="13">
        <v>44221</v>
      </c>
      <c r="E295" s="28">
        <v>44238.25</v>
      </c>
      <c r="F295" s="28">
        <v>44242.291666666664</v>
      </c>
      <c r="G295" s="28">
        <v>44242.333333333336</v>
      </c>
      <c r="H295" s="2">
        <v>1010</v>
      </c>
      <c r="I295" s="2">
        <v>1010</v>
      </c>
    </row>
    <row r="296" spans="1:9" x14ac:dyDescent="0.25">
      <c r="A296" s="2">
        <v>1010</v>
      </c>
      <c r="B296" s="2" t="s">
        <v>209</v>
      </c>
      <c r="C296" s="2" t="s">
        <v>186</v>
      </c>
      <c r="D296" s="13">
        <v>44221</v>
      </c>
      <c r="E296" s="28">
        <v>44239.25</v>
      </c>
      <c r="F296" s="28">
        <v>44243.291666666664</v>
      </c>
      <c r="G296" s="28">
        <v>44243.333333333336</v>
      </c>
      <c r="H296" s="2">
        <v>1010</v>
      </c>
      <c r="I296" s="2">
        <v>1010</v>
      </c>
    </row>
    <row r="297" spans="1:9" x14ac:dyDescent="0.25">
      <c r="A297" s="2">
        <v>1010</v>
      </c>
      <c r="B297" s="2" t="s">
        <v>209</v>
      </c>
      <c r="C297" s="2" t="s">
        <v>186</v>
      </c>
      <c r="D297" s="13">
        <v>44221</v>
      </c>
      <c r="E297" s="28">
        <v>44240.25</v>
      </c>
      <c r="F297" s="28">
        <v>44244.291666666664</v>
      </c>
      <c r="G297" s="28">
        <v>44244.333333333336</v>
      </c>
      <c r="H297" s="2">
        <v>1010</v>
      </c>
      <c r="I297" s="2">
        <v>1010</v>
      </c>
    </row>
    <row r="298" spans="1:9" x14ac:dyDescent="0.25">
      <c r="A298" s="2">
        <v>1010</v>
      </c>
      <c r="B298" s="2" t="s">
        <v>209</v>
      </c>
      <c r="C298" s="2" t="s">
        <v>186</v>
      </c>
      <c r="D298" s="13">
        <v>44221</v>
      </c>
      <c r="E298" s="28">
        <v>44241.25</v>
      </c>
      <c r="F298" s="28">
        <v>44245.291666666664</v>
      </c>
      <c r="G298" s="28">
        <v>44245.333333333336</v>
      </c>
      <c r="H298" s="2">
        <v>1010</v>
      </c>
      <c r="I298" s="2">
        <v>1010</v>
      </c>
    </row>
    <row r="299" spans="1:9" x14ac:dyDescent="0.25">
      <c r="A299" s="2">
        <v>1010</v>
      </c>
      <c r="B299" s="2" t="s">
        <v>209</v>
      </c>
      <c r="C299" s="2" t="s">
        <v>186</v>
      </c>
      <c r="D299" s="13">
        <v>44221</v>
      </c>
      <c r="E299" s="28">
        <v>44242.25</v>
      </c>
      <c r="F299" s="28">
        <v>44246.291666666664</v>
      </c>
      <c r="G299" s="28">
        <v>44246.333333333336</v>
      </c>
      <c r="H299" s="2">
        <v>1010</v>
      </c>
      <c r="I299" s="2">
        <v>1010</v>
      </c>
    </row>
    <row r="300" spans="1:9" x14ac:dyDescent="0.25">
      <c r="A300" s="2">
        <v>1010</v>
      </c>
      <c r="B300" s="2" t="s">
        <v>209</v>
      </c>
      <c r="C300" s="2" t="s">
        <v>186</v>
      </c>
      <c r="D300" s="13">
        <v>44221</v>
      </c>
      <c r="E300" s="28">
        <v>44243.25</v>
      </c>
      <c r="F300" s="28">
        <v>44247.291666666664</v>
      </c>
      <c r="G300" s="28">
        <v>44247.333333333336</v>
      </c>
      <c r="H300" s="2">
        <v>1010</v>
      </c>
      <c r="I300" s="2">
        <v>1010</v>
      </c>
    </row>
    <row r="301" spans="1:9" x14ac:dyDescent="0.25">
      <c r="A301" s="2">
        <v>1010</v>
      </c>
      <c r="B301" s="2" t="s">
        <v>209</v>
      </c>
      <c r="C301" s="2" t="s">
        <v>186</v>
      </c>
      <c r="D301" s="13">
        <v>44221</v>
      </c>
      <c r="E301" s="28">
        <v>44244.25</v>
      </c>
      <c r="F301" s="28">
        <v>44248.291666666664</v>
      </c>
      <c r="G301" s="28">
        <v>44248.333333333336</v>
      </c>
      <c r="H301" s="2">
        <v>1010</v>
      </c>
      <c r="I301" s="2">
        <v>1010</v>
      </c>
    </row>
    <row r="302" spans="1:9" x14ac:dyDescent="0.25">
      <c r="A302" s="2">
        <v>1010</v>
      </c>
      <c r="B302" s="2" t="s">
        <v>209</v>
      </c>
      <c r="C302" s="2" t="s">
        <v>186</v>
      </c>
      <c r="D302" s="13">
        <v>44221</v>
      </c>
      <c r="E302" s="28">
        <v>44245.25</v>
      </c>
      <c r="F302" s="28">
        <v>44249.291666666664</v>
      </c>
      <c r="G302" s="28">
        <v>44249.333333333336</v>
      </c>
      <c r="H302" s="2">
        <v>1010</v>
      </c>
      <c r="I302" s="2">
        <v>1010</v>
      </c>
    </row>
    <row r="303" spans="1:9" x14ac:dyDescent="0.25">
      <c r="A303" s="2">
        <v>1010</v>
      </c>
      <c r="B303" s="2" t="s">
        <v>209</v>
      </c>
      <c r="C303" s="2" t="s">
        <v>186</v>
      </c>
      <c r="D303" s="13">
        <v>44221</v>
      </c>
      <c r="E303" s="28">
        <v>44246.25</v>
      </c>
      <c r="F303" s="28">
        <v>44250.291666666664</v>
      </c>
      <c r="G303" s="28">
        <v>44250.333333333336</v>
      </c>
      <c r="H303" s="2">
        <v>1010</v>
      </c>
      <c r="I303" s="2">
        <v>1010</v>
      </c>
    </row>
    <row r="304" spans="1:9" x14ac:dyDescent="0.25">
      <c r="A304" s="2">
        <v>1010</v>
      </c>
      <c r="B304" s="2" t="s">
        <v>209</v>
      </c>
      <c r="C304" s="2" t="s">
        <v>186</v>
      </c>
      <c r="D304" s="13">
        <v>44221</v>
      </c>
      <c r="E304" s="28">
        <v>44247.25</v>
      </c>
      <c r="F304" s="28">
        <v>44251.291666666664</v>
      </c>
      <c r="G304" s="28">
        <v>44251.333333333336</v>
      </c>
      <c r="H304" s="2">
        <v>1010</v>
      </c>
      <c r="I304" s="2">
        <v>1010</v>
      </c>
    </row>
    <row r="305" spans="1:9" x14ac:dyDescent="0.25">
      <c r="A305" s="2">
        <v>1010</v>
      </c>
      <c r="B305" s="2" t="s">
        <v>209</v>
      </c>
      <c r="C305" s="2" t="s">
        <v>186</v>
      </c>
      <c r="D305" s="13">
        <v>44221</v>
      </c>
      <c r="E305" s="28">
        <v>44248.25</v>
      </c>
      <c r="F305" s="28">
        <v>44252.291666666664</v>
      </c>
      <c r="G305" s="28">
        <v>44252.333333333336</v>
      </c>
      <c r="H305" s="2">
        <v>1010</v>
      </c>
      <c r="I305" s="2">
        <v>1010</v>
      </c>
    </row>
    <row r="306" spans="1:9" x14ac:dyDescent="0.25">
      <c r="A306" s="2">
        <v>1010</v>
      </c>
      <c r="B306" s="2" t="s">
        <v>209</v>
      </c>
      <c r="C306" s="2" t="s">
        <v>186</v>
      </c>
      <c r="D306" s="13">
        <v>44221</v>
      </c>
      <c r="E306" s="28">
        <v>44249.25</v>
      </c>
      <c r="F306" s="28">
        <v>44253.291666666664</v>
      </c>
      <c r="G306" s="28">
        <v>44253.333333333336</v>
      </c>
      <c r="H306" s="2">
        <v>1010</v>
      </c>
      <c r="I306" s="2">
        <v>1010</v>
      </c>
    </row>
    <row r="307" spans="1:9" x14ac:dyDescent="0.25">
      <c r="A307" s="2">
        <v>1010</v>
      </c>
      <c r="B307" s="2" t="s">
        <v>209</v>
      </c>
      <c r="C307" s="2" t="s">
        <v>186</v>
      </c>
      <c r="D307" s="13">
        <v>44221</v>
      </c>
      <c r="E307" s="28">
        <v>44250.25</v>
      </c>
      <c r="F307" s="28">
        <v>44254.291666666664</v>
      </c>
      <c r="G307" s="28">
        <v>44254.333333333336</v>
      </c>
      <c r="H307" s="2">
        <v>1010</v>
      </c>
      <c r="I307" s="2">
        <v>1010</v>
      </c>
    </row>
    <row r="308" spans="1:9" x14ac:dyDescent="0.25">
      <c r="A308" s="2">
        <v>1010</v>
      </c>
      <c r="B308" s="2" t="s">
        <v>209</v>
      </c>
      <c r="C308" s="2" t="s">
        <v>186</v>
      </c>
      <c r="D308" s="13">
        <v>44221</v>
      </c>
      <c r="E308" s="28">
        <v>44251.25</v>
      </c>
      <c r="F308" s="28">
        <v>44255.291666666664</v>
      </c>
      <c r="G308" s="28">
        <v>44255.333333333336</v>
      </c>
      <c r="H308" s="2">
        <v>1010</v>
      </c>
      <c r="I308" s="2">
        <v>1010</v>
      </c>
    </row>
    <row r="309" spans="1:9" x14ac:dyDescent="0.25">
      <c r="A309" s="2">
        <v>1010</v>
      </c>
      <c r="B309" s="2" t="s">
        <v>209</v>
      </c>
      <c r="C309" s="2" t="s">
        <v>186</v>
      </c>
      <c r="D309" s="13">
        <v>44221</v>
      </c>
      <c r="E309" s="28">
        <v>44252.25</v>
      </c>
      <c r="F309" s="28">
        <v>44256.291666666664</v>
      </c>
      <c r="G309" s="28">
        <v>44256.333333333336</v>
      </c>
      <c r="H309" s="2">
        <v>1010</v>
      </c>
      <c r="I309" s="2">
        <v>1010</v>
      </c>
    </row>
    <row r="310" spans="1:9" x14ac:dyDescent="0.25">
      <c r="A310" s="2">
        <v>1010</v>
      </c>
      <c r="B310" s="2" t="s">
        <v>209</v>
      </c>
      <c r="C310" s="2" t="s">
        <v>186</v>
      </c>
      <c r="D310" s="13">
        <v>44221</v>
      </c>
      <c r="E310" s="28">
        <v>44253.25</v>
      </c>
      <c r="F310" s="28">
        <v>44257.291666666664</v>
      </c>
      <c r="G310" s="28">
        <v>44257.333333333336</v>
      </c>
      <c r="H310" s="2">
        <v>1010</v>
      </c>
      <c r="I310" s="2">
        <v>1010</v>
      </c>
    </row>
    <row r="311" spans="1:9" x14ac:dyDescent="0.25">
      <c r="A311" s="2">
        <v>1010</v>
      </c>
      <c r="B311" s="2" t="s">
        <v>209</v>
      </c>
      <c r="C311" s="2" t="s">
        <v>186</v>
      </c>
      <c r="D311" s="13">
        <v>44221</v>
      </c>
      <c r="E311" s="28">
        <v>44254.25</v>
      </c>
      <c r="F311" s="28">
        <v>44258.291666666664</v>
      </c>
      <c r="G311" s="28">
        <v>44258.333333333336</v>
      </c>
      <c r="H311" s="2">
        <v>1010</v>
      </c>
      <c r="I311" s="2">
        <v>1010</v>
      </c>
    </row>
    <row r="312" spans="1:9" x14ac:dyDescent="0.25">
      <c r="A312" s="2">
        <v>1010</v>
      </c>
      <c r="B312" s="2" t="s">
        <v>209</v>
      </c>
      <c r="C312" s="2" t="s">
        <v>186</v>
      </c>
      <c r="D312" s="13">
        <v>44221</v>
      </c>
      <c r="E312" s="28">
        <v>44255.25</v>
      </c>
      <c r="F312" s="28">
        <v>44259.291666666664</v>
      </c>
      <c r="G312" s="28">
        <v>44259.333333333336</v>
      </c>
      <c r="H312" s="2">
        <v>1010</v>
      </c>
      <c r="I312" s="2">
        <v>1010</v>
      </c>
    </row>
    <row r="313" spans="1:9" x14ac:dyDescent="0.25">
      <c r="A313" s="2">
        <v>1010</v>
      </c>
      <c r="B313" s="2" t="s">
        <v>209</v>
      </c>
      <c r="C313" s="2" t="s">
        <v>186</v>
      </c>
      <c r="D313" s="13">
        <v>44221</v>
      </c>
      <c r="E313" s="28">
        <v>44256.25</v>
      </c>
      <c r="F313" s="28">
        <v>44260.291666666664</v>
      </c>
      <c r="G313" s="28">
        <v>44260.333333333336</v>
      </c>
      <c r="H313" s="2">
        <v>1010</v>
      </c>
      <c r="I313" s="2">
        <v>1010</v>
      </c>
    </row>
    <row r="314" spans="1:9" x14ac:dyDescent="0.25">
      <c r="A314" s="2">
        <v>1010</v>
      </c>
      <c r="B314" s="2" t="s">
        <v>209</v>
      </c>
      <c r="C314" s="2" t="s">
        <v>186</v>
      </c>
      <c r="D314" s="13">
        <v>44221</v>
      </c>
      <c r="E314" s="28">
        <v>44257.25</v>
      </c>
      <c r="F314" s="28">
        <v>44261.291666666664</v>
      </c>
      <c r="G314" s="28">
        <v>44261.333333333336</v>
      </c>
      <c r="H314" s="2">
        <v>1010</v>
      </c>
      <c r="I314" s="2">
        <v>1010</v>
      </c>
    </row>
    <row r="315" spans="1:9" x14ac:dyDescent="0.25">
      <c r="A315" s="2">
        <v>1010</v>
      </c>
      <c r="B315" s="2" t="s">
        <v>209</v>
      </c>
      <c r="C315" s="2" t="s">
        <v>186</v>
      </c>
      <c r="D315" s="13">
        <v>44221</v>
      </c>
      <c r="E315" s="28">
        <v>44258.25</v>
      </c>
      <c r="F315" s="28">
        <v>44262.291666666664</v>
      </c>
      <c r="G315" s="28">
        <v>44262.333333333336</v>
      </c>
      <c r="H315" s="2">
        <v>1010</v>
      </c>
      <c r="I315" s="2">
        <v>1010</v>
      </c>
    </row>
    <row r="316" spans="1:9" x14ac:dyDescent="0.25">
      <c r="A316" s="2">
        <v>1010</v>
      </c>
      <c r="B316" s="2" t="s">
        <v>209</v>
      </c>
      <c r="C316" s="2" t="s">
        <v>186</v>
      </c>
      <c r="D316" s="13">
        <v>44221</v>
      </c>
      <c r="E316" s="28">
        <v>44259.25</v>
      </c>
      <c r="F316" s="28">
        <v>44263.291666666664</v>
      </c>
      <c r="G316" s="28">
        <v>44263.333333333336</v>
      </c>
      <c r="H316" s="2">
        <v>1010</v>
      </c>
      <c r="I316" s="2">
        <v>1010</v>
      </c>
    </row>
    <row r="317" spans="1:9" x14ac:dyDescent="0.25">
      <c r="A317" s="2">
        <v>1010</v>
      </c>
      <c r="B317" s="2" t="s">
        <v>209</v>
      </c>
      <c r="C317" s="2" t="s">
        <v>186</v>
      </c>
      <c r="D317" s="13">
        <v>44221</v>
      </c>
      <c r="E317" s="28">
        <v>44260.25</v>
      </c>
      <c r="F317" s="28">
        <v>44264.291666666664</v>
      </c>
      <c r="G317" s="28">
        <v>44264.333333333336</v>
      </c>
      <c r="H317" s="2">
        <v>1010</v>
      </c>
      <c r="I317" s="2">
        <v>1010</v>
      </c>
    </row>
    <row r="318" spans="1:9" x14ac:dyDescent="0.25">
      <c r="A318" s="2">
        <v>1010</v>
      </c>
      <c r="B318" s="2" t="s">
        <v>209</v>
      </c>
      <c r="C318" s="2" t="s">
        <v>186</v>
      </c>
      <c r="D318" s="13">
        <v>44221</v>
      </c>
      <c r="E318" s="28">
        <v>44261.25</v>
      </c>
      <c r="F318" s="28">
        <v>44265.291666666664</v>
      </c>
      <c r="G318" s="28">
        <v>44265.333333333336</v>
      </c>
      <c r="H318" s="2">
        <v>1010</v>
      </c>
      <c r="I318" s="2">
        <v>1010</v>
      </c>
    </row>
    <row r="319" spans="1:9" x14ac:dyDescent="0.25">
      <c r="A319" s="2">
        <v>1010</v>
      </c>
      <c r="B319" s="2" t="s">
        <v>209</v>
      </c>
      <c r="C319" s="2" t="s">
        <v>186</v>
      </c>
      <c r="D319" s="13">
        <v>44221</v>
      </c>
      <c r="E319" s="28">
        <v>44262.25</v>
      </c>
      <c r="F319" s="28">
        <v>44266.291666666664</v>
      </c>
      <c r="G319" s="28">
        <v>44266.333333333336</v>
      </c>
      <c r="H319" s="2">
        <v>1010</v>
      </c>
      <c r="I319" s="2">
        <v>1010</v>
      </c>
    </row>
    <row r="320" spans="1:9" x14ac:dyDescent="0.25">
      <c r="A320" s="2">
        <v>1010</v>
      </c>
      <c r="B320" s="2" t="s">
        <v>209</v>
      </c>
      <c r="C320" s="2" t="s">
        <v>186</v>
      </c>
      <c r="D320" s="13">
        <v>44221</v>
      </c>
      <c r="E320" s="28">
        <v>44263.25</v>
      </c>
      <c r="F320" s="28">
        <v>44267.291666666664</v>
      </c>
      <c r="G320" s="28">
        <v>44267.333333333336</v>
      </c>
      <c r="H320" s="2">
        <v>1010</v>
      </c>
      <c r="I320" s="2">
        <v>1010</v>
      </c>
    </row>
    <row r="321" spans="1:9" x14ac:dyDescent="0.25">
      <c r="A321" s="2">
        <v>1010</v>
      </c>
      <c r="B321" s="2" t="s">
        <v>209</v>
      </c>
      <c r="C321" s="2" t="s">
        <v>186</v>
      </c>
      <c r="D321" s="13">
        <v>44221</v>
      </c>
      <c r="E321" s="28">
        <v>44264.25</v>
      </c>
      <c r="F321" s="28">
        <v>44268.291666666664</v>
      </c>
      <c r="G321" s="28">
        <v>44268.333333333336</v>
      </c>
      <c r="H321" s="2">
        <v>1010</v>
      </c>
      <c r="I321" s="2">
        <v>1010</v>
      </c>
    </row>
    <row r="322" spans="1:9" x14ac:dyDescent="0.25">
      <c r="A322" s="2">
        <v>1010</v>
      </c>
      <c r="B322" s="2" t="s">
        <v>209</v>
      </c>
      <c r="C322" s="2" t="s">
        <v>186</v>
      </c>
      <c r="D322" s="13">
        <v>44221</v>
      </c>
      <c r="E322" s="28">
        <v>44265.25</v>
      </c>
      <c r="F322" s="28">
        <v>44269.291666666664</v>
      </c>
      <c r="G322" s="28">
        <v>44269.333333333336</v>
      </c>
      <c r="H322" s="2">
        <v>1010</v>
      </c>
      <c r="I322" s="2">
        <v>1010</v>
      </c>
    </row>
    <row r="323" spans="1:9" x14ac:dyDescent="0.25">
      <c r="A323" s="2">
        <v>1010</v>
      </c>
      <c r="B323" s="2" t="s">
        <v>209</v>
      </c>
      <c r="C323" s="2" t="s">
        <v>186</v>
      </c>
      <c r="D323" s="13">
        <v>44221</v>
      </c>
      <c r="E323" s="28">
        <v>44266.25</v>
      </c>
      <c r="F323" s="28">
        <v>44270.291666666664</v>
      </c>
      <c r="G323" s="28">
        <v>44270.333333333336</v>
      </c>
      <c r="H323" s="2">
        <v>1010</v>
      </c>
      <c r="I323" s="2">
        <v>1010</v>
      </c>
    </row>
    <row r="324" spans="1:9" x14ac:dyDescent="0.25">
      <c r="A324" s="2">
        <v>1010</v>
      </c>
      <c r="B324" s="2" t="s">
        <v>209</v>
      </c>
      <c r="C324" s="2" t="s">
        <v>186</v>
      </c>
      <c r="D324" s="13">
        <v>44221</v>
      </c>
      <c r="E324" s="28">
        <v>44267.25</v>
      </c>
      <c r="F324" s="28">
        <v>44271.291666666664</v>
      </c>
      <c r="G324" s="28">
        <v>44271.333333333336</v>
      </c>
      <c r="H324" s="2">
        <v>1010</v>
      </c>
      <c r="I324" s="2">
        <v>1010</v>
      </c>
    </row>
    <row r="325" spans="1:9" x14ac:dyDescent="0.25">
      <c r="A325" s="2">
        <v>1010</v>
      </c>
      <c r="B325" s="2" t="s">
        <v>209</v>
      </c>
      <c r="C325" s="2" t="s">
        <v>186</v>
      </c>
      <c r="D325" s="13">
        <v>44221</v>
      </c>
      <c r="E325" s="28">
        <v>44268.25</v>
      </c>
      <c r="F325" s="28">
        <v>44272.291666666664</v>
      </c>
      <c r="G325" s="28">
        <v>44272.333333333336</v>
      </c>
      <c r="H325" s="2">
        <v>1010</v>
      </c>
      <c r="I325" s="2">
        <v>1010</v>
      </c>
    </row>
    <row r="326" spans="1:9" x14ac:dyDescent="0.25">
      <c r="A326" s="2">
        <v>1010</v>
      </c>
      <c r="B326" s="2" t="s">
        <v>209</v>
      </c>
      <c r="C326" s="2" t="s">
        <v>186</v>
      </c>
      <c r="D326" s="13">
        <v>44221</v>
      </c>
      <c r="E326" s="28">
        <v>44269.25</v>
      </c>
      <c r="F326" s="28">
        <v>44273.291666666664</v>
      </c>
      <c r="G326" s="28">
        <v>44273.333333333336</v>
      </c>
      <c r="H326" s="2">
        <v>1010</v>
      </c>
      <c r="I326" s="2">
        <v>1010</v>
      </c>
    </row>
    <row r="327" spans="1:9" x14ac:dyDescent="0.25">
      <c r="A327" s="2">
        <v>1010</v>
      </c>
      <c r="B327" s="2" t="s">
        <v>209</v>
      </c>
      <c r="C327" s="2" t="s">
        <v>186</v>
      </c>
      <c r="D327" s="13">
        <v>44221</v>
      </c>
      <c r="E327" s="28">
        <v>44270.25</v>
      </c>
      <c r="F327" s="28">
        <v>44274.291666666664</v>
      </c>
      <c r="G327" s="28">
        <v>44274.333333333336</v>
      </c>
      <c r="H327" s="2">
        <v>1010</v>
      </c>
      <c r="I327" s="2">
        <v>1010</v>
      </c>
    </row>
    <row r="328" spans="1:9" x14ac:dyDescent="0.25">
      <c r="A328" s="2">
        <v>1010</v>
      </c>
      <c r="B328" s="2" t="s">
        <v>209</v>
      </c>
      <c r="C328" s="2" t="s">
        <v>186</v>
      </c>
      <c r="D328" s="13">
        <v>44221</v>
      </c>
      <c r="E328" s="28">
        <v>44271.25</v>
      </c>
      <c r="F328" s="28">
        <v>44275.291666666664</v>
      </c>
      <c r="G328" s="28">
        <v>44275.333333333336</v>
      </c>
      <c r="H328" s="2">
        <v>1010</v>
      </c>
      <c r="I328" s="2">
        <v>1010</v>
      </c>
    </row>
    <row r="329" spans="1:9" x14ac:dyDescent="0.25">
      <c r="A329" s="2">
        <v>1010</v>
      </c>
      <c r="B329" s="2" t="s">
        <v>209</v>
      </c>
      <c r="C329" s="2" t="s">
        <v>186</v>
      </c>
      <c r="D329" s="13">
        <v>44221</v>
      </c>
      <c r="E329" s="28">
        <v>44272.25</v>
      </c>
      <c r="F329" s="28">
        <v>44276.291666666664</v>
      </c>
      <c r="G329" s="28">
        <v>44276.333333333336</v>
      </c>
      <c r="H329" s="2">
        <v>1010</v>
      </c>
      <c r="I329" s="2">
        <v>1010</v>
      </c>
    </row>
    <row r="330" spans="1:9" x14ac:dyDescent="0.25">
      <c r="A330" s="2">
        <v>1010</v>
      </c>
      <c r="B330" s="2" t="s">
        <v>209</v>
      </c>
      <c r="C330" s="2" t="s">
        <v>186</v>
      </c>
      <c r="D330" s="13">
        <v>44221</v>
      </c>
      <c r="E330" s="28">
        <v>44273.25</v>
      </c>
      <c r="F330" s="28">
        <v>44277.291666666664</v>
      </c>
      <c r="G330" s="28">
        <v>44277.333333333336</v>
      </c>
      <c r="H330" s="2">
        <v>1010</v>
      </c>
      <c r="I330" s="2">
        <v>1010</v>
      </c>
    </row>
    <row r="331" spans="1:9" x14ac:dyDescent="0.25">
      <c r="A331" s="2">
        <v>1010</v>
      </c>
      <c r="B331" s="2" t="s">
        <v>209</v>
      </c>
      <c r="C331" s="2" t="s">
        <v>186</v>
      </c>
      <c r="D331" s="13">
        <v>44221</v>
      </c>
      <c r="E331" s="28">
        <v>44274.25</v>
      </c>
      <c r="F331" s="28">
        <v>44278.291666666664</v>
      </c>
      <c r="G331" s="28">
        <v>44278.333333333336</v>
      </c>
      <c r="H331" s="2">
        <v>1010</v>
      </c>
      <c r="I331" s="2">
        <v>1010</v>
      </c>
    </row>
    <row r="332" spans="1:9" x14ac:dyDescent="0.25">
      <c r="A332" s="2">
        <v>1010</v>
      </c>
      <c r="B332" s="2" t="s">
        <v>209</v>
      </c>
      <c r="C332" s="2" t="s">
        <v>186</v>
      </c>
      <c r="D332" s="13">
        <v>44221</v>
      </c>
      <c r="E332" s="28">
        <v>44275.25</v>
      </c>
      <c r="F332" s="28">
        <v>44279.291666666664</v>
      </c>
      <c r="G332" s="28">
        <v>44279.333333333336</v>
      </c>
      <c r="H332" s="2">
        <v>1010</v>
      </c>
      <c r="I332" s="2">
        <v>1010</v>
      </c>
    </row>
    <row r="333" spans="1:9" x14ac:dyDescent="0.25">
      <c r="A333" s="2">
        <v>1010</v>
      </c>
      <c r="B333" s="2" t="s">
        <v>209</v>
      </c>
      <c r="C333" s="2" t="s">
        <v>186</v>
      </c>
      <c r="D333" s="13">
        <v>44221</v>
      </c>
      <c r="E333" s="28">
        <v>44276.25</v>
      </c>
      <c r="F333" s="28">
        <v>44280.291666666664</v>
      </c>
      <c r="G333" s="28">
        <v>44280.333333333336</v>
      </c>
      <c r="H333" s="2">
        <v>1010</v>
      </c>
      <c r="I333" s="2">
        <v>1010</v>
      </c>
    </row>
    <row r="334" spans="1:9" x14ac:dyDescent="0.25">
      <c r="A334" s="2">
        <v>1010</v>
      </c>
      <c r="B334" s="2" t="s">
        <v>209</v>
      </c>
      <c r="C334" s="2" t="s">
        <v>186</v>
      </c>
      <c r="D334" s="13">
        <v>44221</v>
      </c>
      <c r="E334" s="28">
        <v>44277.25</v>
      </c>
      <c r="F334" s="28">
        <v>44281.291666666664</v>
      </c>
      <c r="G334" s="28">
        <v>44281.333333333336</v>
      </c>
      <c r="H334" s="2">
        <v>1010</v>
      </c>
      <c r="I334" s="2">
        <v>1010</v>
      </c>
    </row>
    <row r="335" spans="1:9" x14ac:dyDescent="0.25">
      <c r="A335" s="2">
        <v>1010</v>
      </c>
      <c r="B335" s="2" t="s">
        <v>209</v>
      </c>
      <c r="C335" s="2" t="s">
        <v>186</v>
      </c>
      <c r="D335" s="13">
        <v>44221</v>
      </c>
      <c r="E335" s="28">
        <v>44278.25</v>
      </c>
      <c r="F335" s="28">
        <v>44282.291666666664</v>
      </c>
      <c r="G335" s="28">
        <v>44282.333333333336</v>
      </c>
      <c r="H335" s="2">
        <v>1010</v>
      </c>
      <c r="I335" s="2">
        <v>1010</v>
      </c>
    </row>
    <row r="336" spans="1:9" x14ac:dyDescent="0.25">
      <c r="A336" s="2">
        <v>1010</v>
      </c>
      <c r="B336" s="2" t="s">
        <v>209</v>
      </c>
      <c r="C336" s="2" t="s">
        <v>186</v>
      </c>
      <c r="D336" s="13">
        <v>44221</v>
      </c>
      <c r="E336" s="28">
        <v>44279.25</v>
      </c>
      <c r="F336" s="28">
        <v>44283.291666666664</v>
      </c>
      <c r="G336" s="28">
        <v>44283.333333333336</v>
      </c>
      <c r="H336" s="2">
        <v>1010</v>
      </c>
      <c r="I336" s="2">
        <v>1010</v>
      </c>
    </row>
    <row r="337" spans="1:9" x14ac:dyDescent="0.25">
      <c r="A337" s="2">
        <v>1010</v>
      </c>
      <c r="B337" s="2" t="s">
        <v>209</v>
      </c>
      <c r="C337" s="2" t="s">
        <v>186</v>
      </c>
      <c r="D337" s="13">
        <v>44221</v>
      </c>
      <c r="E337" s="28">
        <v>44280.25</v>
      </c>
      <c r="F337" s="28">
        <v>44284.291666666664</v>
      </c>
      <c r="G337" s="28">
        <v>44284.333333333336</v>
      </c>
      <c r="H337" s="2">
        <v>1010</v>
      </c>
      <c r="I337" s="2">
        <v>1010</v>
      </c>
    </row>
    <row r="338" spans="1:9" x14ac:dyDescent="0.25">
      <c r="A338" s="2">
        <v>1010</v>
      </c>
      <c r="B338" s="2" t="s">
        <v>209</v>
      </c>
      <c r="C338" s="2" t="s">
        <v>186</v>
      </c>
      <c r="D338" s="13">
        <v>44221</v>
      </c>
      <c r="E338" s="28">
        <v>44281.25</v>
      </c>
      <c r="F338" s="28">
        <v>44285.291666666664</v>
      </c>
      <c r="G338" s="28">
        <v>44285.333333333336</v>
      </c>
      <c r="H338" s="2">
        <v>1010</v>
      </c>
      <c r="I338" s="2">
        <v>1010</v>
      </c>
    </row>
    <row r="339" spans="1:9" x14ac:dyDescent="0.25">
      <c r="A339" s="2">
        <v>1010</v>
      </c>
      <c r="B339" s="2" t="s">
        <v>209</v>
      </c>
      <c r="C339" s="2" t="s">
        <v>186</v>
      </c>
      <c r="D339" s="13">
        <v>44221</v>
      </c>
      <c r="E339" s="28">
        <v>44282.25</v>
      </c>
      <c r="F339" s="28">
        <v>44286.291666666664</v>
      </c>
      <c r="G339" s="28">
        <v>44286.333333333336</v>
      </c>
      <c r="H339" s="2">
        <v>1010</v>
      </c>
      <c r="I339" s="2">
        <v>1010</v>
      </c>
    </row>
    <row r="340" spans="1:9" x14ac:dyDescent="0.25">
      <c r="A340" s="2">
        <v>1010</v>
      </c>
      <c r="B340" s="2" t="s">
        <v>209</v>
      </c>
      <c r="C340" s="2" t="s">
        <v>186</v>
      </c>
      <c r="D340" s="13">
        <v>44221</v>
      </c>
      <c r="E340" s="28">
        <v>44283.25</v>
      </c>
      <c r="F340" s="28">
        <v>44287.291666666664</v>
      </c>
      <c r="G340" s="28">
        <v>44287.333333333336</v>
      </c>
      <c r="H340" s="2">
        <v>1010</v>
      </c>
      <c r="I340" s="2">
        <v>1010</v>
      </c>
    </row>
    <row r="341" spans="1:9" x14ac:dyDescent="0.25">
      <c r="A341" s="2">
        <v>1010</v>
      </c>
      <c r="B341" s="2" t="s">
        <v>209</v>
      </c>
      <c r="C341" s="2" t="s">
        <v>186</v>
      </c>
      <c r="D341" s="13">
        <v>44221</v>
      </c>
      <c r="E341" s="28">
        <v>44284.25</v>
      </c>
      <c r="F341" s="28">
        <v>44288.291666666664</v>
      </c>
      <c r="G341" s="28">
        <v>44288.333333333336</v>
      </c>
      <c r="H341" s="2">
        <v>1010</v>
      </c>
      <c r="I341" s="2">
        <v>1010</v>
      </c>
    </row>
    <row r="342" spans="1:9" x14ac:dyDescent="0.25">
      <c r="A342" s="2">
        <v>1010</v>
      </c>
      <c r="B342" s="2" t="s">
        <v>209</v>
      </c>
      <c r="C342" s="2" t="s">
        <v>186</v>
      </c>
      <c r="D342" s="13">
        <v>44221</v>
      </c>
      <c r="E342" s="28">
        <v>44285.25</v>
      </c>
      <c r="F342" s="28">
        <v>44289.291666666664</v>
      </c>
      <c r="G342" s="28">
        <v>44289.333333333336</v>
      </c>
      <c r="H342" s="2">
        <v>1010</v>
      </c>
      <c r="I342" s="2">
        <v>1010</v>
      </c>
    </row>
    <row r="343" spans="1:9" x14ac:dyDescent="0.25">
      <c r="A343" s="2">
        <v>1010</v>
      </c>
      <c r="B343" s="2" t="s">
        <v>209</v>
      </c>
      <c r="C343" s="2" t="s">
        <v>186</v>
      </c>
      <c r="D343" s="13">
        <v>44221</v>
      </c>
      <c r="E343" s="28">
        <v>44286.25</v>
      </c>
      <c r="F343" s="28">
        <v>44290.291666666664</v>
      </c>
      <c r="G343" s="28">
        <v>44290.333333333336</v>
      </c>
      <c r="H343" s="2">
        <v>1010</v>
      </c>
      <c r="I343" s="2">
        <v>1010</v>
      </c>
    </row>
    <row r="344" spans="1:9" x14ac:dyDescent="0.25">
      <c r="A344" s="2">
        <v>1010</v>
      </c>
      <c r="B344" s="2" t="s">
        <v>209</v>
      </c>
      <c r="C344" s="2" t="s">
        <v>186</v>
      </c>
      <c r="D344" s="13">
        <v>44221</v>
      </c>
      <c r="E344" s="28">
        <v>44287.25</v>
      </c>
      <c r="F344" s="28">
        <v>44291.291666666664</v>
      </c>
      <c r="G344" s="28">
        <v>44291.333333333336</v>
      </c>
      <c r="H344" s="2">
        <v>1010</v>
      </c>
      <c r="I344" s="2">
        <v>1010</v>
      </c>
    </row>
    <row r="345" spans="1:9" x14ac:dyDescent="0.25">
      <c r="A345" s="2">
        <v>1010</v>
      </c>
      <c r="B345" s="2" t="s">
        <v>209</v>
      </c>
      <c r="C345" s="2" t="s">
        <v>186</v>
      </c>
      <c r="D345" s="13">
        <v>44221</v>
      </c>
      <c r="E345" s="28">
        <v>44288.25</v>
      </c>
      <c r="F345" s="28">
        <v>44292.291666666664</v>
      </c>
      <c r="G345" s="28">
        <v>44292.333333333336</v>
      </c>
      <c r="H345" s="2">
        <v>1010</v>
      </c>
      <c r="I345" s="2">
        <v>1010</v>
      </c>
    </row>
    <row r="346" spans="1:9" x14ac:dyDescent="0.25">
      <c r="A346" s="2">
        <v>1010</v>
      </c>
      <c r="B346" s="2" t="s">
        <v>209</v>
      </c>
      <c r="C346" s="2" t="s">
        <v>186</v>
      </c>
      <c r="D346" s="13">
        <v>44221</v>
      </c>
      <c r="E346" s="28">
        <v>44289.25</v>
      </c>
      <c r="F346" s="28">
        <v>44293.291666666664</v>
      </c>
      <c r="G346" s="28">
        <v>44293.333333333336</v>
      </c>
      <c r="H346" s="2">
        <v>1010</v>
      </c>
      <c r="I346" s="2">
        <v>1010</v>
      </c>
    </row>
    <row r="347" spans="1:9" x14ac:dyDescent="0.25">
      <c r="A347" s="2">
        <v>1010</v>
      </c>
      <c r="B347" s="2" t="s">
        <v>209</v>
      </c>
      <c r="C347" s="2" t="s">
        <v>186</v>
      </c>
      <c r="D347" s="13">
        <v>44221</v>
      </c>
      <c r="E347" s="28">
        <v>44290.25</v>
      </c>
      <c r="F347" s="28">
        <v>44294.291666666664</v>
      </c>
      <c r="G347" s="28">
        <v>44294.333333333336</v>
      </c>
      <c r="H347" s="2">
        <v>1010</v>
      </c>
      <c r="I347" s="2">
        <v>1010</v>
      </c>
    </row>
    <row r="348" spans="1:9" x14ac:dyDescent="0.25">
      <c r="A348" s="2">
        <v>1010</v>
      </c>
      <c r="B348" s="2" t="s">
        <v>209</v>
      </c>
      <c r="C348" s="2" t="s">
        <v>186</v>
      </c>
      <c r="D348" s="13">
        <v>44221</v>
      </c>
      <c r="E348" s="28">
        <v>44291.25</v>
      </c>
      <c r="F348" s="28">
        <v>44295.291666666664</v>
      </c>
      <c r="G348" s="28">
        <v>44295.333333333336</v>
      </c>
      <c r="H348" s="2">
        <v>1010</v>
      </c>
      <c r="I348" s="2">
        <v>1010</v>
      </c>
    </row>
    <row r="349" spans="1:9" x14ac:dyDescent="0.25">
      <c r="A349" s="2">
        <v>1010</v>
      </c>
      <c r="B349" s="2" t="s">
        <v>209</v>
      </c>
      <c r="C349" s="2" t="s">
        <v>186</v>
      </c>
      <c r="D349" s="13">
        <v>44221</v>
      </c>
      <c r="E349" s="28">
        <v>44292.25</v>
      </c>
      <c r="F349" s="28">
        <v>44296.291666666664</v>
      </c>
      <c r="G349" s="28">
        <v>44296.333333333336</v>
      </c>
      <c r="H349" s="2">
        <v>1010</v>
      </c>
      <c r="I349" s="2">
        <v>1010</v>
      </c>
    </row>
    <row r="350" spans="1:9" x14ac:dyDescent="0.25">
      <c r="A350" s="2">
        <v>1010</v>
      </c>
      <c r="B350" s="2" t="s">
        <v>209</v>
      </c>
      <c r="C350" s="2" t="s">
        <v>186</v>
      </c>
      <c r="D350" s="13">
        <v>44221</v>
      </c>
      <c r="E350" s="28">
        <v>44293.25</v>
      </c>
      <c r="F350" s="28">
        <v>44297.291666666664</v>
      </c>
      <c r="G350" s="28">
        <v>44297.333333333336</v>
      </c>
      <c r="H350" s="2">
        <v>1010</v>
      </c>
      <c r="I350" s="2">
        <v>1010</v>
      </c>
    </row>
    <row r="351" spans="1:9" x14ac:dyDescent="0.25">
      <c r="A351" s="2">
        <v>1010</v>
      </c>
      <c r="B351" s="2" t="s">
        <v>209</v>
      </c>
      <c r="C351" s="2" t="s">
        <v>186</v>
      </c>
      <c r="D351" s="13">
        <v>44221</v>
      </c>
      <c r="E351" s="28">
        <v>44294.25</v>
      </c>
      <c r="F351" s="28">
        <v>44298.291666666664</v>
      </c>
      <c r="G351" s="28">
        <v>44298.333333333336</v>
      </c>
      <c r="H351" s="2">
        <v>1010</v>
      </c>
      <c r="I351" s="2">
        <v>1010</v>
      </c>
    </row>
    <row r="352" spans="1:9" x14ac:dyDescent="0.25">
      <c r="A352" s="2">
        <v>1010</v>
      </c>
      <c r="B352" s="2" t="s">
        <v>209</v>
      </c>
      <c r="C352" s="2" t="s">
        <v>186</v>
      </c>
      <c r="D352" s="13">
        <v>44221</v>
      </c>
      <c r="E352" s="28">
        <v>44295.25</v>
      </c>
      <c r="F352" s="28">
        <v>44299.291666666664</v>
      </c>
      <c r="G352" s="28">
        <v>44299.333333333336</v>
      </c>
      <c r="H352" s="2">
        <v>1010</v>
      </c>
      <c r="I352" s="2">
        <v>1010</v>
      </c>
    </row>
    <row r="353" spans="1:9" x14ac:dyDescent="0.25">
      <c r="A353" s="2">
        <v>1010</v>
      </c>
      <c r="B353" s="2" t="s">
        <v>209</v>
      </c>
      <c r="C353" s="2" t="s">
        <v>186</v>
      </c>
      <c r="D353" s="13">
        <v>44221</v>
      </c>
      <c r="E353" s="28">
        <v>44296.25</v>
      </c>
      <c r="F353" s="28">
        <v>44300.291666666664</v>
      </c>
      <c r="G353" s="28">
        <v>44300.333333333336</v>
      </c>
      <c r="H353" s="2">
        <v>1010</v>
      </c>
      <c r="I353" s="2">
        <v>1010</v>
      </c>
    </row>
    <row r="354" spans="1:9" x14ac:dyDescent="0.25">
      <c r="A354" s="2">
        <v>1010</v>
      </c>
      <c r="B354" s="2" t="s">
        <v>209</v>
      </c>
      <c r="C354" s="2" t="s">
        <v>186</v>
      </c>
      <c r="D354" s="13">
        <v>44221</v>
      </c>
      <c r="E354" s="28">
        <v>44297.25</v>
      </c>
      <c r="F354" s="28">
        <v>44301.291666666664</v>
      </c>
      <c r="G354" s="28">
        <v>44301.333333333336</v>
      </c>
      <c r="H354" s="2">
        <v>1010</v>
      </c>
      <c r="I354" s="2">
        <v>1010</v>
      </c>
    </row>
    <row r="355" spans="1:9" x14ac:dyDescent="0.25">
      <c r="A355" s="2">
        <v>1010</v>
      </c>
      <c r="B355" s="2" t="s">
        <v>209</v>
      </c>
      <c r="C355" s="2" t="s">
        <v>186</v>
      </c>
      <c r="D355" s="13">
        <v>44221</v>
      </c>
      <c r="E355" s="28">
        <v>44298.25</v>
      </c>
      <c r="F355" s="28">
        <v>44302.291666666664</v>
      </c>
      <c r="G355" s="28">
        <v>44302.333333333336</v>
      </c>
      <c r="H355" s="2">
        <v>1010</v>
      </c>
      <c r="I355" s="2">
        <v>1010</v>
      </c>
    </row>
    <row r="356" spans="1:9" x14ac:dyDescent="0.25">
      <c r="A356" s="2">
        <v>1010</v>
      </c>
      <c r="B356" s="2" t="s">
        <v>209</v>
      </c>
      <c r="C356" s="2" t="s">
        <v>186</v>
      </c>
      <c r="D356" s="13">
        <v>44221</v>
      </c>
      <c r="E356" s="28">
        <v>44299.25</v>
      </c>
      <c r="F356" s="28">
        <v>44303.291666666664</v>
      </c>
      <c r="G356" s="28">
        <v>44303.333333333336</v>
      </c>
      <c r="H356" s="2">
        <v>1010</v>
      </c>
      <c r="I356" s="2">
        <v>1010</v>
      </c>
    </row>
    <row r="357" spans="1:9" x14ac:dyDescent="0.25">
      <c r="A357" s="2">
        <v>1010</v>
      </c>
      <c r="B357" s="2" t="s">
        <v>209</v>
      </c>
      <c r="C357" s="2" t="s">
        <v>186</v>
      </c>
      <c r="D357" s="13">
        <v>44221</v>
      </c>
      <c r="E357" s="28">
        <v>44300.25</v>
      </c>
      <c r="F357" s="28">
        <v>44304.291666666664</v>
      </c>
      <c r="G357" s="28">
        <v>44304.333333333336</v>
      </c>
      <c r="H357" s="2">
        <v>1010</v>
      </c>
      <c r="I357" s="2">
        <v>1010</v>
      </c>
    </row>
    <row r="358" spans="1:9" x14ac:dyDescent="0.25">
      <c r="A358" s="2">
        <v>1010</v>
      </c>
      <c r="B358" s="2" t="s">
        <v>209</v>
      </c>
      <c r="C358" s="2" t="s">
        <v>186</v>
      </c>
      <c r="D358" s="13">
        <v>44221</v>
      </c>
      <c r="E358" s="28">
        <v>44301.25</v>
      </c>
      <c r="F358" s="28">
        <v>44305.291666666664</v>
      </c>
      <c r="G358" s="28">
        <v>44305.333333333336</v>
      </c>
      <c r="H358" s="2">
        <v>1010</v>
      </c>
      <c r="I358" s="2">
        <v>1010</v>
      </c>
    </row>
    <row r="359" spans="1:9" x14ac:dyDescent="0.25">
      <c r="A359" s="2">
        <v>1010</v>
      </c>
      <c r="B359" s="2" t="s">
        <v>209</v>
      </c>
      <c r="C359" s="2" t="s">
        <v>186</v>
      </c>
      <c r="D359" s="13">
        <v>44221</v>
      </c>
      <c r="E359" s="28">
        <v>44302.25</v>
      </c>
      <c r="F359" s="28">
        <v>44306.291666666664</v>
      </c>
      <c r="G359" s="28">
        <v>44306.333333333336</v>
      </c>
      <c r="H359" s="2">
        <v>1010</v>
      </c>
      <c r="I359" s="2">
        <v>1010</v>
      </c>
    </row>
    <row r="360" spans="1:9" x14ac:dyDescent="0.25">
      <c r="A360" s="2">
        <v>1010</v>
      </c>
      <c r="B360" s="2" t="s">
        <v>209</v>
      </c>
      <c r="C360" s="2" t="s">
        <v>186</v>
      </c>
      <c r="D360" s="13">
        <v>44221</v>
      </c>
      <c r="E360" s="28">
        <v>44303.25</v>
      </c>
      <c r="F360" s="28">
        <v>44307.291666666664</v>
      </c>
      <c r="G360" s="28">
        <v>44307.333333333336</v>
      </c>
      <c r="H360" s="2">
        <v>1010</v>
      </c>
      <c r="I360" s="2">
        <v>1010</v>
      </c>
    </row>
    <row r="361" spans="1:9" x14ac:dyDescent="0.25">
      <c r="A361" s="2">
        <v>1010</v>
      </c>
      <c r="B361" s="2" t="s">
        <v>209</v>
      </c>
      <c r="C361" s="2" t="s">
        <v>186</v>
      </c>
      <c r="D361" s="13">
        <v>44221</v>
      </c>
      <c r="E361" s="28">
        <v>44304.25</v>
      </c>
      <c r="F361" s="28">
        <v>44308.291666666664</v>
      </c>
      <c r="G361" s="28">
        <v>44308.333333333336</v>
      </c>
      <c r="H361" s="2">
        <v>1010</v>
      </c>
      <c r="I361" s="2">
        <v>1010</v>
      </c>
    </row>
    <row r="362" spans="1:9" x14ac:dyDescent="0.25">
      <c r="A362" s="2">
        <v>1010</v>
      </c>
      <c r="B362" s="2" t="s">
        <v>209</v>
      </c>
      <c r="C362" s="2" t="s">
        <v>186</v>
      </c>
      <c r="D362" s="13">
        <v>44221</v>
      </c>
      <c r="E362" s="28">
        <v>44305.25</v>
      </c>
      <c r="F362" s="28">
        <v>44309.291666666664</v>
      </c>
      <c r="G362" s="28">
        <v>44309.333333333336</v>
      </c>
      <c r="H362" s="2">
        <v>1010</v>
      </c>
      <c r="I362" s="2">
        <v>1010</v>
      </c>
    </row>
    <row r="363" spans="1:9" x14ac:dyDescent="0.25">
      <c r="A363" s="2">
        <v>1010</v>
      </c>
      <c r="B363" s="2" t="s">
        <v>209</v>
      </c>
      <c r="C363" s="2" t="s">
        <v>186</v>
      </c>
      <c r="D363" s="13">
        <v>44221</v>
      </c>
      <c r="E363" s="28">
        <v>44306.25</v>
      </c>
      <c r="F363" s="28">
        <v>44310.291666666664</v>
      </c>
      <c r="G363" s="28">
        <v>44310.333333333336</v>
      </c>
      <c r="H363" s="2">
        <v>1010</v>
      </c>
      <c r="I363" s="2">
        <v>1010</v>
      </c>
    </row>
    <row r="364" spans="1:9" x14ac:dyDescent="0.25">
      <c r="A364" s="2">
        <v>1010</v>
      </c>
      <c r="B364" s="2" t="s">
        <v>209</v>
      </c>
      <c r="C364" s="2" t="s">
        <v>186</v>
      </c>
      <c r="D364" s="13">
        <v>44221</v>
      </c>
      <c r="E364" s="28">
        <v>44307.25</v>
      </c>
      <c r="F364" s="28">
        <v>44311.291666666664</v>
      </c>
      <c r="G364" s="28">
        <v>44311.333333333336</v>
      </c>
      <c r="H364" s="2">
        <v>1010</v>
      </c>
      <c r="I364" s="2">
        <v>1010</v>
      </c>
    </row>
    <row r="365" spans="1:9" x14ac:dyDescent="0.25">
      <c r="A365" s="2">
        <v>1010</v>
      </c>
      <c r="B365" s="2" t="s">
        <v>209</v>
      </c>
      <c r="C365" s="2" t="s">
        <v>186</v>
      </c>
      <c r="D365" s="13">
        <v>44221</v>
      </c>
      <c r="E365" s="28">
        <v>44308.25</v>
      </c>
      <c r="F365" s="28">
        <v>44312.291666666664</v>
      </c>
      <c r="G365" s="28">
        <v>44312.333333333336</v>
      </c>
      <c r="H365" s="2">
        <v>1010</v>
      </c>
      <c r="I365" s="2">
        <v>1010</v>
      </c>
    </row>
    <row r="366" spans="1:9" x14ac:dyDescent="0.25">
      <c r="A366" s="2">
        <v>1010</v>
      </c>
      <c r="B366" s="2" t="s">
        <v>209</v>
      </c>
      <c r="C366" s="2" t="s">
        <v>186</v>
      </c>
      <c r="D366" s="13">
        <v>44221</v>
      </c>
      <c r="E366" s="28">
        <v>44309.25</v>
      </c>
      <c r="F366" s="28">
        <v>44313.291666666664</v>
      </c>
      <c r="G366" s="28">
        <v>44313.333333333336</v>
      </c>
      <c r="H366" s="2">
        <v>1010</v>
      </c>
      <c r="I366" s="2">
        <v>1010</v>
      </c>
    </row>
    <row r="367" spans="1:9" x14ac:dyDescent="0.25">
      <c r="A367" s="2">
        <v>1010</v>
      </c>
      <c r="B367" s="2" t="s">
        <v>209</v>
      </c>
      <c r="C367" s="2" t="s">
        <v>186</v>
      </c>
      <c r="D367" s="13">
        <v>44221</v>
      </c>
      <c r="E367" s="28">
        <v>44310.25</v>
      </c>
      <c r="F367" s="28">
        <v>44314.291666666664</v>
      </c>
      <c r="G367" s="28">
        <v>44314.333333333336</v>
      </c>
      <c r="H367" s="2">
        <v>1010</v>
      </c>
      <c r="I367" s="2">
        <v>1010</v>
      </c>
    </row>
    <row r="368" spans="1:9" x14ac:dyDescent="0.25">
      <c r="A368" s="2">
        <v>1010</v>
      </c>
      <c r="B368" s="2" t="s">
        <v>209</v>
      </c>
      <c r="C368" s="2" t="s">
        <v>186</v>
      </c>
      <c r="D368" s="13">
        <v>44221</v>
      </c>
      <c r="E368" s="28">
        <v>44311.25</v>
      </c>
      <c r="F368" s="28">
        <v>44315.291666666664</v>
      </c>
      <c r="G368" s="28">
        <v>44315.333333333336</v>
      </c>
      <c r="H368" s="2">
        <v>1010</v>
      </c>
      <c r="I368" s="2">
        <v>1010</v>
      </c>
    </row>
    <row r="369" spans="1:9" x14ac:dyDescent="0.25">
      <c r="A369" s="2">
        <v>1010</v>
      </c>
      <c r="B369" s="2" t="s">
        <v>209</v>
      </c>
      <c r="C369" s="2" t="s">
        <v>186</v>
      </c>
      <c r="D369" s="13">
        <v>44221</v>
      </c>
      <c r="E369" s="28">
        <v>44312.25</v>
      </c>
      <c r="F369" s="28">
        <v>44316.291666666664</v>
      </c>
      <c r="G369" s="28">
        <v>44316.333333333336</v>
      </c>
      <c r="H369" s="2">
        <v>1010</v>
      </c>
      <c r="I369" s="2">
        <v>1010</v>
      </c>
    </row>
    <row r="370" spans="1:9" x14ac:dyDescent="0.25">
      <c r="A370" s="2">
        <v>1010</v>
      </c>
      <c r="B370" s="2" t="s">
        <v>209</v>
      </c>
      <c r="C370" s="2" t="s">
        <v>186</v>
      </c>
      <c r="D370" s="13">
        <v>44221</v>
      </c>
      <c r="E370" s="28">
        <v>44313.25</v>
      </c>
      <c r="F370" s="28">
        <v>44317.291666666664</v>
      </c>
      <c r="G370" s="28">
        <v>44317.333333333336</v>
      </c>
      <c r="H370" s="2">
        <v>1010</v>
      </c>
      <c r="I370" s="2">
        <v>1010</v>
      </c>
    </row>
    <row r="371" spans="1:9" x14ac:dyDescent="0.25">
      <c r="A371" s="2">
        <v>1010</v>
      </c>
      <c r="B371" s="2" t="s">
        <v>209</v>
      </c>
      <c r="C371" s="2" t="s">
        <v>186</v>
      </c>
      <c r="D371" s="13">
        <v>44221</v>
      </c>
      <c r="E371" s="28">
        <v>44314.25</v>
      </c>
      <c r="F371" s="28">
        <v>44318.291666666664</v>
      </c>
      <c r="G371" s="28">
        <v>44318.333333333336</v>
      </c>
      <c r="H371" s="2">
        <v>1010</v>
      </c>
      <c r="I371" s="2">
        <v>1010</v>
      </c>
    </row>
    <row r="372" spans="1:9" x14ac:dyDescent="0.25">
      <c r="A372" s="2">
        <v>1010</v>
      </c>
      <c r="B372" s="2" t="s">
        <v>209</v>
      </c>
      <c r="C372" s="2" t="s">
        <v>186</v>
      </c>
      <c r="D372" s="13">
        <v>44221</v>
      </c>
      <c r="E372" s="28">
        <v>44315.25</v>
      </c>
      <c r="F372" s="28">
        <v>44319.291666666664</v>
      </c>
      <c r="G372" s="28">
        <v>44319.333333333336</v>
      </c>
      <c r="H372" s="2">
        <v>1010</v>
      </c>
      <c r="I372" s="2">
        <v>1010</v>
      </c>
    </row>
    <row r="373" spans="1:9" x14ac:dyDescent="0.25">
      <c r="A373" s="2">
        <v>1010</v>
      </c>
      <c r="B373" s="2" t="s">
        <v>209</v>
      </c>
      <c r="C373" s="2" t="s">
        <v>186</v>
      </c>
      <c r="D373" s="13">
        <v>44221</v>
      </c>
      <c r="E373" s="28">
        <v>44316.25</v>
      </c>
      <c r="F373" s="28">
        <v>44320.291666666664</v>
      </c>
      <c r="G373" s="28">
        <v>44320.333333333336</v>
      </c>
      <c r="H373" s="2">
        <v>1010</v>
      </c>
      <c r="I373" s="2">
        <v>1010</v>
      </c>
    </row>
    <row r="374" spans="1:9" x14ac:dyDescent="0.25">
      <c r="A374" s="2">
        <v>1011</v>
      </c>
      <c r="B374" s="2" t="s">
        <v>210</v>
      </c>
      <c r="C374" s="2" t="s">
        <v>187</v>
      </c>
      <c r="D374" s="13">
        <v>44221</v>
      </c>
      <c r="E374" s="28">
        <v>44221.291666666664</v>
      </c>
      <c r="F374" s="28">
        <v>44226.333333333336</v>
      </c>
      <c r="G374" s="28">
        <v>44226.375</v>
      </c>
      <c r="H374" s="2">
        <v>1011</v>
      </c>
      <c r="I374" s="2">
        <v>1011</v>
      </c>
    </row>
    <row r="375" spans="1:9" x14ac:dyDescent="0.25">
      <c r="A375" s="2">
        <v>1011</v>
      </c>
      <c r="B375" s="2" t="s">
        <v>210</v>
      </c>
      <c r="C375" s="2" t="s">
        <v>187</v>
      </c>
      <c r="D375" s="13">
        <v>44221</v>
      </c>
      <c r="E375" s="28">
        <v>44223.291666666664</v>
      </c>
      <c r="F375" s="28">
        <v>44228.333333333336</v>
      </c>
      <c r="G375" s="28">
        <v>44228.375</v>
      </c>
      <c r="H375" s="2">
        <v>1011</v>
      </c>
      <c r="I375" s="2">
        <v>1011</v>
      </c>
    </row>
    <row r="376" spans="1:9" x14ac:dyDescent="0.25">
      <c r="A376" s="2">
        <v>1011</v>
      </c>
      <c r="B376" s="2" t="s">
        <v>210</v>
      </c>
      <c r="C376" s="2" t="s">
        <v>187</v>
      </c>
      <c r="D376" s="13">
        <v>44221</v>
      </c>
      <c r="E376" s="28">
        <v>44225.291666666664</v>
      </c>
      <c r="F376" s="28">
        <v>44230.333333333336</v>
      </c>
      <c r="G376" s="28">
        <v>44230.375</v>
      </c>
      <c r="H376" s="2">
        <v>1011</v>
      </c>
      <c r="I376" s="2">
        <v>1011</v>
      </c>
    </row>
    <row r="377" spans="1:9" x14ac:dyDescent="0.25">
      <c r="A377" s="2">
        <v>1011</v>
      </c>
      <c r="B377" s="2" t="s">
        <v>210</v>
      </c>
      <c r="C377" s="2" t="s">
        <v>187</v>
      </c>
      <c r="D377" s="13">
        <v>44221</v>
      </c>
      <c r="E377" s="28">
        <v>44228.291666666664</v>
      </c>
      <c r="F377" s="28">
        <v>44233.333333333336</v>
      </c>
      <c r="G377" s="28">
        <v>44233.375</v>
      </c>
      <c r="H377" s="2">
        <v>1011</v>
      </c>
      <c r="I377" s="2">
        <v>1011</v>
      </c>
    </row>
    <row r="378" spans="1:9" x14ac:dyDescent="0.25">
      <c r="A378" s="2">
        <v>1011</v>
      </c>
      <c r="B378" s="2" t="s">
        <v>210</v>
      </c>
      <c r="C378" s="2" t="s">
        <v>187</v>
      </c>
      <c r="D378" s="13">
        <v>44221</v>
      </c>
      <c r="E378" s="28">
        <v>44230.291666666664</v>
      </c>
      <c r="F378" s="28">
        <v>44235.333333333336</v>
      </c>
      <c r="G378" s="28">
        <v>44235.375</v>
      </c>
      <c r="H378" s="2">
        <v>1011</v>
      </c>
      <c r="I378" s="2">
        <v>1011</v>
      </c>
    </row>
    <row r="379" spans="1:9" x14ac:dyDescent="0.25">
      <c r="A379" s="2">
        <v>1011</v>
      </c>
      <c r="B379" s="2" t="s">
        <v>210</v>
      </c>
      <c r="C379" s="2" t="s">
        <v>187</v>
      </c>
      <c r="D379" s="13">
        <v>44221</v>
      </c>
      <c r="E379" s="28">
        <v>44232.291666666664</v>
      </c>
      <c r="F379" s="28">
        <v>44237.333333333336</v>
      </c>
      <c r="G379" s="28">
        <v>44237.375</v>
      </c>
      <c r="H379" s="2">
        <v>1011</v>
      </c>
      <c r="I379" s="2">
        <v>1011</v>
      </c>
    </row>
    <row r="380" spans="1:9" x14ac:dyDescent="0.25">
      <c r="A380" s="2">
        <v>1011</v>
      </c>
      <c r="B380" s="2" t="s">
        <v>210</v>
      </c>
      <c r="C380" s="2" t="s">
        <v>187</v>
      </c>
      <c r="D380" s="13">
        <v>44221</v>
      </c>
      <c r="E380" s="28">
        <v>44235.291666666664</v>
      </c>
      <c r="F380" s="28">
        <v>44240.333333333336</v>
      </c>
      <c r="G380" s="28">
        <v>44240.375</v>
      </c>
      <c r="H380" s="2">
        <v>1011</v>
      </c>
      <c r="I380" s="2">
        <v>1011</v>
      </c>
    </row>
    <row r="381" spans="1:9" x14ac:dyDescent="0.25">
      <c r="A381" s="2">
        <v>1011</v>
      </c>
      <c r="B381" s="2" t="s">
        <v>210</v>
      </c>
      <c r="C381" s="2" t="s">
        <v>187</v>
      </c>
      <c r="D381" s="13">
        <v>44221</v>
      </c>
      <c r="E381" s="28">
        <v>44237.291666666664</v>
      </c>
      <c r="F381" s="28">
        <v>44242.333333333336</v>
      </c>
      <c r="G381" s="28">
        <v>44242.375</v>
      </c>
      <c r="H381" s="2">
        <v>1011</v>
      </c>
      <c r="I381" s="2">
        <v>1011</v>
      </c>
    </row>
    <row r="382" spans="1:9" x14ac:dyDescent="0.25">
      <c r="A382" s="2">
        <v>1011</v>
      </c>
      <c r="B382" s="2" t="s">
        <v>210</v>
      </c>
      <c r="C382" s="2" t="s">
        <v>187</v>
      </c>
      <c r="D382" s="13">
        <v>44221</v>
      </c>
      <c r="E382" s="28">
        <v>44239.291666666664</v>
      </c>
      <c r="F382" s="28">
        <v>44244.333333333336</v>
      </c>
      <c r="G382" s="28">
        <v>44244.375</v>
      </c>
      <c r="H382" s="2">
        <v>1011</v>
      </c>
      <c r="I382" s="2">
        <v>1011</v>
      </c>
    </row>
    <row r="383" spans="1:9" x14ac:dyDescent="0.25">
      <c r="A383" s="2">
        <v>1011</v>
      </c>
      <c r="B383" s="2" t="s">
        <v>210</v>
      </c>
      <c r="C383" s="2" t="s">
        <v>187</v>
      </c>
      <c r="D383" s="13">
        <v>44221</v>
      </c>
      <c r="E383" s="28">
        <v>44242.291666666664</v>
      </c>
      <c r="F383" s="28">
        <v>44247.333333333336</v>
      </c>
      <c r="G383" s="28">
        <v>44247.375</v>
      </c>
      <c r="H383" s="2">
        <v>1011</v>
      </c>
      <c r="I383" s="2">
        <v>1011</v>
      </c>
    </row>
    <row r="384" spans="1:9" x14ac:dyDescent="0.25">
      <c r="A384" s="2">
        <v>1011</v>
      </c>
      <c r="B384" s="2" t="s">
        <v>210</v>
      </c>
      <c r="C384" s="2" t="s">
        <v>187</v>
      </c>
      <c r="D384" s="13">
        <v>44221</v>
      </c>
      <c r="E384" s="28">
        <v>44244.291666666664</v>
      </c>
      <c r="F384" s="28">
        <v>44249.333333333336</v>
      </c>
      <c r="G384" s="28">
        <v>44249.375</v>
      </c>
      <c r="H384" s="2">
        <v>1011</v>
      </c>
      <c r="I384" s="2">
        <v>1011</v>
      </c>
    </row>
    <row r="385" spans="1:9" x14ac:dyDescent="0.25">
      <c r="A385" s="2">
        <v>1011</v>
      </c>
      <c r="B385" s="2" t="s">
        <v>210</v>
      </c>
      <c r="C385" s="2" t="s">
        <v>187</v>
      </c>
      <c r="D385" s="13">
        <v>44221</v>
      </c>
      <c r="E385" s="28">
        <v>44246.291666666664</v>
      </c>
      <c r="F385" s="28">
        <v>44251.333333333336</v>
      </c>
      <c r="G385" s="28">
        <v>44251.375</v>
      </c>
      <c r="H385" s="2">
        <v>1011</v>
      </c>
      <c r="I385" s="2">
        <v>1011</v>
      </c>
    </row>
    <row r="386" spans="1:9" x14ac:dyDescent="0.25">
      <c r="A386" s="2">
        <v>1011</v>
      </c>
      <c r="B386" s="2" t="s">
        <v>210</v>
      </c>
      <c r="C386" s="2" t="s">
        <v>187</v>
      </c>
      <c r="D386" s="13">
        <v>44221</v>
      </c>
      <c r="E386" s="28">
        <v>44249.291666666664</v>
      </c>
      <c r="F386" s="28">
        <v>44254.333333333336</v>
      </c>
      <c r="G386" s="28">
        <v>44254.375</v>
      </c>
      <c r="H386" s="2">
        <v>1011</v>
      </c>
      <c r="I386" s="2">
        <v>1011</v>
      </c>
    </row>
    <row r="387" spans="1:9" x14ac:dyDescent="0.25">
      <c r="A387" s="2">
        <v>1011</v>
      </c>
      <c r="B387" s="2" t="s">
        <v>210</v>
      </c>
      <c r="C387" s="2" t="s">
        <v>187</v>
      </c>
      <c r="D387" s="13">
        <v>44221</v>
      </c>
      <c r="E387" s="28">
        <v>44251.291666666664</v>
      </c>
      <c r="F387" s="28">
        <v>44256.333333333336</v>
      </c>
      <c r="G387" s="28">
        <v>44256.375</v>
      </c>
      <c r="H387" s="2">
        <v>1011</v>
      </c>
      <c r="I387" s="2">
        <v>1011</v>
      </c>
    </row>
    <row r="388" spans="1:9" x14ac:dyDescent="0.25">
      <c r="A388" s="2">
        <v>1011</v>
      </c>
      <c r="B388" s="2" t="s">
        <v>210</v>
      </c>
      <c r="C388" s="2" t="s">
        <v>187</v>
      </c>
      <c r="D388" s="13">
        <v>44221</v>
      </c>
      <c r="E388" s="28">
        <v>44253.291666666664</v>
      </c>
      <c r="F388" s="28">
        <v>44258.333333333336</v>
      </c>
      <c r="G388" s="28">
        <v>44258.375</v>
      </c>
      <c r="H388" s="2">
        <v>1011</v>
      </c>
      <c r="I388" s="2">
        <v>1011</v>
      </c>
    </row>
    <row r="389" spans="1:9" x14ac:dyDescent="0.25">
      <c r="A389" s="2">
        <v>1011</v>
      </c>
      <c r="B389" s="2" t="s">
        <v>210</v>
      </c>
      <c r="C389" s="2" t="s">
        <v>187</v>
      </c>
      <c r="D389" s="13">
        <v>44221</v>
      </c>
      <c r="E389" s="28">
        <v>44256.291666666664</v>
      </c>
      <c r="F389" s="28">
        <v>44261.333333333336</v>
      </c>
      <c r="G389" s="28">
        <v>44261.375</v>
      </c>
      <c r="H389" s="2">
        <v>1011</v>
      </c>
      <c r="I389" s="2">
        <v>1011</v>
      </c>
    </row>
    <row r="390" spans="1:9" x14ac:dyDescent="0.25">
      <c r="A390" s="2">
        <v>1011</v>
      </c>
      <c r="B390" s="2" t="s">
        <v>210</v>
      </c>
      <c r="C390" s="2" t="s">
        <v>187</v>
      </c>
      <c r="D390" s="13">
        <v>44221</v>
      </c>
      <c r="E390" s="28">
        <v>44258.291666666664</v>
      </c>
      <c r="F390" s="28">
        <v>44263.333333333336</v>
      </c>
      <c r="G390" s="28">
        <v>44263.375</v>
      </c>
      <c r="H390" s="2">
        <v>1011</v>
      </c>
      <c r="I390" s="2">
        <v>1011</v>
      </c>
    </row>
    <row r="391" spans="1:9" x14ac:dyDescent="0.25">
      <c r="A391" s="2">
        <v>1011</v>
      </c>
      <c r="B391" s="2" t="s">
        <v>210</v>
      </c>
      <c r="C391" s="2" t="s">
        <v>187</v>
      </c>
      <c r="D391" s="13">
        <v>44221</v>
      </c>
      <c r="E391" s="28">
        <v>44260.291666666664</v>
      </c>
      <c r="F391" s="28">
        <v>44265.333333333336</v>
      </c>
      <c r="G391" s="28">
        <v>44265.375</v>
      </c>
      <c r="H391" s="2">
        <v>1011</v>
      </c>
      <c r="I391" s="2">
        <v>1011</v>
      </c>
    </row>
    <row r="392" spans="1:9" x14ac:dyDescent="0.25">
      <c r="A392" s="2">
        <v>1011</v>
      </c>
      <c r="B392" s="2" t="s">
        <v>210</v>
      </c>
      <c r="C392" s="2" t="s">
        <v>187</v>
      </c>
      <c r="D392" s="13">
        <v>44221</v>
      </c>
      <c r="E392" s="28">
        <v>44263.291666666664</v>
      </c>
      <c r="F392" s="28">
        <v>44268.333333333336</v>
      </c>
      <c r="G392" s="28">
        <v>44268.375</v>
      </c>
      <c r="H392" s="2">
        <v>1011</v>
      </c>
      <c r="I392" s="2">
        <v>1011</v>
      </c>
    </row>
    <row r="393" spans="1:9" x14ac:dyDescent="0.25">
      <c r="A393" s="2">
        <v>1011</v>
      </c>
      <c r="B393" s="2" t="s">
        <v>210</v>
      </c>
      <c r="C393" s="2" t="s">
        <v>187</v>
      </c>
      <c r="D393" s="13">
        <v>44221</v>
      </c>
      <c r="E393" s="28">
        <v>44265.291666666664</v>
      </c>
      <c r="F393" s="28">
        <v>44270.333333333336</v>
      </c>
      <c r="G393" s="28">
        <v>44270.375</v>
      </c>
      <c r="H393" s="2">
        <v>1011</v>
      </c>
      <c r="I393" s="2">
        <v>1011</v>
      </c>
    </row>
    <row r="394" spans="1:9" x14ac:dyDescent="0.25">
      <c r="A394" s="2">
        <v>1011</v>
      </c>
      <c r="B394" s="2" t="s">
        <v>210</v>
      </c>
      <c r="C394" s="2" t="s">
        <v>187</v>
      </c>
      <c r="D394" s="13">
        <v>44221</v>
      </c>
      <c r="E394" s="28">
        <v>44267.291666666664</v>
      </c>
      <c r="F394" s="28">
        <v>44272.333333333336</v>
      </c>
      <c r="G394" s="28">
        <v>44272.375</v>
      </c>
      <c r="H394" s="2">
        <v>1011</v>
      </c>
      <c r="I394" s="2">
        <v>1011</v>
      </c>
    </row>
    <row r="395" spans="1:9" x14ac:dyDescent="0.25">
      <c r="A395" s="2">
        <v>1011</v>
      </c>
      <c r="B395" s="2" t="s">
        <v>210</v>
      </c>
      <c r="C395" s="2" t="s">
        <v>187</v>
      </c>
      <c r="D395" s="13">
        <v>44221</v>
      </c>
      <c r="E395" s="28">
        <v>44270.291666666664</v>
      </c>
      <c r="F395" s="28">
        <v>44275.333333333336</v>
      </c>
      <c r="G395" s="28">
        <v>44275.375</v>
      </c>
      <c r="H395" s="2">
        <v>1011</v>
      </c>
      <c r="I395" s="2">
        <v>1011</v>
      </c>
    </row>
    <row r="396" spans="1:9" x14ac:dyDescent="0.25">
      <c r="A396" s="2">
        <v>1011</v>
      </c>
      <c r="B396" s="2" t="s">
        <v>210</v>
      </c>
      <c r="C396" s="2" t="s">
        <v>187</v>
      </c>
      <c r="D396" s="13">
        <v>44221</v>
      </c>
      <c r="E396" s="28">
        <v>44272.291666666664</v>
      </c>
      <c r="F396" s="28">
        <v>44277.333333333336</v>
      </c>
      <c r="G396" s="28">
        <v>44277.375</v>
      </c>
      <c r="H396" s="2">
        <v>1011</v>
      </c>
      <c r="I396" s="2">
        <v>1011</v>
      </c>
    </row>
    <row r="397" spans="1:9" x14ac:dyDescent="0.25">
      <c r="A397" s="2">
        <v>1011</v>
      </c>
      <c r="B397" s="2" t="s">
        <v>210</v>
      </c>
      <c r="C397" s="2" t="s">
        <v>187</v>
      </c>
      <c r="D397" s="13">
        <v>44221</v>
      </c>
      <c r="E397" s="28">
        <v>44274.291666666664</v>
      </c>
      <c r="F397" s="28">
        <v>44279.333333333336</v>
      </c>
      <c r="G397" s="28">
        <v>44279.375</v>
      </c>
      <c r="H397" s="2">
        <v>1011</v>
      </c>
      <c r="I397" s="2">
        <v>1011</v>
      </c>
    </row>
    <row r="398" spans="1:9" x14ac:dyDescent="0.25">
      <c r="A398" s="2">
        <v>1011</v>
      </c>
      <c r="B398" s="2" t="s">
        <v>210</v>
      </c>
      <c r="C398" s="2" t="s">
        <v>187</v>
      </c>
      <c r="D398" s="13">
        <v>44221</v>
      </c>
      <c r="E398" s="28">
        <v>44277.291666666664</v>
      </c>
      <c r="F398" s="28">
        <v>44282.333333333336</v>
      </c>
      <c r="G398" s="28">
        <v>44282.375</v>
      </c>
      <c r="H398" s="2">
        <v>1011</v>
      </c>
      <c r="I398" s="2">
        <v>1011</v>
      </c>
    </row>
    <row r="399" spans="1:9" x14ac:dyDescent="0.25">
      <c r="A399" s="2">
        <v>1011</v>
      </c>
      <c r="B399" s="2" t="s">
        <v>210</v>
      </c>
      <c r="C399" s="2" t="s">
        <v>187</v>
      </c>
      <c r="D399" s="13">
        <v>44221</v>
      </c>
      <c r="E399" s="28">
        <v>44279.291666666664</v>
      </c>
      <c r="F399" s="28">
        <v>44284.333333333336</v>
      </c>
      <c r="G399" s="28">
        <v>44284.375</v>
      </c>
      <c r="H399" s="2">
        <v>1011</v>
      </c>
      <c r="I399" s="2">
        <v>1011</v>
      </c>
    </row>
    <row r="400" spans="1:9" x14ac:dyDescent="0.25">
      <c r="A400" s="2">
        <v>1011</v>
      </c>
      <c r="B400" s="2" t="s">
        <v>210</v>
      </c>
      <c r="C400" s="2" t="s">
        <v>187</v>
      </c>
      <c r="D400" s="13">
        <v>44221</v>
      </c>
      <c r="E400" s="28">
        <v>44281.291666666664</v>
      </c>
      <c r="F400" s="28">
        <v>44286.333333333336</v>
      </c>
      <c r="G400" s="28">
        <v>44286.375</v>
      </c>
      <c r="H400" s="2">
        <v>1011</v>
      </c>
      <c r="I400" s="2">
        <v>1011</v>
      </c>
    </row>
    <row r="401" spans="1:9" x14ac:dyDescent="0.25">
      <c r="A401" s="2">
        <v>1011</v>
      </c>
      <c r="B401" s="2" t="s">
        <v>210</v>
      </c>
      <c r="C401" s="2" t="s">
        <v>187</v>
      </c>
      <c r="D401" s="13">
        <v>44221</v>
      </c>
      <c r="E401" s="28">
        <v>44284.291666666664</v>
      </c>
      <c r="F401" s="28">
        <v>44289.333333333336</v>
      </c>
      <c r="G401" s="28">
        <v>44289.375</v>
      </c>
      <c r="H401" s="2">
        <v>1011</v>
      </c>
      <c r="I401" s="2">
        <v>1011</v>
      </c>
    </row>
    <row r="402" spans="1:9" x14ac:dyDescent="0.25">
      <c r="A402" s="2">
        <v>1011</v>
      </c>
      <c r="B402" s="2" t="s">
        <v>210</v>
      </c>
      <c r="C402" s="2" t="s">
        <v>187</v>
      </c>
      <c r="D402" s="13">
        <v>44221</v>
      </c>
      <c r="E402" s="28">
        <v>44286.291666666664</v>
      </c>
      <c r="F402" s="28">
        <v>44291.333333333336</v>
      </c>
      <c r="G402" s="28">
        <v>44291.375</v>
      </c>
      <c r="H402" s="2">
        <v>1011</v>
      </c>
      <c r="I402" s="2">
        <v>1011</v>
      </c>
    </row>
    <row r="403" spans="1:9" x14ac:dyDescent="0.25">
      <c r="A403" s="2">
        <v>1011</v>
      </c>
      <c r="B403" s="2" t="s">
        <v>210</v>
      </c>
      <c r="C403" s="2" t="s">
        <v>187</v>
      </c>
      <c r="D403" s="13">
        <v>44221</v>
      </c>
      <c r="E403" s="28">
        <v>44288.291666666664</v>
      </c>
      <c r="F403" s="28">
        <v>44293.333333333336</v>
      </c>
      <c r="G403" s="28">
        <v>44293.375</v>
      </c>
      <c r="H403" s="2">
        <v>1011</v>
      </c>
      <c r="I403" s="2">
        <v>1011</v>
      </c>
    </row>
    <row r="404" spans="1:9" x14ac:dyDescent="0.25">
      <c r="A404" s="2">
        <v>1011</v>
      </c>
      <c r="B404" s="2" t="s">
        <v>210</v>
      </c>
      <c r="C404" s="2" t="s">
        <v>187</v>
      </c>
      <c r="D404" s="13">
        <v>44221</v>
      </c>
      <c r="E404" s="28">
        <v>44291.291666666664</v>
      </c>
      <c r="F404" s="28">
        <v>44296.333333333336</v>
      </c>
      <c r="G404" s="28">
        <v>44296.375</v>
      </c>
      <c r="H404" s="2">
        <v>1011</v>
      </c>
      <c r="I404" s="2">
        <v>1011</v>
      </c>
    </row>
    <row r="405" spans="1:9" x14ac:dyDescent="0.25">
      <c r="A405" s="2">
        <v>1011</v>
      </c>
      <c r="B405" s="2" t="s">
        <v>210</v>
      </c>
      <c r="C405" s="2" t="s">
        <v>187</v>
      </c>
      <c r="D405" s="13">
        <v>44221</v>
      </c>
      <c r="E405" s="28">
        <v>44293.291666666664</v>
      </c>
      <c r="F405" s="28">
        <v>44298.333333333336</v>
      </c>
      <c r="G405" s="28">
        <v>44298.375</v>
      </c>
      <c r="H405" s="2">
        <v>1011</v>
      </c>
      <c r="I405" s="2">
        <v>1011</v>
      </c>
    </row>
    <row r="406" spans="1:9" x14ac:dyDescent="0.25">
      <c r="A406" s="2">
        <v>1011</v>
      </c>
      <c r="B406" s="2" t="s">
        <v>210</v>
      </c>
      <c r="C406" s="2" t="s">
        <v>187</v>
      </c>
      <c r="D406" s="13">
        <v>44221</v>
      </c>
      <c r="E406" s="28">
        <v>44295.291666666664</v>
      </c>
      <c r="F406" s="28">
        <v>44300.333333333336</v>
      </c>
      <c r="G406" s="28">
        <v>44300.375</v>
      </c>
      <c r="H406" s="2">
        <v>1011</v>
      </c>
      <c r="I406" s="2">
        <v>1011</v>
      </c>
    </row>
    <row r="407" spans="1:9" x14ac:dyDescent="0.25">
      <c r="A407" s="2">
        <v>1011</v>
      </c>
      <c r="B407" s="2" t="s">
        <v>210</v>
      </c>
      <c r="C407" s="2" t="s">
        <v>187</v>
      </c>
      <c r="D407" s="13">
        <v>44221</v>
      </c>
      <c r="E407" s="28">
        <v>44298.291666666664</v>
      </c>
      <c r="F407" s="28">
        <v>44303.333333333336</v>
      </c>
      <c r="G407" s="28">
        <v>44303.375</v>
      </c>
      <c r="H407" s="2">
        <v>1011</v>
      </c>
      <c r="I407" s="2">
        <v>1011</v>
      </c>
    </row>
    <row r="408" spans="1:9" x14ac:dyDescent="0.25">
      <c r="A408" s="2">
        <v>1011</v>
      </c>
      <c r="B408" s="2" t="s">
        <v>210</v>
      </c>
      <c r="C408" s="2" t="s">
        <v>187</v>
      </c>
      <c r="D408" s="13">
        <v>44221</v>
      </c>
      <c r="E408" s="28">
        <v>44300.291666666664</v>
      </c>
      <c r="F408" s="28">
        <v>44305.333333333336</v>
      </c>
      <c r="G408" s="28">
        <v>44305.375</v>
      </c>
      <c r="H408" s="2">
        <v>1011</v>
      </c>
      <c r="I408" s="2">
        <v>1011</v>
      </c>
    </row>
    <row r="409" spans="1:9" x14ac:dyDescent="0.25">
      <c r="A409" s="2">
        <v>1011</v>
      </c>
      <c r="B409" s="2" t="s">
        <v>210</v>
      </c>
      <c r="C409" s="2" t="s">
        <v>187</v>
      </c>
      <c r="D409" s="13">
        <v>44221</v>
      </c>
      <c r="E409" s="28">
        <v>44302.291666666664</v>
      </c>
      <c r="F409" s="28">
        <v>44307.333333333336</v>
      </c>
      <c r="G409" s="28">
        <v>44307.375</v>
      </c>
      <c r="H409" s="2">
        <v>1011</v>
      </c>
      <c r="I409" s="2">
        <v>1011</v>
      </c>
    </row>
    <row r="410" spans="1:9" x14ac:dyDescent="0.25">
      <c r="A410" s="2">
        <v>1011</v>
      </c>
      <c r="B410" s="2" t="s">
        <v>210</v>
      </c>
      <c r="C410" s="2" t="s">
        <v>187</v>
      </c>
      <c r="D410" s="13">
        <v>44221</v>
      </c>
      <c r="E410" s="28">
        <v>44305.291666666664</v>
      </c>
      <c r="F410" s="28">
        <v>44310.333333333336</v>
      </c>
      <c r="G410" s="28">
        <v>44310.375</v>
      </c>
      <c r="H410" s="2">
        <v>1011</v>
      </c>
      <c r="I410" s="2">
        <v>1011</v>
      </c>
    </row>
    <row r="411" spans="1:9" x14ac:dyDescent="0.25">
      <c r="A411" s="2">
        <v>1011</v>
      </c>
      <c r="B411" s="2" t="s">
        <v>210</v>
      </c>
      <c r="C411" s="2" t="s">
        <v>187</v>
      </c>
      <c r="D411" s="13">
        <v>44221</v>
      </c>
      <c r="E411" s="28">
        <v>44307.291666666664</v>
      </c>
      <c r="F411" s="28">
        <v>44312.333333333336</v>
      </c>
      <c r="G411" s="28">
        <v>44312.375</v>
      </c>
      <c r="H411" s="2">
        <v>1011</v>
      </c>
      <c r="I411" s="2">
        <v>1011</v>
      </c>
    </row>
    <row r="412" spans="1:9" x14ac:dyDescent="0.25">
      <c r="A412" s="2">
        <v>1011</v>
      </c>
      <c r="B412" s="2" t="s">
        <v>210</v>
      </c>
      <c r="C412" s="2" t="s">
        <v>187</v>
      </c>
      <c r="D412" s="13">
        <v>44221</v>
      </c>
      <c r="E412" s="28">
        <v>44309.291666666664</v>
      </c>
      <c r="F412" s="28">
        <v>44314.333333333336</v>
      </c>
      <c r="G412" s="28">
        <v>44314.375</v>
      </c>
      <c r="H412" s="2">
        <v>1011</v>
      </c>
      <c r="I412" s="2">
        <v>1011</v>
      </c>
    </row>
    <row r="413" spans="1:9" x14ac:dyDescent="0.25">
      <c r="A413" s="2">
        <v>1011</v>
      </c>
      <c r="B413" s="2" t="s">
        <v>210</v>
      </c>
      <c r="C413" s="2" t="s">
        <v>187</v>
      </c>
      <c r="D413" s="13">
        <v>44221</v>
      </c>
      <c r="E413" s="28">
        <v>44312.291666666664</v>
      </c>
      <c r="F413" s="28">
        <v>44317.333333333336</v>
      </c>
      <c r="G413" s="28">
        <v>44317.375</v>
      </c>
      <c r="H413" s="2">
        <v>1011</v>
      </c>
      <c r="I413" s="2">
        <v>1011</v>
      </c>
    </row>
    <row r="414" spans="1:9" x14ac:dyDescent="0.25">
      <c r="A414" s="2">
        <v>1011</v>
      </c>
      <c r="B414" s="2" t="s">
        <v>210</v>
      </c>
      <c r="C414" s="2" t="s">
        <v>187</v>
      </c>
      <c r="D414" s="13">
        <v>44221</v>
      </c>
      <c r="E414" s="28">
        <v>44314.291666666664</v>
      </c>
      <c r="F414" s="28">
        <v>44319.333333333336</v>
      </c>
      <c r="G414" s="28">
        <v>44319.375</v>
      </c>
      <c r="H414" s="2">
        <v>1011</v>
      </c>
      <c r="I414" s="2">
        <v>1011</v>
      </c>
    </row>
    <row r="415" spans="1:9" x14ac:dyDescent="0.25">
      <c r="A415" s="2">
        <v>1011</v>
      </c>
      <c r="B415" s="2" t="s">
        <v>210</v>
      </c>
      <c r="C415" s="2" t="s">
        <v>187</v>
      </c>
      <c r="D415" s="13">
        <v>44221</v>
      </c>
      <c r="E415" s="28">
        <v>44316.291666666664</v>
      </c>
      <c r="F415" s="28">
        <v>44321.333333333336</v>
      </c>
      <c r="G415" s="28">
        <v>44321.375</v>
      </c>
      <c r="H415" s="2">
        <v>1011</v>
      </c>
      <c r="I415" s="2">
        <v>1011</v>
      </c>
    </row>
    <row r="416" spans="1:9" x14ac:dyDescent="0.25">
      <c r="A416" s="2">
        <v>1012</v>
      </c>
      <c r="B416" s="2" t="s">
        <v>211</v>
      </c>
      <c r="C416" s="2" t="s">
        <v>188</v>
      </c>
      <c r="D416" s="13">
        <v>44221</v>
      </c>
      <c r="E416" s="28">
        <v>44221.333333333336</v>
      </c>
      <c r="F416" s="28">
        <v>44224.375</v>
      </c>
      <c r="G416" s="28">
        <v>44224.416666666664</v>
      </c>
      <c r="H416" s="2">
        <v>1012</v>
      </c>
      <c r="I416" s="2">
        <v>1012</v>
      </c>
    </row>
    <row r="417" spans="1:9" x14ac:dyDescent="0.25">
      <c r="A417" s="2">
        <v>1012</v>
      </c>
      <c r="B417" s="2" t="s">
        <v>211</v>
      </c>
      <c r="C417" s="2" t="s">
        <v>188</v>
      </c>
      <c r="D417" s="13">
        <v>44221</v>
      </c>
      <c r="E417" s="28">
        <v>44222.333333333336</v>
      </c>
      <c r="F417" s="28">
        <v>44225.375</v>
      </c>
      <c r="G417" s="28">
        <v>44225.416666666664</v>
      </c>
      <c r="H417" s="2">
        <v>1012</v>
      </c>
      <c r="I417" s="2">
        <v>1012</v>
      </c>
    </row>
    <row r="418" spans="1:9" x14ac:dyDescent="0.25">
      <c r="A418" s="2">
        <v>1012</v>
      </c>
      <c r="B418" s="2" t="s">
        <v>211</v>
      </c>
      <c r="C418" s="2" t="s">
        <v>188</v>
      </c>
      <c r="D418" s="13">
        <v>44221</v>
      </c>
      <c r="E418" s="28">
        <v>44223.333333333336</v>
      </c>
      <c r="F418" s="28">
        <v>44226.375</v>
      </c>
      <c r="G418" s="28">
        <v>44226.416666666664</v>
      </c>
      <c r="H418" s="2">
        <v>1012</v>
      </c>
      <c r="I418" s="2">
        <v>1012</v>
      </c>
    </row>
    <row r="419" spans="1:9" x14ac:dyDescent="0.25">
      <c r="A419" s="2">
        <v>1012</v>
      </c>
      <c r="B419" s="2" t="s">
        <v>211</v>
      </c>
      <c r="C419" s="2" t="s">
        <v>188</v>
      </c>
      <c r="D419" s="13">
        <v>44221</v>
      </c>
      <c r="E419" s="28">
        <v>44224.333333333336</v>
      </c>
      <c r="F419" s="28">
        <v>44227.375</v>
      </c>
      <c r="G419" s="28">
        <v>44227.416666666664</v>
      </c>
      <c r="H419" s="2">
        <v>1012</v>
      </c>
      <c r="I419" s="2">
        <v>1012</v>
      </c>
    </row>
    <row r="420" spans="1:9" x14ac:dyDescent="0.25">
      <c r="A420" s="2">
        <v>1012</v>
      </c>
      <c r="B420" s="2" t="s">
        <v>211</v>
      </c>
      <c r="C420" s="2" t="s">
        <v>188</v>
      </c>
      <c r="D420" s="13">
        <v>44221</v>
      </c>
      <c r="E420" s="28">
        <v>44225.333333333336</v>
      </c>
      <c r="F420" s="28">
        <v>44228.375</v>
      </c>
      <c r="G420" s="28">
        <v>44228.416666666664</v>
      </c>
      <c r="H420" s="2">
        <v>1012</v>
      </c>
      <c r="I420" s="2">
        <v>1012</v>
      </c>
    </row>
    <row r="421" spans="1:9" x14ac:dyDescent="0.25">
      <c r="A421" s="2">
        <v>1012</v>
      </c>
      <c r="B421" s="2" t="s">
        <v>211</v>
      </c>
      <c r="C421" s="2" t="s">
        <v>188</v>
      </c>
      <c r="D421" s="13">
        <v>44221</v>
      </c>
      <c r="E421" s="28">
        <v>44226.333333333336</v>
      </c>
      <c r="F421" s="28">
        <v>44229.375</v>
      </c>
      <c r="G421" s="28">
        <v>44229.416666666664</v>
      </c>
      <c r="H421" s="2">
        <v>1012</v>
      </c>
      <c r="I421" s="2">
        <v>1012</v>
      </c>
    </row>
    <row r="422" spans="1:9" x14ac:dyDescent="0.25">
      <c r="A422" s="2">
        <v>1012</v>
      </c>
      <c r="B422" s="2" t="s">
        <v>211</v>
      </c>
      <c r="C422" s="2" t="s">
        <v>188</v>
      </c>
      <c r="D422" s="13">
        <v>44221</v>
      </c>
      <c r="E422" s="28">
        <v>44227.333333333336</v>
      </c>
      <c r="F422" s="28">
        <v>44230.375</v>
      </c>
      <c r="G422" s="28">
        <v>44230.416666666664</v>
      </c>
      <c r="H422" s="2">
        <v>1012</v>
      </c>
      <c r="I422" s="2">
        <v>1012</v>
      </c>
    </row>
    <row r="423" spans="1:9" x14ac:dyDescent="0.25">
      <c r="A423" s="2">
        <v>1012</v>
      </c>
      <c r="B423" s="2" t="s">
        <v>211</v>
      </c>
      <c r="C423" s="2" t="s">
        <v>188</v>
      </c>
      <c r="D423" s="13">
        <v>44221</v>
      </c>
      <c r="E423" s="28">
        <v>44228.333333333336</v>
      </c>
      <c r="F423" s="28">
        <v>44231.375</v>
      </c>
      <c r="G423" s="28">
        <v>44231.416666666664</v>
      </c>
      <c r="H423" s="2">
        <v>1012</v>
      </c>
      <c r="I423" s="2">
        <v>1012</v>
      </c>
    </row>
    <row r="424" spans="1:9" x14ac:dyDescent="0.25">
      <c r="A424" s="2">
        <v>1012</v>
      </c>
      <c r="B424" s="2" t="s">
        <v>211</v>
      </c>
      <c r="C424" s="2" t="s">
        <v>188</v>
      </c>
      <c r="D424" s="13">
        <v>44221</v>
      </c>
      <c r="E424" s="28">
        <v>44229.333333333336</v>
      </c>
      <c r="F424" s="28">
        <v>44232.375</v>
      </c>
      <c r="G424" s="28">
        <v>44232.416666666664</v>
      </c>
      <c r="H424" s="2">
        <v>1012</v>
      </c>
      <c r="I424" s="2">
        <v>1012</v>
      </c>
    </row>
    <row r="425" spans="1:9" x14ac:dyDescent="0.25">
      <c r="A425" s="2">
        <v>1012</v>
      </c>
      <c r="B425" s="2" t="s">
        <v>211</v>
      </c>
      <c r="C425" s="2" t="s">
        <v>188</v>
      </c>
      <c r="D425" s="13">
        <v>44221</v>
      </c>
      <c r="E425" s="28">
        <v>44230.333333333336</v>
      </c>
      <c r="F425" s="28">
        <v>44233.375</v>
      </c>
      <c r="G425" s="28">
        <v>44233.416666666664</v>
      </c>
      <c r="H425" s="2">
        <v>1012</v>
      </c>
      <c r="I425" s="2">
        <v>1012</v>
      </c>
    </row>
    <row r="426" spans="1:9" x14ac:dyDescent="0.25">
      <c r="A426" s="2">
        <v>1012</v>
      </c>
      <c r="B426" s="2" t="s">
        <v>211</v>
      </c>
      <c r="C426" s="2" t="s">
        <v>188</v>
      </c>
      <c r="D426" s="13">
        <v>44221</v>
      </c>
      <c r="E426" s="28">
        <v>44231.333333333336</v>
      </c>
      <c r="F426" s="28">
        <v>44234.375</v>
      </c>
      <c r="G426" s="28">
        <v>44234.416666666664</v>
      </c>
      <c r="H426" s="2">
        <v>1012</v>
      </c>
      <c r="I426" s="2">
        <v>1012</v>
      </c>
    </row>
    <row r="427" spans="1:9" x14ac:dyDescent="0.25">
      <c r="A427" s="2">
        <v>1012</v>
      </c>
      <c r="B427" s="2" t="s">
        <v>211</v>
      </c>
      <c r="C427" s="2" t="s">
        <v>188</v>
      </c>
      <c r="D427" s="13">
        <v>44221</v>
      </c>
      <c r="E427" s="28">
        <v>44232.333333333336</v>
      </c>
      <c r="F427" s="28">
        <v>44235.375</v>
      </c>
      <c r="G427" s="28">
        <v>44235.416666666664</v>
      </c>
      <c r="H427" s="2">
        <v>1012</v>
      </c>
      <c r="I427" s="2">
        <v>1012</v>
      </c>
    </row>
    <row r="428" spans="1:9" x14ac:dyDescent="0.25">
      <c r="A428" s="2">
        <v>1012</v>
      </c>
      <c r="B428" s="2" t="s">
        <v>211</v>
      </c>
      <c r="C428" s="2" t="s">
        <v>188</v>
      </c>
      <c r="D428" s="13">
        <v>44221</v>
      </c>
      <c r="E428" s="28">
        <v>44233.333333333336</v>
      </c>
      <c r="F428" s="28">
        <v>44236.375</v>
      </c>
      <c r="G428" s="28">
        <v>44236.416666666664</v>
      </c>
      <c r="H428" s="2">
        <v>1012</v>
      </c>
      <c r="I428" s="2">
        <v>1012</v>
      </c>
    </row>
    <row r="429" spans="1:9" x14ac:dyDescent="0.25">
      <c r="A429" s="2">
        <v>1012</v>
      </c>
      <c r="B429" s="2" t="s">
        <v>211</v>
      </c>
      <c r="C429" s="2" t="s">
        <v>188</v>
      </c>
      <c r="D429" s="13">
        <v>44221</v>
      </c>
      <c r="E429" s="28">
        <v>44234.333333333336</v>
      </c>
      <c r="F429" s="28">
        <v>44237.375</v>
      </c>
      <c r="G429" s="28">
        <v>44237.416666666664</v>
      </c>
      <c r="H429" s="2">
        <v>1012</v>
      </c>
      <c r="I429" s="2">
        <v>1012</v>
      </c>
    </row>
    <row r="430" spans="1:9" x14ac:dyDescent="0.25">
      <c r="A430" s="2">
        <v>1012</v>
      </c>
      <c r="B430" s="2" t="s">
        <v>211</v>
      </c>
      <c r="C430" s="2" t="s">
        <v>188</v>
      </c>
      <c r="D430" s="13">
        <v>44221</v>
      </c>
      <c r="E430" s="28">
        <v>44235.333333333336</v>
      </c>
      <c r="F430" s="28">
        <v>44238.375</v>
      </c>
      <c r="G430" s="28">
        <v>44238.416666666664</v>
      </c>
      <c r="H430" s="2">
        <v>1012</v>
      </c>
      <c r="I430" s="2">
        <v>1012</v>
      </c>
    </row>
    <row r="431" spans="1:9" x14ac:dyDescent="0.25">
      <c r="A431" s="2">
        <v>1012</v>
      </c>
      <c r="B431" s="2" t="s">
        <v>211</v>
      </c>
      <c r="C431" s="2" t="s">
        <v>188</v>
      </c>
      <c r="D431" s="13">
        <v>44221</v>
      </c>
      <c r="E431" s="28">
        <v>44236.333333333336</v>
      </c>
      <c r="F431" s="28">
        <v>44239.375</v>
      </c>
      <c r="G431" s="28">
        <v>44239.416666666664</v>
      </c>
      <c r="H431" s="2">
        <v>1012</v>
      </c>
      <c r="I431" s="2">
        <v>1012</v>
      </c>
    </row>
    <row r="432" spans="1:9" x14ac:dyDescent="0.25">
      <c r="A432" s="2">
        <v>1012</v>
      </c>
      <c r="B432" s="2" t="s">
        <v>211</v>
      </c>
      <c r="C432" s="2" t="s">
        <v>188</v>
      </c>
      <c r="D432" s="13">
        <v>44221</v>
      </c>
      <c r="E432" s="28">
        <v>44237.333333333336</v>
      </c>
      <c r="F432" s="28">
        <v>44240.375</v>
      </c>
      <c r="G432" s="28">
        <v>44240.416666666664</v>
      </c>
      <c r="H432" s="2">
        <v>1012</v>
      </c>
      <c r="I432" s="2">
        <v>1012</v>
      </c>
    </row>
    <row r="433" spans="1:9" x14ac:dyDescent="0.25">
      <c r="A433" s="2">
        <v>1012</v>
      </c>
      <c r="B433" s="2" t="s">
        <v>211</v>
      </c>
      <c r="C433" s="2" t="s">
        <v>188</v>
      </c>
      <c r="D433" s="13">
        <v>44221</v>
      </c>
      <c r="E433" s="28">
        <v>44238.333333333336</v>
      </c>
      <c r="F433" s="28">
        <v>44241.375</v>
      </c>
      <c r="G433" s="28">
        <v>44241.416666666664</v>
      </c>
      <c r="H433" s="2">
        <v>1012</v>
      </c>
      <c r="I433" s="2">
        <v>1012</v>
      </c>
    </row>
    <row r="434" spans="1:9" x14ac:dyDescent="0.25">
      <c r="A434" s="2">
        <v>1012</v>
      </c>
      <c r="B434" s="2" t="s">
        <v>211</v>
      </c>
      <c r="C434" s="2" t="s">
        <v>188</v>
      </c>
      <c r="D434" s="13">
        <v>44221</v>
      </c>
      <c r="E434" s="28">
        <v>44239.333333333336</v>
      </c>
      <c r="F434" s="28">
        <v>44242.375</v>
      </c>
      <c r="G434" s="28">
        <v>44242.416666666664</v>
      </c>
      <c r="H434" s="2">
        <v>1012</v>
      </c>
      <c r="I434" s="2">
        <v>1012</v>
      </c>
    </row>
    <row r="435" spans="1:9" x14ac:dyDescent="0.25">
      <c r="A435" s="2">
        <v>1012</v>
      </c>
      <c r="B435" s="2" t="s">
        <v>211</v>
      </c>
      <c r="C435" s="2" t="s">
        <v>188</v>
      </c>
      <c r="D435" s="13">
        <v>44221</v>
      </c>
      <c r="E435" s="28">
        <v>44240.333333333336</v>
      </c>
      <c r="F435" s="28">
        <v>44243.375</v>
      </c>
      <c r="G435" s="28">
        <v>44243.416666666664</v>
      </c>
      <c r="H435" s="2">
        <v>1012</v>
      </c>
      <c r="I435" s="2">
        <v>1012</v>
      </c>
    </row>
    <row r="436" spans="1:9" x14ac:dyDescent="0.25">
      <c r="A436" s="2">
        <v>1012</v>
      </c>
      <c r="B436" s="2" t="s">
        <v>211</v>
      </c>
      <c r="C436" s="2" t="s">
        <v>188</v>
      </c>
      <c r="D436" s="13">
        <v>44221</v>
      </c>
      <c r="E436" s="28">
        <v>44241.333333333336</v>
      </c>
      <c r="F436" s="28">
        <v>44244.375</v>
      </c>
      <c r="G436" s="28">
        <v>44244.416666666664</v>
      </c>
      <c r="H436" s="2">
        <v>1012</v>
      </c>
      <c r="I436" s="2">
        <v>1012</v>
      </c>
    </row>
    <row r="437" spans="1:9" x14ac:dyDescent="0.25">
      <c r="A437" s="2">
        <v>1012</v>
      </c>
      <c r="B437" s="2" t="s">
        <v>211</v>
      </c>
      <c r="C437" s="2" t="s">
        <v>188</v>
      </c>
      <c r="D437" s="13">
        <v>44221</v>
      </c>
      <c r="E437" s="28">
        <v>44242.333333333336</v>
      </c>
      <c r="F437" s="28">
        <v>44245.375</v>
      </c>
      <c r="G437" s="28">
        <v>44245.416666666664</v>
      </c>
      <c r="H437" s="2">
        <v>1012</v>
      </c>
      <c r="I437" s="2">
        <v>1012</v>
      </c>
    </row>
    <row r="438" spans="1:9" x14ac:dyDescent="0.25">
      <c r="A438" s="2">
        <v>1012</v>
      </c>
      <c r="B438" s="2" t="s">
        <v>211</v>
      </c>
      <c r="C438" s="2" t="s">
        <v>188</v>
      </c>
      <c r="D438" s="13">
        <v>44221</v>
      </c>
      <c r="E438" s="28">
        <v>44243.333333333336</v>
      </c>
      <c r="F438" s="28">
        <v>44246.375</v>
      </c>
      <c r="G438" s="28">
        <v>44246.416666666664</v>
      </c>
      <c r="H438" s="2">
        <v>1012</v>
      </c>
      <c r="I438" s="2">
        <v>1012</v>
      </c>
    </row>
    <row r="439" spans="1:9" x14ac:dyDescent="0.25">
      <c r="A439" s="2">
        <v>1012</v>
      </c>
      <c r="B439" s="2" t="s">
        <v>211</v>
      </c>
      <c r="C439" s="2" t="s">
        <v>188</v>
      </c>
      <c r="D439" s="13">
        <v>44221</v>
      </c>
      <c r="E439" s="28">
        <v>44244.333333333336</v>
      </c>
      <c r="F439" s="28">
        <v>44247.375</v>
      </c>
      <c r="G439" s="28">
        <v>44247.416666666664</v>
      </c>
      <c r="H439" s="2">
        <v>1012</v>
      </c>
      <c r="I439" s="2">
        <v>1012</v>
      </c>
    </row>
    <row r="440" spans="1:9" x14ac:dyDescent="0.25">
      <c r="A440" s="2">
        <v>1012</v>
      </c>
      <c r="B440" s="2" t="s">
        <v>211</v>
      </c>
      <c r="C440" s="2" t="s">
        <v>188</v>
      </c>
      <c r="D440" s="13">
        <v>44221</v>
      </c>
      <c r="E440" s="28">
        <v>44245.333333333336</v>
      </c>
      <c r="F440" s="28">
        <v>44248.375</v>
      </c>
      <c r="G440" s="28">
        <v>44248.416666666664</v>
      </c>
      <c r="H440" s="2">
        <v>1012</v>
      </c>
      <c r="I440" s="2">
        <v>1012</v>
      </c>
    </row>
    <row r="441" spans="1:9" x14ac:dyDescent="0.25">
      <c r="A441" s="2">
        <v>1012</v>
      </c>
      <c r="B441" s="2" t="s">
        <v>211</v>
      </c>
      <c r="C441" s="2" t="s">
        <v>188</v>
      </c>
      <c r="D441" s="13">
        <v>44221</v>
      </c>
      <c r="E441" s="28">
        <v>44246.333333333336</v>
      </c>
      <c r="F441" s="28">
        <v>44249.375</v>
      </c>
      <c r="G441" s="28">
        <v>44249.416666666664</v>
      </c>
      <c r="H441" s="2">
        <v>1012</v>
      </c>
      <c r="I441" s="2">
        <v>1012</v>
      </c>
    </row>
    <row r="442" spans="1:9" x14ac:dyDescent="0.25">
      <c r="A442" s="2">
        <v>1012</v>
      </c>
      <c r="B442" s="2" t="s">
        <v>211</v>
      </c>
      <c r="C442" s="2" t="s">
        <v>188</v>
      </c>
      <c r="D442" s="13">
        <v>44221</v>
      </c>
      <c r="E442" s="28">
        <v>44247.333333333336</v>
      </c>
      <c r="F442" s="28">
        <v>44250.375</v>
      </c>
      <c r="G442" s="28">
        <v>44250.416666666664</v>
      </c>
      <c r="H442" s="2">
        <v>1012</v>
      </c>
      <c r="I442" s="2">
        <v>1012</v>
      </c>
    </row>
    <row r="443" spans="1:9" x14ac:dyDescent="0.25">
      <c r="A443" s="2">
        <v>1012</v>
      </c>
      <c r="B443" s="2" t="s">
        <v>211</v>
      </c>
      <c r="C443" s="2" t="s">
        <v>188</v>
      </c>
      <c r="D443" s="13">
        <v>44221</v>
      </c>
      <c r="E443" s="28">
        <v>44248.333333333336</v>
      </c>
      <c r="F443" s="28">
        <v>44251.375</v>
      </c>
      <c r="G443" s="28">
        <v>44251.416666666664</v>
      </c>
      <c r="H443" s="2">
        <v>1012</v>
      </c>
      <c r="I443" s="2">
        <v>1012</v>
      </c>
    </row>
    <row r="444" spans="1:9" x14ac:dyDescent="0.25">
      <c r="A444" s="2">
        <v>1012</v>
      </c>
      <c r="B444" s="2" t="s">
        <v>211</v>
      </c>
      <c r="C444" s="2" t="s">
        <v>188</v>
      </c>
      <c r="D444" s="13">
        <v>44221</v>
      </c>
      <c r="E444" s="28">
        <v>44249.333333333336</v>
      </c>
      <c r="F444" s="28">
        <v>44252.375</v>
      </c>
      <c r="G444" s="28">
        <v>44252.416666666664</v>
      </c>
      <c r="H444" s="2">
        <v>1012</v>
      </c>
      <c r="I444" s="2">
        <v>1012</v>
      </c>
    </row>
    <row r="445" spans="1:9" x14ac:dyDescent="0.25">
      <c r="A445" s="2">
        <v>1012</v>
      </c>
      <c r="B445" s="2" t="s">
        <v>211</v>
      </c>
      <c r="C445" s="2" t="s">
        <v>188</v>
      </c>
      <c r="D445" s="13">
        <v>44221</v>
      </c>
      <c r="E445" s="28">
        <v>44250.333333333336</v>
      </c>
      <c r="F445" s="28">
        <v>44253.375</v>
      </c>
      <c r="G445" s="28">
        <v>44253.416666666664</v>
      </c>
      <c r="H445" s="2">
        <v>1012</v>
      </c>
      <c r="I445" s="2">
        <v>1012</v>
      </c>
    </row>
    <row r="446" spans="1:9" x14ac:dyDescent="0.25">
      <c r="A446" s="2">
        <v>1012</v>
      </c>
      <c r="B446" s="2" t="s">
        <v>211</v>
      </c>
      <c r="C446" s="2" t="s">
        <v>188</v>
      </c>
      <c r="D446" s="13">
        <v>44221</v>
      </c>
      <c r="E446" s="28">
        <v>44251.333333333336</v>
      </c>
      <c r="F446" s="28">
        <v>44254.375</v>
      </c>
      <c r="G446" s="28">
        <v>44254.416666666664</v>
      </c>
      <c r="H446" s="2">
        <v>1012</v>
      </c>
      <c r="I446" s="2">
        <v>1012</v>
      </c>
    </row>
    <row r="447" spans="1:9" x14ac:dyDescent="0.25">
      <c r="A447" s="2">
        <v>1012</v>
      </c>
      <c r="B447" s="2" t="s">
        <v>211</v>
      </c>
      <c r="C447" s="2" t="s">
        <v>188</v>
      </c>
      <c r="D447" s="13">
        <v>44221</v>
      </c>
      <c r="E447" s="28">
        <v>44252.333333333336</v>
      </c>
      <c r="F447" s="28">
        <v>44255.375</v>
      </c>
      <c r="G447" s="28">
        <v>44255.416666666664</v>
      </c>
      <c r="H447" s="2">
        <v>1012</v>
      </c>
      <c r="I447" s="2">
        <v>1012</v>
      </c>
    </row>
    <row r="448" spans="1:9" x14ac:dyDescent="0.25">
      <c r="A448" s="2">
        <v>1012</v>
      </c>
      <c r="B448" s="2" t="s">
        <v>211</v>
      </c>
      <c r="C448" s="2" t="s">
        <v>188</v>
      </c>
      <c r="D448" s="13">
        <v>44221</v>
      </c>
      <c r="E448" s="28">
        <v>44253.333333333336</v>
      </c>
      <c r="F448" s="28">
        <v>44256.375</v>
      </c>
      <c r="G448" s="28">
        <v>44256.416666666664</v>
      </c>
      <c r="H448" s="2">
        <v>1012</v>
      </c>
      <c r="I448" s="2">
        <v>1012</v>
      </c>
    </row>
    <row r="449" spans="1:9" x14ac:dyDescent="0.25">
      <c r="A449" s="2">
        <v>1012</v>
      </c>
      <c r="B449" s="2" t="s">
        <v>211</v>
      </c>
      <c r="C449" s="2" t="s">
        <v>188</v>
      </c>
      <c r="D449" s="13">
        <v>44221</v>
      </c>
      <c r="E449" s="28">
        <v>44254.333333333336</v>
      </c>
      <c r="F449" s="28">
        <v>44257.375</v>
      </c>
      <c r="G449" s="28">
        <v>44257.416666666664</v>
      </c>
      <c r="H449" s="2">
        <v>1012</v>
      </c>
      <c r="I449" s="2">
        <v>1012</v>
      </c>
    </row>
    <row r="450" spans="1:9" x14ac:dyDescent="0.25">
      <c r="A450" s="2">
        <v>1012</v>
      </c>
      <c r="B450" s="2" t="s">
        <v>211</v>
      </c>
      <c r="C450" s="2" t="s">
        <v>188</v>
      </c>
      <c r="D450" s="13">
        <v>44221</v>
      </c>
      <c r="E450" s="28">
        <v>44255.333333333336</v>
      </c>
      <c r="F450" s="28">
        <v>44258.375</v>
      </c>
      <c r="G450" s="28">
        <v>44258.416666666664</v>
      </c>
      <c r="H450" s="2">
        <v>1012</v>
      </c>
      <c r="I450" s="2">
        <v>1012</v>
      </c>
    </row>
    <row r="451" spans="1:9" x14ac:dyDescent="0.25">
      <c r="A451" s="2">
        <v>1012</v>
      </c>
      <c r="B451" s="2" t="s">
        <v>211</v>
      </c>
      <c r="C451" s="2" t="s">
        <v>188</v>
      </c>
      <c r="D451" s="13">
        <v>44221</v>
      </c>
      <c r="E451" s="28">
        <v>44256.333333333336</v>
      </c>
      <c r="F451" s="28">
        <v>44259.375</v>
      </c>
      <c r="G451" s="28">
        <v>44259.416666666664</v>
      </c>
      <c r="H451" s="2">
        <v>1012</v>
      </c>
      <c r="I451" s="2">
        <v>1012</v>
      </c>
    </row>
    <row r="452" spans="1:9" x14ac:dyDescent="0.25">
      <c r="A452" s="2">
        <v>1012</v>
      </c>
      <c r="B452" s="2" t="s">
        <v>211</v>
      </c>
      <c r="C452" s="2" t="s">
        <v>188</v>
      </c>
      <c r="D452" s="13">
        <v>44221</v>
      </c>
      <c r="E452" s="28">
        <v>44257.333333333336</v>
      </c>
      <c r="F452" s="28">
        <v>44260.375</v>
      </c>
      <c r="G452" s="28">
        <v>44260.416666666664</v>
      </c>
      <c r="H452" s="2">
        <v>1012</v>
      </c>
      <c r="I452" s="2">
        <v>1012</v>
      </c>
    </row>
    <row r="453" spans="1:9" x14ac:dyDescent="0.25">
      <c r="A453" s="2">
        <v>1012</v>
      </c>
      <c r="B453" s="2" t="s">
        <v>211</v>
      </c>
      <c r="C453" s="2" t="s">
        <v>188</v>
      </c>
      <c r="D453" s="13">
        <v>44221</v>
      </c>
      <c r="E453" s="28">
        <v>44258.333333333336</v>
      </c>
      <c r="F453" s="28">
        <v>44261.375</v>
      </c>
      <c r="G453" s="28">
        <v>44261.416666666664</v>
      </c>
      <c r="H453" s="2">
        <v>1012</v>
      </c>
      <c r="I453" s="2">
        <v>1012</v>
      </c>
    </row>
    <row r="454" spans="1:9" x14ac:dyDescent="0.25">
      <c r="A454" s="2">
        <v>1012</v>
      </c>
      <c r="B454" s="2" t="s">
        <v>211</v>
      </c>
      <c r="C454" s="2" t="s">
        <v>188</v>
      </c>
      <c r="D454" s="13">
        <v>44221</v>
      </c>
      <c r="E454" s="28">
        <v>44259.333333333336</v>
      </c>
      <c r="F454" s="28">
        <v>44262.375</v>
      </c>
      <c r="G454" s="28">
        <v>44262.416666666664</v>
      </c>
      <c r="H454" s="2">
        <v>1012</v>
      </c>
      <c r="I454" s="2">
        <v>1012</v>
      </c>
    </row>
    <row r="455" spans="1:9" x14ac:dyDescent="0.25">
      <c r="A455" s="2">
        <v>1012</v>
      </c>
      <c r="B455" s="2" t="s">
        <v>211</v>
      </c>
      <c r="C455" s="2" t="s">
        <v>188</v>
      </c>
      <c r="D455" s="13">
        <v>44221</v>
      </c>
      <c r="E455" s="28">
        <v>44260.333333333336</v>
      </c>
      <c r="F455" s="28">
        <v>44263.375</v>
      </c>
      <c r="G455" s="28">
        <v>44263.416666666664</v>
      </c>
      <c r="H455" s="2">
        <v>1012</v>
      </c>
      <c r="I455" s="2">
        <v>1012</v>
      </c>
    </row>
    <row r="456" spans="1:9" x14ac:dyDescent="0.25">
      <c r="A456" s="2">
        <v>1012</v>
      </c>
      <c r="B456" s="2" t="s">
        <v>211</v>
      </c>
      <c r="C456" s="2" t="s">
        <v>188</v>
      </c>
      <c r="D456" s="13">
        <v>44221</v>
      </c>
      <c r="E456" s="28">
        <v>44261.333333333336</v>
      </c>
      <c r="F456" s="28">
        <v>44264.375</v>
      </c>
      <c r="G456" s="28">
        <v>44264.416666666664</v>
      </c>
      <c r="H456" s="2">
        <v>1012</v>
      </c>
      <c r="I456" s="2">
        <v>1012</v>
      </c>
    </row>
    <row r="457" spans="1:9" x14ac:dyDescent="0.25">
      <c r="A457" s="2">
        <v>1012</v>
      </c>
      <c r="B457" s="2" t="s">
        <v>211</v>
      </c>
      <c r="C457" s="2" t="s">
        <v>188</v>
      </c>
      <c r="D457" s="13">
        <v>44221</v>
      </c>
      <c r="E457" s="28">
        <v>44262.333333333336</v>
      </c>
      <c r="F457" s="28">
        <v>44265.375</v>
      </c>
      <c r="G457" s="28">
        <v>44265.416666666664</v>
      </c>
      <c r="H457" s="2">
        <v>1012</v>
      </c>
      <c r="I457" s="2">
        <v>1012</v>
      </c>
    </row>
    <row r="458" spans="1:9" x14ac:dyDescent="0.25">
      <c r="A458" s="2">
        <v>1012</v>
      </c>
      <c r="B458" s="2" t="s">
        <v>211</v>
      </c>
      <c r="C458" s="2" t="s">
        <v>188</v>
      </c>
      <c r="D458" s="13">
        <v>44221</v>
      </c>
      <c r="E458" s="28">
        <v>44263.333333333336</v>
      </c>
      <c r="F458" s="28">
        <v>44266.375</v>
      </c>
      <c r="G458" s="28">
        <v>44266.416666666664</v>
      </c>
      <c r="H458" s="2">
        <v>1012</v>
      </c>
      <c r="I458" s="2">
        <v>1012</v>
      </c>
    </row>
    <row r="459" spans="1:9" x14ac:dyDescent="0.25">
      <c r="A459" s="2">
        <v>1012</v>
      </c>
      <c r="B459" s="2" t="s">
        <v>211</v>
      </c>
      <c r="C459" s="2" t="s">
        <v>188</v>
      </c>
      <c r="D459" s="13">
        <v>44221</v>
      </c>
      <c r="E459" s="28">
        <v>44264.333333333336</v>
      </c>
      <c r="F459" s="28">
        <v>44267.375</v>
      </c>
      <c r="G459" s="28">
        <v>44267.416666666664</v>
      </c>
      <c r="H459" s="2">
        <v>1012</v>
      </c>
      <c r="I459" s="2">
        <v>1012</v>
      </c>
    </row>
    <row r="460" spans="1:9" x14ac:dyDescent="0.25">
      <c r="A460" s="2">
        <v>1012</v>
      </c>
      <c r="B460" s="2" t="s">
        <v>211</v>
      </c>
      <c r="C460" s="2" t="s">
        <v>188</v>
      </c>
      <c r="D460" s="13">
        <v>44221</v>
      </c>
      <c r="E460" s="28">
        <v>44265.333333333336</v>
      </c>
      <c r="F460" s="28">
        <v>44268.375</v>
      </c>
      <c r="G460" s="28">
        <v>44268.416666666664</v>
      </c>
      <c r="H460" s="2">
        <v>1012</v>
      </c>
      <c r="I460" s="2">
        <v>1012</v>
      </c>
    </row>
    <row r="461" spans="1:9" x14ac:dyDescent="0.25">
      <c r="A461" s="2">
        <v>1012</v>
      </c>
      <c r="B461" s="2" t="s">
        <v>211</v>
      </c>
      <c r="C461" s="2" t="s">
        <v>188</v>
      </c>
      <c r="D461" s="13">
        <v>44221</v>
      </c>
      <c r="E461" s="28">
        <v>44266.333333333336</v>
      </c>
      <c r="F461" s="28">
        <v>44269.375</v>
      </c>
      <c r="G461" s="28">
        <v>44269.416666666664</v>
      </c>
      <c r="H461" s="2">
        <v>1012</v>
      </c>
      <c r="I461" s="2">
        <v>1012</v>
      </c>
    </row>
    <row r="462" spans="1:9" x14ac:dyDescent="0.25">
      <c r="A462" s="2">
        <v>1012</v>
      </c>
      <c r="B462" s="2" t="s">
        <v>211</v>
      </c>
      <c r="C462" s="2" t="s">
        <v>188</v>
      </c>
      <c r="D462" s="13">
        <v>44221</v>
      </c>
      <c r="E462" s="28">
        <v>44267.333333333336</v>
      </c>
      <c r="F462" s="28">
        <v>44270.375</v>
      </c>
      <c r="G462" s="28">
        <v>44270.416666666664</v>
      </c>
      <c r="H462" s="2">
        <v>1012</v>
      </c>
      <c r="I462" s="2">
        <v>1012</v>
      </c>
    </row>
    <row r="463" spans="1:9" x14ac:dyDescent="0.25">
      <c r="A463" s="2">
        <v>1012</v>
      </c>
      <c r="B463" s="2" t="s">
        <v>211</v>
      </c>
      <c r="C463" s="2" t="s">
        <v>188</v>
      </c>
      <c r="D463" s="13">
        <v>44221</v>
      </c>
      <c r="E463" s="28">
        <v>44268.333333333336</v>
      </c>
      <c r="F463" s="28">
        <v>44271.375</v>
      </c>
      <c r="G463" s="28">
        <v>44271.416666666664</v>
      </c>
      <c r="H463" s="2">
        <v>1012</v>
      </c>
      <c r="I463" s="2">
        <v>1012</v>
      </c>
    </row>
    <row r="464" spans="1:9" x14ac:dyDescent="0.25">
      <c r="A464" s="2">
        <v>1012</v>
      </c>
      <c r="B464" s="2" t="s">
        <v>211</v>
      </c>
      <c r="C464" s="2" t="s">
        <v>188</v>
      </c>
      <c r="D464" s="13">
        <v>44221</v>
      </c>
      <c r="E464" s="28">
        <v>44269.333333333336</v>
      </c>
      <c r="F464" s="28">
        <v>44272.375</v>
      </c>
      <c r="G464" s="28">
        <v>44272.416666666664</v>
      </c>
      <c r="H464" s="2">
        <v>1012</v>
      </c>
      <c r="I464" s="2">
        <v>1012</v>
      </c>
    </row>
    <row r="465" spans="1:9" x14ac:dyDescent="0.25">
      <c r="A465" s="2">
        <v>1012</v>
      </c>
      <c r="B465" s="2" t="s">
        <v>211</v>
      </c>
      <c r="C465" s="2" t="s">
        <v>188</v>
      </c>
      <c r="D465" s="13">
        <v>44221</v>
      </c>
      <c r="E465" s="28">
        <v>44270.333333333336</v>
      </c>
      <c r="F465" s="28">
        <v>44273.375</v>
      </c>
      <c r="G465" s="28">
        <v>44273.416666666664</v>
      </c>
      <c r="H465" s="2">
        <v>1012</v>
      </c>
      <c r="I465" s="2">
        <v>1012</v>
      </c>
    </row>
    <row r="466" spans="1:9" x14ac:dyDescent="0.25">
      <c r="A466" s="2">
        <v>1012</v>
      </c>
      <c r="B466" s="2" t="s">
        <v>211</v>
      </c>
      <c r="C466" s="2" t="s">
        <v>188</v>
      </c>
      <c r="D466" s="13">
        <v>44221</v>
      </c>
      <c r="E466" s="28">
        <v>44271.333333333336</v>
      </c>
      <c r="F466" s="28">
        <v>44274.375</v>
      </c>
      <c r="G466" s="28">
        <v>44274.416666666664</v>
      </c>
      <c r="H466" s="2">
        <v>1012</v>
      </c>
      <c r="I466" s="2">
        <v>1012</v>
      </c>
    </row>
    <row r="467" spans="1:9" x14ac:dyDescent="0.25">
      <c r="A467" s="2">
        <v>1012</v>
      </c>
      <c r="B467" s="2" t="s">
        <v>211</v>
      </c>
      <c r="C467" s="2" t="s">
        <v>188</v>
      </c>
      <c r="D467" s="13">
        <v>44221</v>
      </c>
      <c r="E467" s="28">
        <v>44272.333333333336</v>
      </c>
      <c r="F467" s="28">
        <v>44275.375</v>
      </c>
      <c r="G467" s="28">
        <v>44275.416666666664</v>
      </c>
      <c r="H467" s="2">
        <v>1012</v>
      </c>
      <c r="I467" s="2">
        <v>1012</v>
      </c>
    </row>
    <row r="468" spans="1:9" x14ac:dyDescent="0.25">
      <c r="A468" s="2">
        <v>1012</v>
      </c>
      <c r="B468" s="2" t="s">
        <v>211</v>
      </c>
      <c r="C468" s="2" t="s">
        <v>188</v>
      </c>
      <c r="D468" s="13">
        <v>44221</v>
      </c>
      <c r="E468" s="28">
        <v>44273.333333333336</v>
      </c>
      <c r="F468" s="28">
        <v>44276.375</v>
      </c>
      <c r="G468" s="28">
        <v>44276.416666666664</v>
      </c>
      <c r="H468" s="2">
        <v>1012</v>
      </c>
      <c r="I468" s="2">
        <v>1012</v>
      </c>
    </row>
    <row r="469" spans="1:9" x14ac:dyDescent="0.25">
      <c r="A469" s="2">
        <v>1012</v>
      </c>
      <c r="B469" s="2" t="s">
        <v>211</v>
      </c>
      <c r="C469" s="2" t="s">
        <v>188</v>
      </c>
      <c r="D469" s="13">
        <v>44221</v>
      </c>
      <c r="E469" s="28">
        <v>44274.333333333336</v>
      </c>
      <c r="F469" s="28">
        <v>44277.375</v>
      </c>
      <c r="G469" s="28">
        <v>44277.416666666664</v>
      </c>
      <c r="H469" s="2">
        <v>1012</v>
      </c>
      <c r="I469" s="2">
        <v>1012</v>
      </c>
    </row>
    <row r="470" spans="1:9" x14ac:dyDescent="0.25">
      <c r="A470" s="2">
        <v>1012</v>
      </c>
      <c r="B470" s="2" t="s">
        <v>211</v>
      </c>
      <c r="C470" s="2" t="s">
        <v>188</v>
      </c>
      <c r="D470" s="13">
        <v>44221</v>
      </c>
      <c r="E470" s="28">
        <v>44275.333333333336</v>
      </c>
      <c r="F470" s="28">
        <v>44278.375</v>
      </c>
      <c r="G470" s="28">
        <v>44278.416666666664</v>
      </c>
      <c r="H470" s="2">
        <v>1012</v>
      </c>
      <c r="I470" s="2">
        <v>1012</v>
      </c>
    </row>
    <row r="471" spans="1:9" x14ac:dyDescent="0.25">
      <c r="A471" s="2">
        <v>1012</v>
      </c>
      <c r="B471" s="2" t="s">
        <v>211</v>
      </c>
      <c r="C471" s="2" t="s">
        <v>188</v>
      </c>
      <c r="D471" s="13">
        <v>44221</v>
      </c>
      <c r="E471" s="28">
        <v>44276.333333333336</v>
      </c>
      <c r="F471" s="28">
        <v>44279.375</v>
      </c>
      <c r="G471" s="28">
        <v>44279.416666666664</v>
      </c>
      <c r="H471" s="2">
        <v>1012</v>
      </c>
      <c r="I471" s="2">
        <v>1012</v>
      </c>
    </row>
    <row r="472" spans="1:9" x14ac:dyDescent="0.25">
      <c r="A472" s="2">
        <v>1012</v>
      </c>
      <c r="B472" s="2" t="s">
        <v>211</v>
      </c>
      <c r="C472" s="2" t="s">
        <v>188</v>
      </c>
      <c r="D472" s="13">
        <v>44221</v>
      </c>
      <c r="E472" s="28">
        <v>44277.333333333336</v>
      </c>
      <c r="F472" s="28">
        <v>44280.375</v>
      </c>
      <c r="G472" s="28">
        <v>44280.416666666664</v>
      </c>
      <c r="H472" s="2">
        <v>1012</v>
      </c>
      <c r="I472" s="2">
        <v>1012</v>
      </c>
    </row>
    <row r="473" spans="1:9" x14ac:dyDescent="0.25">
      <c r="A473" s="2">
        <v>1012</v>
      </c>
      <c r="B473" s="2" t="s">
        <v>211</v>
      </c>
      <c r="C473" s="2" t="s">
        <v>188</v>
      </c>
      <c r="D473" s="13">
        <v>44221</v>
      </c>
      <c r="E473" s="28">
        <v>44278.333333333336</v>
      </c>
      <c r="F473" s="28">
        <v>44281.375</v>
      </c>
      <c r="G473" s="28">
        <v>44281.416666666664</v>
      </c>
      <c r="H473" s="2">
        <v>1012</v>
      </c>
      <c r="I473" s="2">
        <v>1012</v>
      </c>
    </row>
    <row r="474" spans="1:9" x14ac:dyDescent="0.25">
      <c r="A474" s="2">
        <v>1012</v>
      </c>
      <c r="B474" s="2" t="s">
        <v>211</v>
      </c>
      <c r="C474" s="2" t="s">
        <v>188</v>
      </c>
      <c r="D474" s="13">
        <v>44221</v>
      </c>
      <c r="E474" s="28">
        <v>44279.333333333336</v>
      </c>
      <c r="F474" s="28">
        <v>44282.375</v>
      </c>
      <c r="G474" s="28">
        <v>44282.416666666664</v>
      </c>
      <c r="H474" s="2">
        <v>1012</v>
      </c>
      <c r="I474" s="2">
        <v>1012</v>
      </c>
    </row>
    <row r="475" spans="1:9" x14ac:dyDescent="0.25">
      <c r="A475" s="2">
        <v>1012</v>
      </c>
      <c r="B475" s="2" t="s">
        <v>211</v>
      </c>
      <c r="C475" s="2" t="s">
        <v>188</v>
      </c>
      <c r="D475" s="13">
        <v>44221</v>
      </c>
      <c r="E475" s="28">
        <v>44280.333333333336</v>
      </c>
      <c r="F475" s="28">
        <v>44283.375</v>
      </c>
      <c r="G475" s="28">
        <v>44283.416666666664</v>
      </c>
      <c r="H475" s="2">
        <v>1012</v>
      </c>
      <c r="I475" s="2">
        <v>1012</v>
      </c>
    </row>
    <row r="476" spans="1:9" x14ac:dyDescent="0.25">
      <c r="A476" s="2">
        <v>1012</v>
      </c>
      <c r="B476" s="2" t="s">
        <v>211</v>
      </c>
      <c r="C476" s="2" t="s">
        <v>188</v>
      </c>
      <c r="D476" s="13">
        <v>44221</v>
      </c>
      <c r="E476" s="28">
        <v>44281.333333333336</v>
      </c>
      <c r="F476" s="28">
        <v>44284.375</v>
      </c>
      <c r="G476" s="28">
        <v>44284.416666666664</v>
      </c>
      <c r="H476" s="2">
        <v>1012</v>
      </c>
      <c r="I476" s="2">
        <v>1012</v>
      </c>
    </row>
    <row r="477" spans="1:9" x14ac:dyDescent="0.25">
      <c r="A477" s="2">
        <v>1012</v>
      </c>
      <c r="B477" s="2" t="s">
        <v>211</v>
      </c>
      <c r="C477" s="2" t="s">
        <v>188</v>
      </c>
      <c r="D477" s="13">
        <v>44221</v>
      </c>
      <c r="E477" s="28">
        <v>44282.333333333336</v>
      </c>
      <c r="F477" s="28">
        <v>44285.375</v>
      </c>
      <c r="G477" s="28">
        <v>44285.416666666664</v>
      </c>
      <c r="H477" s="2">
        <v>1012</v>
      </c>
      <c r="I477" s="2">
        <v>1012</v>
      </c>
    </row>
    <row r="478" spans="1:9" x14ac:dyDescent="0.25">
      <c r="A478" s="2">
        <v>1012</v>
      </c>
      <c r="B478" s="2" t="s">
        <v>211</v>
      </c>
      <c r="C478" s="2" t="s">
        <v>188</v>
      </c>
      <c r="D478" s="13">
        <v>44221</v>
      </c>
      <c r="E478" s="28">
        <v>44283.333333333336</v>
      </c>
      <c r="F478" s="28">
        <v>44286.375</v>
      </c>
      <c r="G478" s="28">
        <v>44286.416666666664</v>
      </c>
      <c r="H478" s="2">
        <v>1012</v>
      </c>
      <c r="I478" s="2">
        <v>1012</v>
      </c>
    </row>
    <row r="479" spans="1:9" x14ac:dyDescent="0.25">
      <c r="A479" s="2">
        <v>1012</v>
      </c>
      <c r="B479" s="2" t="s">
        <v>211</v>
      </c>
      <c r="C479" s="2" t="s">
        <v>188</v>
      </c>
      <c r="D479" s="13">
        <v>44221</v>
      </c>
      <c r="E479" s="28">
        <v>44284.333333333336</v>
      </c>
      <c r="F479" s="28">
        <v>44287.375</v>
      </c>
      <c r="G479" s="28">
        <v>44287.416666666664</v>
      </c>
      <c r="H479" s="2">
        <v>1012</v>
      </c>
      <c r="I479" s="2">
        <v>1012</v>
      </c>
    </row>
    <row r="480" spans="1:9" x14ac:dyDescent="0.25">
      <c r="A480" s="2">
        <v>1012</v>
      </c>
      <c r="B480" s="2" t="s">
        <v>211</v>
      </c>
      <c r="C480" s="2" t="s">
        <v>188</v>
      </c>
      <c r="D480" s="13">
        <v>44221</v>
      </c>
      <c r="E480" s="28">
        <v>44285.333333333336</v>
      </c>
      <c r="F480" s="28">
        <v>44288.375</v>
      </c>
      <c r="G480" s="28">
        <v>44288.416666666664</v>
      </c>
      <c r="H480" s="2">
        <v>1012</v>
      </c>
      <c r="I480" s="2">
        <v>1012</v>
      </c>
    </row>
    <row r="481" spans="1:9" x14ac:dyDescent="0.25">
      <c r="A481" s="2">
        <v>1012</v>
      </c>
      <c r="B481" s="2" t="s">
        <v>211</v>
      </c>
      <c r="C481" s="2" t="s">
        <v>188</v>
      </c>
      <c r="D481" s="13">
        <v>44221</v>
      </c>
      <c r="E481" s="28">
        <v>44286.333333333336</v>
      </c>
      <c r="F481" s="28">
        <v>44289.375</v>
      </c>
      <c r="G481" s="28">
        <v>44289.416666666664</v>
      </c>
      <c r="H481" s="2">
        <v>1012</v>
      </c>
      <c r="I481" s="2">
        <v>1012</v>
      </c>
    </row>
    <row r="482" spans="1:9" x14ac:dyDescent="0.25">
      <c r="A482" s="2">
        <v>1012</v>
      </c>
      <c r="B482" s="2" t="s">
        <v>211</v>
      </c>
      <c r="C482" s="2" t="s">
        <v>188</v>
      </c>
      <c r="D482" s="13">
        <v>44221</v>
      </c>
      <c r="E482" s="28">
        <v>44287.333333333336</v>
      </c>
      <c r="F482" s="28">
        <v>44290.375</v>
      </c>
      <c r="G482" s="28">
        <v>44290.416666666664</v>
      </c>
      <c r="H482" s="2">
        <v>1012</v>
      </c>
      <c r="I482" s="2">
        <v>1012</v>
      </c>
    </row>
    <row r="483" spans="1:9" x14ac:dyDescent="0.25">
      <c r="A483" s="2">
        <v>1012</v>
      </c>
      <c r="B483" s="2" t="s">
        <v>211</v>
      </c>
      <c r="C483" s="2" t="s">
        <v>188</v>
      </c>
      <c r="D483" s="13">
        <v>44221</v>
      </c>
      <c r="E483" s="28">
        <v>44288.333333333336</v>
      </c>
      <c r="F483" s="28">
        <v>44291.375</v>
      </c>
      <c r="G483" s="28">
        <v>44291.416666666664</v>
      </c>
      <c r="H483" s="2">
        <v>1012</v>
      </c>
      <c r="I483" s="2">
        <v>1012</v>
      </c>
    </row>
    <row r="484" spans="1:9" x14ac:dyDescent="0.25">
      <c r="A484" s="2">
        <v>1012</v>
      </c>
      <c r="B484" s="2" t="s">
        <v>211</v>
      </c>
      <c r="C484" s="2" t="s">
        <v>188</v>
      </c>
      <c r="D484" s="13">
        <v>44221</v>
      </c>
      <c r="E484" s="28">
        <v>44289.333333333336</v>
      </c>
      <c r="F484" s="28">
        <v>44292.375</v>
      </c>
      <c r="G484" s="28">
        <v>44292.416666666664</v>
      </c>
      <c r="H484" s="2">
        <v>1012</v>
      </c>
      <c r="I484" s="2">
        <v>1012</v>
      </c>
    </row>
    <row r="485" spans="1:9" x14ac:dyDescent="0.25">
      <c r="A485" s="2">
        <v>1012</v>
      </c>
      <c r="B485" s="2" t="s">
        <v>211</v>
      </c>
      <c r="C485" s="2" t="s">
        <v>188</v>
      </c>
      <c r="D485" s="13">
        <v>44221</v>
      </c>
      <c r="E485" s="28">
        <v>44290.333333333336</v>
      </c>
      <c r="F485" s="28">
        <v>44293.375</v>
      </c>
      <c r="G485" s="28">
        <v>44293.416666666664</v>
      </c>
      <c r="H485" s="2">
        <v>1012</v>
      </c>
      <c r="I485" s="2">
        <v>1012</v>
      </c>
    </row>
    <row r="486" spans="1:9" x14ac:dyDescent="0.25">
      <c r="A486" s="2">
        <v>1012</v>
      </c>
      <c r="B486" s="2" t="s">
        <v>211</v>
      </c>
      <c r="C486" s="2" t="s">
        <v>188</v>
      </c>
      <c r="D486" s="13">
        <v>44221</v>
      </c>
      <c r="E486" s="28">
        <v>44291.333333333336</v>
      </c>
      <c r="F486" s="28">
        <v>44294.375</v>
      </c>
      <c r="G486" s="28">
        <v>44294.416666666664</v>
      </c>
      <c r="H486" s="2">
        <v>1012</v>
      </c>
      <c r="I486" s="2">
        <v>1012</v>
      </c>
    </row>
    <row r="487" spans="1:9" x14ac:dyDescent="0.25">
      <c r="A487" s="2">
        <v>1012</v>
      </c>
      <c r="B487" s="2" t="s">
        <v>211</v>
      </c>
      <c r="C487" s="2" t="s">
        <v>188</v>
      </c>
      <c r="D487" s="13">
        <v>44221</v>
      </c>
      <c r="E487" s="28">
        <v>44292.333333333336</v>
      </c>
      <c r="F487" s="28">
        <v>44295.375</v>
      </c>
      <c r="G487" s="28">
        <v>44295.416666666664</v>
      </c>
      <c r="H487" s="2">
        <v>1012</v>
      </c>
      <c r="I487" s="2">
        <v>1012</v>
      </c>
    </row>
    <row r="488" spans="1:9" x14ac:dyDescent="0.25">
      <c r="A488" s="2">
        <v>1012</v>
      </c>
      <c r="B488" s="2" t="s">
        <v>211</v>
      </c>
      <c r="C488" s="2" t="s">
        <v>188</v>
      </c>
      <c r="D488" s="13">
        <v>44221</v>
      </c>
      <c r="E488" s="28">
        <v>44293.333333333336</v>
      </c>
      <c r="F488" s="28">
        <v>44296.375</v>
      </c>
      <c r="G488" s="28">
        <v>44296.416666666664</v>
      </c>
      <c r="H488" s="2">
        <v>1012</v>
      </c>
      <c r="I488" s="2">
        <v>1012</v>
      </c>
    </row>
    <row r="489" spans="1:9" x14ac:dyDescent="0.25">
      <c r="A489" s="2">
        <v>1012</v>
      </c>
      <c r="B489" s="2" t="s">
        <v>211</v>
      </c>
      <c r="C489" s="2" t="s">
        <v>188</v>
      </c>
      <c r="D489" s="13">
        <v>44221</v>
      </c>
      <c r="E489" s="28">
        <v>44294.333333333336</v>
      </c>
      <c r="F489" s="28">
        <v>44297.375</v>
      </c>
      <c r="G489" s="28">
        <v>44297.416666666664</v>
      </c>
      <c r="H489" s="2">
        <v>1012</v>
      </c>
      <c r="I489" s="2">
        <v>1012</v>
      </c>
    </row>
    <row r="490" spans="1:9" x14ac:dyDescent="0.25">
      <c r="A490" s="2">
        <v>1012</v>
      </c>
      <c r="B490" s="2" t="s">
        <v>211</v>
      </c>
      <c r="C490" s="2" t="s">
        <v>188</v>
      </c>
      <c r="D490" s="13">
        <v>44221</v>
      </c>
      <c r="E490" s="28">
        <v>44295.333333333336</v>
      </c>
      <c r="F490" s="28">
        <v>44298.375</v>
      </c>
      <c r="G490" s="28">
        <v>44298.416666666664</v>
      </c>
      <c r="H490" s="2">
        <v>1012</v>
      </c>
      <c r="I490" s="2">
        <v>1012</v>
      </c>
    </row>
    <row r="491" spans="1:9" x14ac:dyDescent="0.25">
      <c r="A491" s="2">
        <v>1012</v>
      </c>
      <c r="B491" s="2" t="s">
        <v>211</v>
      </c>
      <c r="C491" s="2" t="s">
        <v>188</v>
      </c>
      <c r="D491" s="13">
        <v>44221</v>
      </c>
      <c r="E491" s="28">
        <v>44296.333333333336</v>
      </c>
      <c r="F491" s="28">
        <v>44299.375</v>
      </c>
      <c r="G491" s="28">
        <v>44299.416666666664</v>
      </c>
      <c r="H491" s="2">
        <v>1012</v>
      </c>
      <c r="I491" s="2">
        <v>1012</v>
      </c>
    </row>
    <row r="492" spans="1:9" x14ac:dyDescent="0.25">
      <c r="A492" s="2">
        <v>1012</v>
      </c>
      <c r="B492" s="2" t="s">
        <v>211</v>
      </c>
      <c r="C492" s="2" t="s">
        <v>188</v>
      </c>
      <c r="D492" s="13">
        <v>44221</v>
      </c>
      <c r="E492" s="28">
        <v>44297.333333333336</v>
      </c>
      <c r="F492" s="28">
        <v>44300.375</v>
      </c>
      <c r="G492" s="28">
        <v>44300.416666666664</v>
      </c>
      <c r="H492" s="2">
        <v>1012</v>
      </c>
      <c r="I492" s="2">
        <v>1012</v>
      </c>
    </row>
    <row r="493" spans="1:9" x14ac:dyDescent="0.25">
      <c r="A493" s="2">
        <v>1012</v>
      </c>
      <c r="B493" s="2" t="s">
        <v>211</v>
      </c>
      <c r="C493" s="2" t="s">
        <v>188</v>
      </c>
      <c r="D493" s="13">
        <v>44221</v>
      </c>
      <c r="E493" s="28">
        <v>44298.333333333336</v>
      </c>
      <c r="F493" s="28">
        <v>44301.375</v>
      </c>
      <c r="G493" s="28">
        <v>44301.416666666664</v>
      </c>
      <c r="H493" s="2">
        <v>1012</v>
      </c>
      <c r="I493" s="2">
        <v>1012</v>
      </c>
    </row>
    <row r="494" spans="1:9" x14ac:dyDescent="0.25">
      <c r="A494" s="2">
        <v>1012</v>
      </c>
      <c r="B494" s="2" t="s">
        <v>211</v>
      </c>
      <c r="C494" s="2" t="s">
        <v>188</v>
      </c>
      <c r="D494" s="13">
        <v>44221</v>
      </c>
      <c r="E494" s="28">
        <v>44299.333333333336</v>
      </c>
      <c r="F494" s="28">
        <v>44302.375</v>
      </c>
      <c r="G494" s="28">
        <v>44302.416666666664</v>
      </c>
      <c r="H494" s="2">
        <v>1012</v>
      </c>
      <c r="I494" s="2">
        <v>1012</v>
      </c>
    </row>
    <row r="495" spans="1:9" x14ac:dyDescent="0.25">
      <c r="A495" s="2">
        <v>1012</v>
      </c>
      <c r="B495" s="2" t="s">
        <v>211</v>
      </c>
      <c r="C495" s="2" t="s">
        <v>188</v>
      </c>
      <c r="D495" s="13">
        <v>44221</v>
      </c>
      <c r="E495" s="28">
        <v>44300.333333333336</v>
      </c>
      <c r="F495" s="28">
        <v>44303.375</v>
      </c>
      <c r="G495" s="28">
        <v>44303.416666666664</v>
      </c>
      <c r="H495" s="2">
        <v>1012</v>
      </c>
      <c r="I495" s="2">
        <v>1012</v>
      </c>
    </row>
    <row r="496" spans="1:9" x14ac:dyDescent="0.25">
      <c r="A496" s="2">
        <v>1012</v>
      </c>
      <c r="B496" s="2" t="s">
        <v>211</v>
      </c>
      <c r="C496" s="2" t="s">
        <v>188</v>
      </c>
      <c r="D496" s="13">
        <v>44221</v>
      </c>
      <c r="E496" s="28">
        <v>44301.333333333336</v>
      </c>
      <c r="F496" s="28">
        <v>44304.375</v>
      </c>
      <c r="G496" s="28">
        <v>44304.416666666664</v>
      </c>
      <c r="H496" s="2">
        <v>1012</v>
      </c>
      <c r="I496" s="2">
        <v>1012</v>
      </c>
    </row>
    <row r="497" spans="1:9" x14ac:dyDescent="0.25">
      <c r="A497" s="2">
        <v>1012</v>
      </c>
      <c r="B497" s="2" t="s">
        <v>211</v>
      </c>
      <c r="C497" s="2" t="s">
        <v>188</v>
      </c>
      <c r="D497" s="13">
        <v>44221</v>
      </c>
      <c r="E497" s="28">
        <v>44302.333333333336</v>
      </c>
      <c r="F497" s="28">
        <v>44305.375</v>
      </c>
      <c r="G497" s="28">
        <v>44305.416666666664</v>
      </c>
      <c r="H497" s="2">
        <v>1012</v>
      </c>
      <c r="I497" s="2">
        <v>1012</v>
      </c>
    </row>
    <row r="498" spans="1:9" x14ac:dyDescent="0.25">
      <c r="A498" s="2">
        <v>1012</v>
      </c>
      <c r="B498" s="2" t="s">
        <v>211</v>
      </c>
      <c r="C498" s="2" t="s">
        <v>188</v>
      </c>
      <c r="D498" s="13">
        <v>44221</v>
      </c>
      <c r="E498" s="28">
        <v>44303.333333333336</v>
      </c>
      <c r="F498" s="28">
        <v>44306.375</v>
      </c>
      <c r="G498" s="28">
        <v>44306.416666666664</v>
      </c>
      <c r="H498" s="2">
        <v>1012</v>
      </c>
      <c r="I498" s="2">
        <v>1012</v>
      </c>
    </row>
    <row r="499" spans="1:9" x14ac:dyDescent="0.25">
      <c r="A499" s="2">
        <v>1012</v>
      </c>
      <c r="B499" s="2" t="s">
        <v>211</v>
      </c>
      <c r="C499" s="2" t="s">
        <v>188</v>
      </c>
      <c r="D499" s="13">
        <v>44221</v>
      </c>
      <c r="E499" s="28">
        <v>44304.333333333336</v>
      </c>
      <c r="F499" s="28">
        <v>44307.375</v>
      </c>
      <c r="G499" s="28">
        <v>44307.416666666664</v>
      </c>
      <c r="H499" s="2">
        <v>1012</v>
      </c>
      <c r="I499" s="2">
        <v>1012</v>
      </c>
    </row>
    <row r="500" spans="1:9" x14ac:dyDescent="0.25">
      <c r="A500" s="2">
        <v>1012</v>
      </c>
      <c r="B500" s="2" t="s">
        <v>211</v>
      </c>
      <c r="C500" s="2" t="s">
        <v>188</v>
      </c>
      <c r="D500" s="13">
        <v>44221</v>
      </c>
      <c r="E500" s="28">
        <v>44305.333333333336</v>
      </c>
      <c r="F500" s="28">
        <v>44308.375</v>
      </c>
      <c r="G500" s="28">
        <v>44308.416666666664</v>
      </c>
      <c r="H500" s="2">
        <v>1012</v>
      </c>
      <c r="I500" s="2">
        <v>1012</v>
      </c>
    </row>
    <row r="501" spans="1:9" x14ac:dyDescent="0.25">
      <c r="A501" s="2">
        <v>1012</v>
      </c>
      <c r="B501" s="2" t="s">
        <v>211</v>
      </c>
      <c r="C501" s="2" t="s">
        <v>188</v>
      </c>
      <c r="D501" s="13">
        <v>44221</v>
      </c>
      <c r="E501" s="28">
        <v>44306.333333333336</v>
      </c>
      <c r="F501" s="28">
        <v>44309.375</v>
      </c>
      <c r="G501" s="28">
        <v>44309.416666666664</v>
      </c>
      <c r="H501" s="2">
        <v>1012</v>
      </c>
      <c r="I501" s="2">
        <v>1012</v>
      </c>
    </row>
    <row r="502" spans="1:9" x14ac:dyDescent="0.25">
      <c r="A502" s="2">
        <v>1012</v>
      </c>
      <c r="B502" s="2" t="s">
        <v>211</v>
      </c>
      <c r="C502" s="2" t="s">
        <v>188</v>
      </c>
      <c r="D502" s="13">
        <v>44221</v>
      </c>
      <c r="E502" s="28">
        <v>44307.333333333336</v>
      </c>
      <c r="F502" s="28">
        <v>44310.375</v>
      </c>
      <c r="G502" s="28">
        <v>44310.416666666664</v>
      </c>
      <c r="H502" s="2">
        <v>1012</v>
      </c>
      <c r="I502" s="2">
        <v>1012</v>
      </c>
    </row>
    <row r="503" spans="1:9" x14ac:dyDescent="0.25">
      <c r="A503" s="2">
        <v>1012</v>
      </c>
      <c r="B503" s="2" t="s">
        <v>211</v>
      </c>
      <c r="C503" s="2" t="s">
        <v>188</v>
      </c>
      <c r="D503" s="13">
        <v>44221</v>
      </c>
      <c r="E503" s="28">
        <v>44308.333333333336</v>
      </c>
      <c r="F503" s="28">
        <v>44311.375</v>
      </c>
      <c r="G503" s="28">
        <v>44311.416666666664</v>
      </c>
      <c r="H503" s="2">
        <v>1012</v>
      </c>
      <c r="I503" s="2">
        <v>1012</v>
      </c>
    </row>
    <row r="504" spans="1:9" x14ac:dyDescent="0.25">
      <c r="A504" s="2">
        <v>1012</v>
      </c>
      <c r="B504" s="2" t="s">
        <v>211</v>
      </c>
      <c r="C504" s="2" t="s">
        <v>188</v>
      </c>
      <c r="D504" s="13">
        <v>44221</v>
      </c>
      <c r="E504" s="28">
        <v>44309.333333333336</v>
      </c>
      <c r="F504" s="28">
        <v>44312.375</v>
      </c>
      <c r="G504" s="28">
        <v>44312.416666666664</v>
      </c>
      <c r="H504" s="2">
        <v>1012</v>
      </c>
      <c r="I504" s="2">
        <v>1012</v>
      </c>
    </row>
    <row r="505" spans="1:9" x14ac:dyDescent="0.25">
      <c r="A505" s="2">
        <v>1012</v>
      </c>
      <c r="B505" s="2" t="s">
        <v>211</v>
      </c>
      <c r="C505" s="2" t="s">
        <v>188</v>
      </c>
      <c r="D505" s="13">
        <v>44221</v>
      </c>
      <c r="E505" s="28">
        <v>44310.333333333336</v>
      </c>
      <c r="F505" s="28">
        <v>44313.375</v>
      </c>
      <c r="G505" s="28">
        <v>44313.416666666664</v>
      </c>
      <c r="H505" s="2">
        <v>1012</v>
      </c>
      <c r="I505" s="2">
        <v>1012</v>
      </c>
    </row>
    <row r="506" spans="1:9" x14ac:dyDescent="0.25">
      <c r="A506" s="2">
        <v>1012</v>
      </c>
      <c r="B506" s="2" t="s">
        <v>211</v>
      </c>
      <c r="C506" s="2" t="s">
        <v>188</v>
      </c>
      <c r="D506" s="13">
        <v>44221</v>
      </c>
      <c r="E506" s="28">
        <v>44311.333333333336</v>
      </c>
      <c r="F506" s="28">
        <v>44314.375</v>
      </c>
      <c r="G506" s="28">
        <v>44314.416666666664</v>
      </c>
      <c r="H506" s="2">
        <v>1012</v>
      </c>
      <c r="I506" s="2">
        <v>1012</v>
      </c>
    </row>
    <row r="507" spans="1:9" x14ac:dyDescent="0.25">
      <c r="A507" s="2">
        <v>1012</v>
      </c>
      <c r="B507" s="2" t="s">
        <v>211</v>
      </c>
      <c r="C507" s="2" t="s">
        <v>188</v>
      </c>
      <c r="D507" s="13">
        <v>44221</v>
      </c>
      <c r="E507" s="28">
        <v>44312.333333333336</v>
      </c>
      <c r="F507" s="28">
        <v>44315.375</v>
      </c>
      <c r="G507" s="28">
        <v>44315.416666666664</v>
      </c>
      <c r="H507" s="2">
        <v>1012</v>
      </c>
      <c r="I507" s="2">
        <v>1012</v>
      </c>
    </row>
    <row r="508" spans="1:9" x14ac:dyDescent="0.25">
      <c r="A508" s="2">
        <v>1012</v>
      </c>
      <c r="B508" s="2" t="s">
        <v>211</v>
      </c>
      <c r="C508" s="2" t="s">
        <v>188</v>
      </c>
      <c r="D508" s="13">
        <v>44221</v>
      </c>
      <c r="E508" s="28">
        <v>44313.333333333336</v>
      </c>
      <c r="F508" s="28">
        <v>44316.375</v>
      </c>
      <c r="G508" s="28">
        <v>44316.416666666664</v>
      </c>
      <c r="H508" s="2">
        <v>1012</v>
      </c>
      <c r="I508" s="2">
        <v>1012</v>
      </c>
    </row>
    <row r="509" spans="1:9" x14ac:dyDescent="0.25">
      <c r="A509" s="2">
        <v>1012</v>
      </c>
      <c r="B509" s="2" t="s">
        <v>211</v>
      </c>
      <c r="C509" s="2" t="s">
        <v>188</v>
      </c>
      <c r="D509" s="13">
        <v>44221</v>
      </c>
      <c r="E509" s="28">
        <v>44314.333333333336</v>
      </c>
      <c r="F509" s="28">
        <v>44317.375</v>
      </c>
      <c r="G509" s="28">
        <v>44317.416666666664</v>
      </c>
      <c r="H509" s="2">
        <v>1012</v>
      </c>
      <c r="I509" s="2">
        <v>1012</v>
      </c>
    </row>
    <row r="510" spans="1:9" x14ac:dyDescent="0.25">
      <c r="A510" s="2">
        <v>1012</v>
      </c>
      <c r="B510" s="2" t="s">
        <v>211</v>
      </c>
      <c r="C510" s="2" t="s">
        <v>188</v>
      </c>
      <c r="D510" s="13">
        <v>44221</v>
      </c>
      <c r="E510" s="28">
        <v>44315.333333333336</v>
      </c>
      <c r="F510" s="28">
        <v>44318.375</v>
      </c>
      <c r="G510" s="28">
        <v>44318.416666666664</v>
      </c>
      <c r="H510" s="2">
        <v>1012</v>
      </c>
      <c r="I510" s="2">
        <v>1012</v>
      </c>
    </row>
    <row r="511" spans="1:9" x14ac:dyDescent="0.25">
      <c r="A511" s="2">
        <v>1012</v>
      </c>
      <c r="B511" s="2" t="s">
        <v>211</v>
      </c>
      <c r="C511" s="2" t="s">
        <v>188</v>
      </c>
      <c r="D511" s="13">
        <v>44221</v>
      </c>
      <c r="E511" s="28">
        <v>44316.333333333336</v>
      </c>
      <c r="F511" s="28">
        <v>44319.375</v>
      </c>
      <c r="G511" s="28">
        <v>44319.416666666664</v>
      </c>
      <c r="H511" s="2">
        <v>1012</v>
      </c>
      <c r="I511" s="2">
        <v>1012</v>
      </c>
    </row>
    <row r="512" spans="1:9" x14ac:dyDescent="0.25">
      <c r="A512" s="2">
        <v>1013</v>
      </c>
      <c r="B512" s="2" t="s">
        <v>212</v>
      </c>
      <c r="C512" s="2" t="s">
        <v>189</v>
      </c>
      <c r="D512" s="13">
        <v>44221</v>
      </c>
      <c r="E512" s="28">
        <v>44221.375</v>
      </c>
      <c r="F512" s="28">
        <v>44228.416666666664</v>
      </c>
      <c r="G512" s="28">
        <v>44228.458333333336</v>
      </c>
      <c r="H512" s="2">
        <v>1013</v>
      </c>
      <c r="I512" s="2">
        <v>1013</v>
      </c>
    </row>
    <row r="513" spans="1:9" x14ac:dyDescent="0.25">
      <c r="A513" s="2">
        <v>1013</v>
      </c>
      <c r="B513" s="2" t="s">
        <v>212</v>
      </c>
      <c r="C513" s="2" t="s">
        <v>189</v>
      </c>
      <c r="D513" s="13">
        <v>44221</v>
      </c>
      <c r="E513" s="28">
        <v>44222.375</v>
      </c>
      <c r="F513" s="28">
        <v>44229.416666666664</v>
      </c>
      <c r="G513" s="28">
        <v>44229.458333333336</v>
      </c>
      <c r="H513" s="2">
        <v>1013</v>
      </c>
      <c r="I513" s="2">
        <v>1013</v>
      </c>
    </row>
    <row r="514" spans="1:9" x14ac:dyDescent="0.25">
      <c r="A514" s="2">
        <v>1013</v>
      </c>
      <c r="B514" s="2" t="s">
        <v>212</v>
      </c>
      <c r="C514" s="2" t="s">
        <v>189</v>
      </c>
      <c r="D514" s="13">
        <v>44221</v>
      </c>
      <c r="E514" s="28">
        <v>44223.375</v>
      </c>
      <c r="F514" s="28">
        <v>44230.416666666664</v>
      </c>
      <c r="G514" s="28">
        <v>44230.458333333336</v>
      </c>
      <c r="H514" s="2">
        <v>1013</v>
      </c>
      <c r="I514" s="2">
        <v>1013</v>
      </c>
    </row>
    <row r="515" spans="1:9" x14ac:dyDescent="0.25">
      <c r="A515" s="2">
        <v>1013</v>
      </c>
      <c r="B515" s="2" t="s">
        <v>212</v>
      </c>
      <c r="C515" s="2" t="s">
        <v>189</v>
      </c>
      <c r="D515" s="13">
        <v>44221</v>
      </c>
      <c r="E515" s="28">
        <v>44224.375</v>
      </c>
      <c r="F515" s="28">
        <v>44231.416666666664</v>
      </c>
      <c r="G515" s="28">
        <v>44231.458333333336</v>
      </c>
      <c r="H515" s="2">
        <v>1013</v>
      </c>
      <c r="I515" s="2">
        <v>1013</v>
      </c>
    </row>
    <row r="516" spans="1:9" x14ac:dyDescent="0.25">
      <c r="A516" s="2">
        <v>1013</v>
      </c>
      <c r="B516" s="2" t="s">
        <v>212</v>
      </c>
      <c r="C516" s="2" t="s">
        <v>189</v>
      </c>
      <c r="D516" s="13">
        <v>44221</v>
      </c>
      <c r="E516" s="28">
        <v>44225.375</v>
      </c>
      <c r="F516" s="28">
        <v>44232.416666666664</v>
      </c>
      <c r="G516" s="28">
        <v>44232.458333333336</v>
      </c>
      <c r="H516" s="2">
        <v>1013</v>
      </c>
      <c r="I516" s="2">
        <v>1013</v>
      </c>
    </row>
    <row r="517" spans="1:9" x14ac:dyDescent="0.25">
      <c r="A517" s="2">
        <v>1013</v>
      </c>
      <c r="B517" s="2" t="s">
        <v>212</v>
      </c>
      <c r="C517" s="2" t="s">
        <v>189</v>
      </c>
      <c r="D517" s="13">
        <v>44221</v>
      </c>
      <c r="E517" s="28">
        <v>44226.375</v>
      </c>
      <c r="F517" s="28">
        <v>44233.416666666664</v>
      </c>
      <c r="G517" s="28">
        <v>44233.458333333336</v>
      </c>
      <c r="H517" s="2">
        <v>1013</v>
      </c>
      <c r="I517" s="2">
        <v>1013</v>
      </c>
    </row>
    <row r="518" spans="1:9" x14ac:dyDescent="0.25">
      <c r="A518" s="2">
        <v>1013</v>
      </c>
      <c r="B518" s="2" t="s">
        <v>212</v>
      </c>
      <c r="C518" s="2" t="s">
        <v>189</v>
      </c>
      <c r="D518" s="13">
        <v>44221</v>
      </c>
      <c r="E518" s="28">
        <v>44227.375</v>
      </c>
      <c r="F518" s="28">
        <v>44234.416666666664</v>
      </c>
      <c r="G518" s="28">
        <v>44234.458333333336</v>
      </c>
      <c r="H518" s="2">
        <v>1013</v>
      </c>
      <c r="I518" s="2">
        <v>1013</v>
      </c>
    </row>
    <row r="519" spans="1:9" x14ac:dyDescent="0.25">
      <c r="A519" s="2">
        <v>1013</v>
      </c>
      <c r="B519" s="2" t="s">
        <v>212</v>
      </c>
      <c r="C519" s="2" t="s">
        <v>189</v>
      </c>
      <c r="D519" s="13">
        <v>44221</v>
      </c>
      <c r="E519" s="28">
        <v>44228.375</v>
      </c>
      <c r="F519" s="28">
        <v>44235.416666666664</v>
      </c>
      <c r="G519" s="28">
        <v>44235.458333333336</v>
      </c>
      <c r="H519" s="2">
        <v>1013</v>
      </c>
      <c r="I519" s="2">
        <v>1013</v>
      </c>
    </row>
    <row r="520" spans="1:9" x14ac:dyDescent="0.25">
      <c r="A520" s="2">
        <v>1013</v>
      </c>
      <c r="B520" s="2" t="s">
        <v>212</v>
      </c>
      <c r="C520" s="2" t="s">
        <v>189</v>
      </c>
      <c r="D520" s="13">
        <v>44221</v>
      </c>
      <c r="E520" s="28">
        <v>44229.375</v>
      </c>
      <c r="F520" s="28">
        <v>44236.416666666664</v>
      </c>
      <c r="G520" s="28">
        <v>44236.458333333336</v>
      </c>
      <c r="H520" s="2">
        <v>1013</v>
      </c>
      <c r="I520" s="2">
        <v>1013</v>
      </c>
    </row>
    <row r="521" spans="1:9" x14ac:dyDescent="0.25">
      <c r="A521" s="2">
        <v>1013</v>
      </c>
      <c r="B521" s="2" t="s">
        <v>212</v>
      </c>
      <c r="C521" s="2" t="s">
        <v>189</v>
      </c>
      <c r="D521" s="13">
        <v>44221</v>
      </c>
      <c r="E521" s="28">
        <v>44230.375</v>
      </c>
      <c r="F521" s="28">
        <v>44237.416666666664</v>
      </c>
      <c r="G521" s="28">
        <v>44237.458333333336</v>
      </c>
      <c r="H521" s="2">
        <v>1013</v>
      </c>
      <c r="I521" s="2">
        <v>1013</v>
      </c>
    </row>
    <row r="522" spans="1:9" x14ac:dyDescent="0.25">
      <c r="A522" s="2">
        <v>1013</v>
      </c>
      <c r="B522" s="2" t="s">
        <v>212</v>
      </c>
      <c r="C522" s="2" t="s">
        <v>189</v>
      </c>
      <c r="D522" s="13">
        <v>44221</v>
      </c>
      <c r="E522" s="28">
        <v>44231.375</v>
      </c>
      <c r="F522" s="28">
        <v>44238.416666666664</v>
      </c>
      <c r="G522" s="28">
        <v>44238.458333333336</v>
      </c>
      <c r="H522" s="2">
        <v>1013</v>
      </c>
      <c r="I522" s="2">
        <v>1013</v>
      </c>
    </row>
    <row r="523" spans="1:9" x14ac:dyDescent="0.25">
      <c r="A523" s="2">
        <v>1013</v>
      </c>
      <c r="B523" s="2" t="s">
        <v>212</v>
      </c>
      <c r="C523" s="2" t="s">
        <v>189</v>
      </c>
      <c r="D523" s="13">
        <v>44221</v>
      </c>
      <c r="E523" s="28">
        <v>44232.375</v>
      </c>
      <c r="F523" s="28">
        <v>44239.416666666664</v>
      </c>
      <c r="G523" s="28">
        <v>44239.458333333336</v>
      </c>
      <c r="H523" s="2">
        <v>1013</v>
      </c>
      <c r="I523" s="2">
        <v>1013</v>
      </c>
    </row>
    <row r="524" spans="1:9" x14ac:dyDescent="0.25">
      <c r="A524" s="2">
        <v>1013</v>
      </c>
      <c r="B524" s="2" t="s">
        <v>212</v>
      </c>
      <c r="C524" s="2" t="s">
        <v>189</v>
      </c>
      <c r="D524" s="13">
        <v>44221</v>
      </c>
      <c r="E524" s="28">
        <v>44233.375</v>
      </c>
      <c r="F524" s="28">
        <v>44240.416666666664</v>
      </c>
      <c r="G524" s="28">
        <v>44240.458333333336</v>
      </c>
      <c r="H524" s="2">
        <v>1013</v>
      </c>
      <c r="I524" s="2">
        <v>1013</v>
      </c>
    </row>
    <row r="525" spans="1:9" x14ac:dyDescent="0.25">
      <c r="A525" s="2">
        <v>1013</v>
      </c>
      <c r="B525" s="2" t="s">
        <v>212</v>
      </c>
      <c r="C525" s="2" t="s">
        <v>189</v>
      </c>
      <c r="D525" s="13">
        <v>44221</v>
      </c>
      <c r="E525" s="28">
        <v>44234.375</v>
      </c>
      <c r="F525" s="28">
        <v>44241.416666666664</v>
      </c>
      <c r="G525" s="28">
        <v>44241.458333333336</v>
      </c>
      <c r="H525" s="2">
        <v>1013</v>
      </c>
      <c r="I525" s="2">
        <v>1013</v>
      </c>
    </row>
    <row r="526" spans="1:9" x14ac:dyDescent="0.25">
      <c r="A526" s="2">
        <v>1013</v>
      </c>
      <c r="B526" s="2" t="s">
        <v>212</v>
      </c>
      <c r="C526" s="2" t="s">
        <v>189</v>
      </c>
      <c r="D526" s="13">
        <v>44221</v>
      </c>
      <c r="E526" s="28">
        <v>44235.375</v>
      </c>
      <c r="F526" s="28">
        <v>44242.416666666664</v>
      </c>
      <c r="G526" s="28">
        <v>44242.458333333336</v>
      </c>
      <c r="H526" s="2">
        <v>1013</v>
      </c>
      <c r="I526" s="2">
        <v>1013</v>
      </c>
    </row>
    <row r="527" spans="1:9" x14ac:dyDescent="0.25">
      <c r="A527" s="2">
        <v>1013</v>
      </c>
      <c r="B527" s="2" t="s">
        <v>212</v>
      </c>
      <c r="C527" s="2" t="s">
        <v>189</v>
      </c>
      <c r="D527" s="13">
        <v>44221</v>
      </c>
      <c r="E527" s="28">
        <v>44236.375</v>
      </c>
      <c r="F527" s="28">
        <v>44243.416666666664</v>
      </c>
      <c r="G527" s="28">
        <v>44243.458333333336</v>
      </c>
      <c r="H527" s="2">
        <v>1013</v>
      </c>
      <c r="I527" s="2">
        <v>1013</v>
      </c>
    </row>
    <row r="528" spans="1:9" x14ac:dyDescent="0.25">
      <c r="A528" s="2">
        <v>1013</v>
      </c>
      <c r="B528" s="2" t="s">
        <v>212</v>
      </c>
      <c r="C528" s="2" t="s">
        <v>189</v>
      </c>
      <c r="D528" s="13">
        <v>44221</v>
      </c>
      <c r="E528" s="28">
        <v>44237.375</v>
      </c>
      <c r="F528" s="28">
        <v>44244.416666666664</v>
      </c>
      <c r="G528" s="28">
        <v>44244.458333333336</v>
      </c>
      <c r="H528" s="2">
        <v>1013</v>
      </c>
      <c r="I528" s="2">
        <v>1013</v>
      </c>
    </row>
    <row r="529" spans="1:9" x14ac:dyDescent="0.25">
      <c r="A529" s="2">
        <v>1013</v>
      </c>
      <c r="B529" s="2" t="s">
        <v>212</v>
      </c>
      <c r="C529" s="2" t="s">
        <v>189</v>
      </c>
      <c r="D529" s="13">
        <v>44221</v>
      </c>
      <c r="E529" s="28">
        <v>44238.375</v>
      </c>
      <c r="F529" s="28">
        <v>44245.416666666664</v>
      </c>
      <c r="G529" s="28">
        <v>44245.458333333336</v>
      </c>
      <c r="H529" s="2">
        <v>1013</v>
      </c>
      <c r="I529" s="2">
        <v>1013</v>
      </c>
    </row>
    <row r="530" spans="1:9" x14ac:dyDescent="0.25">
      <c r="A530" s="2">
        <v>1013</v>
      </c>
      <c r="B530" s="2" t="s">
        <v>212</v>
      </c>
      <c r="C530" s="2" t="s">
        <v>189</v>
      </c>
      <c r="D530" s="13">
        <v>44221</v>
      </c>
      <c r="E530" s="28">
        <v>44239.375</v>
      </c>
      <c r="F530" s="28">
        <v>44246.416666666664</v>
      </c>
      <c r="G530" s="28">
        <v>44246.458333333336</v>
      </c>
      <c r="H530" s="2">
        <v>1013</v>
      </c>
      <c r="I530" s="2">
        <v>1013</v>
      </c>
    </row>
    <row r="531" spans="1:9" x14ac:dyDescent="0.25">
      <c r="A531" s="2">
        <v>1013</v>
      </c>
      <c r="B531" s="2" t="s">
        <v>212</v>
      </c>
      <c r="C531" s="2" t="s">
        <v>189</v>
      </c>
      <c r="D531" s="13">
        <v>44221</v>
      </c>
      <c r="E531" s="28">
        <v>44240.375</v>
      </c>
      <c r="F531" s="28">
        <v>44247.416666666664</v>
      </c>
      <c r="G531" s="28">
        <v>44247.458333333336</v>
      </c>
      <c r="H531" s="2">
        <v>1013</v>
      </c>
      <c r="I531" s="2">
        <v>1013</v>
      </c>
    </row>
    <row r="532" spans="1:9" x14ac:dyDescent="0.25">
      <c r="A532" s="2">
        <v>1013</v>
      </c>
      <c r="B532" s="2" t="s">
        <v>212</v>
      </c>
      <c r="C532" s="2" t="s">
        <v>189</v>
      </c>
      <c r="D532" s="13">
        <v>44221</v>
      </c>
      <c r="E532" s="28">
        <v>44241.375</v>
      </c>
      <c r="F532" s="28">
        <v>44248.416666666664</v>
      </c>
      <c r="G532" s="28">
        <v>44248.458333333336</v>
      </c>
      <c r="H532" s="2">
        <v>1013</v>
      </c>
      <c r="I532" s="2">
        <v>1013</v>
      </c>
    </row>
    <row r="533" spans="1:9" x14ac:dyDescent="0.25">
      <c r="A533" s="2">
        <v>1013</v>
      </c>
      <c r="B533" s="2" t="s">
        <v>212</v>
      </c>
      <c r="C533" s="2" t="s">
        <v>189</v>
      </c>
      <c r="D533" s="13">
        <v>44221</v>
      </c>
      <c r="E533" s="28">
        <v>44242.375</v>
      </c>
      <c r="F533" s="28">
        <v>44249.416666666664</v>
      </c>
      <c r="G533" s="28">
        <v>44249.458333333336</v>
      </c>
      <c r="H533" s="2">
        <v>1013</v>
      </c>
      <c r="I533" s="2">
        <v>1013</v>
      </c>
    </row>
    <row r="534" spans="1:9" x14ac:dyDescent="0.25">
      <c r="A534" s="2">
        <v>1013</v>
      </c>
      <c r="B534" s="2" t="s">
        <v>212</v>
      </c>
      <c r="C534" s="2" t="s">
        <v>189</v>
      </c>
      <c r="D534" s="13">
        <v>44221</v>
      </c>
      <c r="E534" s="28">
        <v>44243.375</v>
      </c>
      <c r="F534" s="28">
        <v>44250.416666666664</v>
      </c>
      <c r="G534" s="28">
        <v>44250.458333333336</v>
      </c>
      <c r="H534" s="2">
        <v>1013</v>
      </c>
      <c r="I534" s="2">
        <v>1013</v>
      </c>
    </row>
    <row r="535" spans="1:9" x14ac:dyDescent="0.25">
      <c r="A535" s="2">
        <v>1013</v>
      </c>
      <c r="B535" s="2" t="s">
        <v>212</v>
      </c>
      <c r="C535" s="2" t="s">
        <v>189</v>
      </c>
      <c r="D535" s="13">
        <v>44221</v>
      </c>
      <c r="E535" s="28">
        <v>44244.375</v>
      </c>
      <c r="F535" s="28">
        <v>44251.416666666664</v>
      </c>
      <c r="G535" s="28">
        <v>44251.458333333336</v>
      </c>
      <c r="H535" s="2">
        <v>1013</v>
      </c>
      <c r="I535" s="2">
        <v>1013</v>
      </c>
    </row>
    <row r="536" spans="1:9" x14ac:dyDescent="0.25">
      <c r="A536" s="2">
        <v>1013</v>
      </c>
      <c r="B536" s="2" t="s">
        <v>212</v>
      </c>
      <c r="C536" s="2" t="s">
        <v>189</v>
      </c>
      <c r="D536" s="13">
        <v>44221</v>
      </c>
      <c r="E536" s="28">
        <v>44245.375</v>
      </c>
      <c r="F536" s="28">
        <v>44252.416666666664</v>
      </c>
      <c r="G536" s="28">
        <v>44252.458333333336</v>
      </c>
      <c r="H536" s="2">
        <v>1013</v>
      </c>
      <c r="I536" s="2">
        <v>1013</v>
      </c>
    </row>
    <row r="537" spans="1:9" x14ac:dyDescent="0.25">
      <c r="A537" s="2">
        <v>1013</v>
      </c>
      <c r="B537" s="2" t="s">
        <v>212</v>
      </c>
      <c r="C537" s="2" t="s">
        <v>189</v>
      </c>
      <c r="D537" s="13">
        <v>44221</v>
      </c>
      <c r="E537" s="28">
        <v>44246.375</v>
      </c>
      <c r="F537" s="28">
        <v>44253.416666666664</v>
      </c>
      <c r="G537" s="28">
        <v>44253.458333333336</v>
      </c>
      <c r="H537" s="2">
        <v>1013</v>
      </c>
      <c r="I537" s="2">
        <v>1013</v>
      </c>
    </row>
    <row r="538" spans="1:9" x14ac:dyDescent="0.25">
      <c r="A538" s="2">
        <v>1013</v>
      </c>
      <c r="B538" s="2" t="s">
        <v>212</v>
      </c>
      <c r="C538" s="2" t="s">
        <v>189</v>
      </c>
      <c r="D538" s="13">
        <v>44221</v>
      </c>
      <c r="E538" s="28">
        <v>44247.375</v>
      </c>
      <c r="F538" s="28">
        <v>44254.416666666664</v>
      </c>
      <c r="G538" s="28">
        <v>44254.458333333336</v>
      </c>
      <c r="H538" s="2">
        <v>1013</v>
      </c>
      <c r="I538" s="2">
        <v>1013</v>
      </c>
    </row>
    <row r="539" spans="1:9" x14ac:dyDescent="0.25">
      <c r="A539" s="2">
        <v>1013</v>
      </c>
      <c r="B539" s="2" t="s">
        <v>212</v>
      </c>
      <c r="C539" s="2" t="s">
        <v>189</v>
      </c>
      <c r="D539" s="13">
        <v>44221</v>
      </c>
      <c r="E539" s="28">
        <v>44248.375</v>
      </c>
      <c r="F539" s="28">
        <v>44255.416666666664</v>
      </c>
      <c r="G539" s="28">
        <v>44255.458333333336</v>
      </c>
      <c r="H539" s="2">
        <v>1013</v>
      </c>
      <c r="I539" s="2">
        <v>1013</v>
      </c>
    </row>
    <row r="540" spans="1:9" x14ac:dyDescent="0.25">
      <c r="A540" s="2">
        <v>1013</v>
      </c>
      <c r="B540" s="2" t="s">
        <v>212</v>
      </c>
      <c r="C540" s="2" t="s">
        <v>189</v>
      </c>
      <c r="D540" s="13">
        <v>44221</v>
      </c>
      <c r="E540" s="28">
        <v>44249.375</v>
      </c>
      <c r="F540" s="28">
        <v>44256.416666666664</v>
      </c>
      <c r="G540" s="28">
        <v>44256.458333333336</v>
      </c>
      <c r="H540" s="2">
        <v>1013</v>
      </c>
      <c r="I540" s="2">
        <v>1013</v>
      </c>
    </row>
    <row r="541" spans="1:9" x14ac:dyDescent="0.25">
      <c r="A541" s="2">
        <v>1013</v>
      </c>
      <c r="B541" s="2" t="s">
        <v>212</v>
      </c>
      <c r="C541" s="2" t="s">
        <v>189</v>
      </c>
      <c r="D541" s="13">
        <v>44221</v>
      </c>
      <c r="E541" s="28">
        <v>44250.375</v>
      </c>
      <c r="F541" s="28">
        <v>44257.416666666664</v>
      </c>
      <c r="G541" s="28">
        <v>44257.458333333336</v>
      </c>
      <c r="H541" s="2">
        <v>1013</v>
      </c>
      <c r="I541" s="2">
        <v>1013</v>
      </c>
    </row>
    <row r="542" spans="1:9" x14ac:dyDescent="0.25">
      <c r="A542" s="2">
        <v>1013</v>
      </c>
      <c r="B542" s="2" t="s">
        <v>212</v>
      </c>
      <c r="C542" s="2" t="s">
        <v>189</v>
      </c>
      <c r="D542" s="13">
        <v>44221</v>
      </c>
      <c r="E542" s="28">
        <v>44251.375</v>
      </c>
      <c r="F542" s="28">
        <v>44258.416666666664</v>
      </c>
      <c r="G542" s="28">
        <v>44258.458333333336</v>
      </c>
      <c r="H542" s="2">
        <v>1013</v>
      </c>
      <c r="I542" s="2">
        <v>1013</v>
      </c>
    </row>
    <row r="543" spans="1:9" x14ac:dyDescent="0.25">
      <c r="A543" s="2">
        <v>1013</v>
      </c>
      <c r="B543" s="2" t="s">
        <v>212</v>
      </c>
      <c r="C543" s="2" t="s">
        <v>189</v>
      </c>
      <c r="D543" s="13">
        <v>44221</v>
      </c>
      <c r="E543" s="28">
        <v>44252.375</v>
      </c>
      <c r="F543" s="28">
        <v>44259.416666666664</v>
      </c>
      <c r="G543" s="28">
        <v>44259.458333333336</v>
      </c>
      <c r="H543" s="2">
        <v>1013</v>
      </c>
      <c r="I543" s="2">
        <v>1013</v>
      </c>
    </row>
    <row r="544" spans="1:9" x14ac:dyDescent="0.25">
      <c r="A544" s="2">
        <v>1013</v>
      </c>
      <c r="B544" s="2" t="s">
        <v>212</v>
      </c>
      <c r="C544" s="2" t="s">
        <v>189</v>
      </c>
      <c r="D544" s="13">
        <v>44221</v>
      </c>
      <c r="E544" s="28">
        <v>44253.375</v>
      </c>
      <c r="F544" s="28">
        <v>44260.416666666664</v>
      </c>
      <c r="G544" s="28">
        <v>44260.458333333336</v>
      </c>
      <c r="H544" s="2">
        <v>1013</v>
      </c>
      <c r="I544" s="2">
        <v>1013</v>
      </c>
    </row>
    <row r="545" spans="1:9" x14ac:dyDescent="0.25">
      <c r="A545" s="2">
        <v>1013</v>
      </c>
      <c r="B545" s="2" t="s">
        <v>212</v>
      </c>
      <c r="C545" s="2" t="s">
        <v>189</v>
      </c>
      <c r="D545" s="13">
        <v>44221</v>
      </c>
      <c r="E545" s="28">
        <v>44254.375</v>
      </c>
      <c r="F545" s="28">
        <v>44261.416666666664</v>
      </c>
      <c r="G545" s="28">
        <v>44261.458333333336</v>
      </c>
      <c r="H545" s="2">
        <v>1013</v>
      </c>
      <c r="I545" s="2">
        <v>1013</v>
      </c>
    </row>
    <row r="546" spans="1:9" x14ac:dyDescent="0.25">
      <c r="A546" s="2">
        <v>1013</v>
      </c>
      <c r="B546" s="2" t="s">
        <v>212</v>
      </c>
      <c r="C546" s="2" t="s">
        <v>189</v>
      </c>
      <c r="D546" s="13">
        <v>44221</v>
      </c>
      <c r="E546" s="28">
        <v>44255.375</v>
      </c>
      <c r="F546" s="28">
        <v>44262.416666666664</v>
      </c>
      <c r="G546" s="28">
        <v>44262.458333333336</v>
      </c>
      <c r="H546" s="2">
        <v>1013</v>
      </c>
      <c r="I546" s="2">
        <v>1013</v>
      </c>
    </row>
    <row r="547" spans="1:9" x14ac:dyDescent="0.25">
      <c r="A547" s="2">
        <v>1013</v>
      </c>
      <c r="B547" s="2" t="s">
        <v>212</v>
      </c>
      <c r="C547" s="2" t="s">
        <v>189</v>
      </c>
      <c r="D547" s="13">
        <v>44221</v>
      </c>
      <c r="E547" s="28">
        <v>44256.375</v>
      </c>
      <c r="F547" s="28">
        <v>44263.416666666664</v>
      </c>
      <c r="G547" s="28">
        <v>44263.458333333336</v>
      </c>
      <c r="H547" s="2">
        <v>1013</v>
      </c>
      <c r="I547" s="2">
        <v>1013</v>
      </c>
    </row>
    <row r="548" spans="1:9" x14ac:dyDescent="0.25">
      <c r="A548" s="2">
        <v>1013</v>
      </c>
      <c r="B548" s="2" t="s">
        <v>212</v>
      </c>
      <c r="C548" s="2" t="s">
        <v>189</v>
      </c>
      <c r="D548" s="13">
        <v>44221</v>
      </c>
      <c r="E548" s="28">
        <v>44257.375</v>
      </c>
      <c r="F548" s="28">
        <v>44264.416666666664</v>
      </c>
      <c r="G548" s="28">
        <v>44264.458333333336</v>
      </c>
      <c r="H548" s="2">
        <v>1013</v>
      </c>
      <c r="I548" s="2">
        <v>1013</v>
      </c>
    </row>
    <row r="549" spans="1:9" x14ac:dyDescent="0.25">
      <c r="A549" s="2">
        <v>1013</v>
      </c>
      <c r="B549" s="2" t="s">
        <v>212</v>
      </c>
      <c r="C549" s="2" t="s">
        <v>189</v>
      </c>
      <c r="D549" s="13">
        <v>44221</v>
      </c>
      <c r="E549" s="28">
        <v>44258.375</v>
      </c>
      <c r="F549" s="28">
        <v>44265.416666666664</v>
      </c>
      <c r="G549" s="28">
        <v>44265.458333333336</v>
      </c>
      <c r="H549" s="2">
        <v>1013</v>
      </c>
      <c r="I549" s="2">
        <v>1013</v>
      </c>
    </row>
    <row r="550" spans="1:9" x14ac:dyDescent="0.25">
      <c r="A550" s="2">
        <v>1013</v>
      </c>
      <c r="B550" s="2" t="s">
        <v>212</v>
      </c>
      <c r="C550" s="2" t="s">
        <v>189</v>
      </c>
      <c r="D550" s="13">
        <v>44221</v>
      </c>
      <c r="E550" s="28">
        <v>44259.375</v>
      </c>
      <c r="F550" s="28">
        <v>44266.416666666664</v>
      </c>
      <c r="G550" s="28">
        <v>44266.458333333336</v>
      </c>
      <c r="H550" s="2">
        <v>1013</v>
      </c>
      <c r="I550" s="2">
        <v>1013</v>
      </c>
    </row>
    <row r="551" spans="1:9" x14ac:dyDescent="0.25">
      <c r="A551" s="2">
        <v>1013</v>
      </c>
      <c r="B551" s="2" t="s">
        <v>212</v>
      </c>
      <c r="C551" s="2" t="s">
        <v>189</v>
      </c>
      <c r="D551" s="13">
        <v>44221</v>
      </c>
      <c r="E551" s="28">
        <v>44260.375</v>
      </c>
      <c r="F551" s="28">
        <v>44267.416666666664</v>
      </c>
      <c r="G551" s="28">
        <v>44267.458333333336</v>
      </c>
      <c r="H551" s="2">
        <v>1013</v>
      </c>
      <c r="I551" s="2">
        <v>1013</v>
      </c>
    </row>
    <row r="552" spans="1:9" x14ac:dyDescent="0.25">
      <c r="A552" s="2">
        <v>1013</v>
      </c>
      <c r="B552" s="2" t="s">
        <v>212</v>
      </c>
      <c r="C552" s="2" t="s">
        <v>189</v>
      </c>
      <c r="D552" s="13">
        <v>44221</v>
      </c>
      <c r="E552" s="28">
        <v>44261.375</v>
      </c>
      <c r="F552" s="28">
        <v>44268.416666666664</v>
      </c>
      <c r="G552" s="28">
        <v>44268.458333333336</v>
      </c>
      <c r="H552" s="2">
        <v>1013</v>
      </c>
      <c r="I552" s="2">
        <v>1013</v>
      </c>
    </row>
    <row r="553" spans="1:9" x14ac:dyDescent="0.25">
      <c r="A553" s="2">
        <v>1013</v>
      </c>
      <c r="B553" s="2" t="s">
        <v>212</v>
      </c>
      <c r="C553" s="2" t="s">
        <v>189</v>
      </c>
      <c r="D553" s="13">
        <v>44221</v>
      </c>
      <c r="E553" s="28">
        <v>44262.375</v>
      </c>
      <c r="F553" s="28">
        <v>44269.416666666664</v>
      </c>
      <c r="G553" s="28">
        <v>44269.458333333336</v>
      </c>
      <c r="H553" s="2">
        <v>1013</v>
      </c>
      <c r="I553" s="2">
        <v>1013</v>
      </c>
    </row>
    <row r="554" spans="1:9" x14ac:dyDescent="0.25">
      <c r="A554" s="2">
        <v>1013</v>
      </c>
      <c r="B554" s="2" t="s">
        <v>212</v>
      </c>
      <c r="C554" s="2" t="s">
        <v>189</v>
      </c>
      <c r="D554" s="13">
        <v>44221</v>
      </c>
      <c r="E554" s="28">
        <v>44263.375</v>
      </c>
      <c r="F554" s="28">
        <v>44270.416666666664</v>
      </c>
      <c r="G554" s="28">
        <v>44270.458333333336</v>
      </c>
      <c r="H554" s="2">
        <v>1013</v>
      </c>
      <c r="I554" s="2">
        <v>1013</v>
      </c>
    </row>
    <row r="555" spans="1:9" x14ac:dyDescent="0.25">
      <c r="A555" s="2">
        <v>1013</v>
      </c>
      <c r="B555" s="2" t="s">
        <v>212</v>
      </c>
      <c r="C555" s="2" t="s">
        <v>189</v>
      </c>
      <c r="D555" s="13">
        <v>44221</v>
      </c>
      <c r="E555" s="28">
        <v>44264.375</v>
      </c>
      <c r="F555" s="28">
        <v>44271.416666666664</v>
      </c>
      <c r="G555" s="28">
        <v>44271.458333333336</v>
      </c>
      <c r="H555" s="2">
        <v>1013</v>
      </c>
      <c r="I555" s="2">
        <v>1013</v>
      </c>
    </row>
    <row r="556" spans="1:9" x14ac:dyDescent="0.25">
      <c r="A556" s="2">
        <v>1013</v>
      </c>
      <c r="B556" s="2" t="s">
        <v>212</v>
      </c>
      <c r="C556" s="2" t="s">
        <v>189</v>
      </c>
      <c r="D556" s="13">
        <v>44221</v>
      </c>
      <c r="E556" s="28">
        <v>44265.375</v>
      </c>
      <c r="F556" s="28">
        <v>44272.416666666664</v>
      </c>
      <c r="G556" s="28">
        <v>44272.458333333336</v>
      </c>
      <c r="H556" s="2">
        <v>1013</v>
      </c>
      <c r="I556" s="2">
        <v>1013</v>
      </c>
    </row>
    <row r="557" spans="1:9" x14ac:dyDescent="0.25">
      <c r="A557" s="2">
        <v>1013</v>
      </c>
      <c r="B557" s="2" t="s">
        <v>212</v>
      </c>
      <c r="C557" s="2" t="s">
        <v>189</v>
      </c>
      <c r="D557" s="13">
        <v>44221</v>
      </c>
      <c r="E557" s="28">
        <v>44266.375</v>
      </c>
      <c r="F557" s="28">
        <v>44273.416666666664</v>
      </c>
      <c r="G557" s="28">
        <v>44273.458333333336</v>
      </c>
      <c r="H557" s="2">
        <v>1013</v>
      </c>
      <c r="I557" s="2">
        <v>1013</v>
      </c>
    </row>
    <row r="558" spans="1:9" x14ac:dyDescent="0.25">
      <c r="A558" s="2">
        <v>1013</v>
      </c>
      <c r="B558" s="2" t="s">
        <v>212</v>
      </c>
      <c r="C558" s="2" t="s">
        <v>189</v>
      </c>
      <c r="D558" s="13">
        <v>44221</v>
      </c>
      <c r="E558" s="28">
        <v>44267.375</v>
      </c>
      <c r="F558" s="28">
        <v>44274.416666666664</v>
      </c>
      <c r="G558" s="28">
        <v>44274.458333333336</v>
      </c>
      <c r="H558" s="2">
        <v>1013</v>
      </c>
      <c r="I558" s="2">
        <v>1013</v>
      </c>
    </row>
    <row r="559" spans="1:9" x14ac:dyDescent="0.25">
      <c r="A559" s="2">
        <v>1013</v>
      </c>
      <c r="B559" s="2" t="s">
        <v>212</v>
      </c>
      <c r="C559" s="2" t="s">
        <v>189</v>
      </c>
      <c r="D559" s="13">
        <v>44221</v>
      </c>
      <c r="E559" s="28">
        <v>44268.375</v>
      </c>
      <c r="F559" s="28">
        <v>44275.416666666664</v>
      </c>
      <c r="G559" s="28">
        <v>44275.458333333336</v>
      </c>
      <c r="H559" s="2">
        <v>1013</v>
      </c>
      <c r="I559" s="2">
        <v>1013</v>
      </c>
    </row>
    <row r="560" spans="1:9" x14ac:dyDescent="0.25">
      <c r="A560" s="2">
        <v>1013</v>
      </c>
      <c r="B560" s="2" t="s">
        <v>212</v>
      </c>
      <c r="C560" s="2" t="s">
        <v>189</v>
      </c>
      <c r="D560" s="13">
        <v>44221</v>
      </c>
      <c r="E560" s="28">
        <v>44269.375</v>
      </c>
      <c r="F560" s="28">
        <v>44276.416666666664</v>
      </c>
      <c r="G560" s="28">
        <v>44276.458333333336</v>
      </c>
      <c r="H560" s="2">
        <v>1013</v>
      </c>
      <c r="I560" s="2">
        <v>1013</v>
      </c>
    </row>
    <row r="561" spans="1:9" x14ac:dyDescent="0.25">
      <c r="A561" s="2">
        <v>1013</v>
      </c>
      <c r="B561" s="2" t="s">
        <v>212</v>
      </c>
      <c r="C561" s="2" t="s">
        <v>189</v>
      </c>
      <c r="D561" s="13">
        <v>44221</v>
      </c>
      <c r="E561" s="28">
        <v>44270.375</v>
      </c>
      <c r="F561" s="28">
        <v>44277.416666666664</v>
      </c>
      <c r="G561" s="28">
        <v>44277.458333333336</v>
      </c>
      <c r="H561" s="2">
        <v>1013</v>
      </c>
      <c r="I561" s="2">
        <v>1013</v>
      </c>
    </row>
    <row r="562" spans="1:9" x14ac:dyDescent="0.25">
      <c r="A562" s="2">
        <v>1013</v>
      </c>
      <c r="B562" s="2" t="s">
        <v>212</v>
      </c>
      <c r="C562" s="2" t="s">
        <v>189</v>
      </c>
      <c r="D562" s="13">
        <v>44221</v>
      </c>
      <c r="E562" s="28">
        <v>44271.375</v>
      </c>
      <c r="F562" s="28">
        <v>44278.416666666664</v>
      </c>
      <c r="G562" s="28">
        <v>44278.458333333336</v>
      </c>
      <c r="H562" s="2">
        <v>1013</v>
      </c>
      <c r="I562" s="2">
        <v>1013</v>
      </c>
    </row>
    <row r="563" spans="1:9" x14ac:dyDescent="0.25">
      <c r="A563" s="2">
        <v>1013</v>
      </c>
      <c r="B563" s="2" t="s">
        <v>212</v>
      </c>
      <c r="C563" s="2" t="s">
        <v>189</v>
      </c>
      <c r="D563" s="13">
        <v>44221</v>
      </c>
      <c r="E563" s="28">
        <v>44272.375</v>
      </c>
      <c r="F563" s="28">
        <v>44279.416666666664</v>
      </c>
      <c r="G563" s="28">
        <v>44279.458333333336</v>
      </c>
      <c r="H563" s="2">
        <v>1013</v>
      </c>
      <c r="I563" s="2">
        <v>1013</v>
      </c>
    </row>
    <row r="564" spans="1:9" x14ac:dyDescent="0.25">
      <c r="A564" s="2">
        <v>1013</v>
      </c>
      <c r="B564" s="2" t="s">
        <v>212</v>
      </c>
      <c r="C564" s="2" t="s">
        <v>189</v>
      </c>
      <c r="D564" s="13">
        <v>44221</v>
      </c>
      <c r="E564" s="28">
        <v>44273.375</v>
      </c>
      <c r="F564" s="28">
        <v>44280.416666666664</v>
      </c>
      <c r="G564" s="28">
        <v>44280.458333333336</v>
      </c>
      <c r="H564" s="2">
        <v>1013</v>
      </c>
      <c r="I564" s="2">
        <v>1013</v>
      </c>
    </row>
    <row r="565" spans="1:9" x14ac:dyDescent="0.25">
      <c r="A565" s="2">
        <v>1013</v>
      </c>
      <c r="B565" s="2" t="s">
        <v>212</v>
      </c>
      <c r="C565" s="2" t="s">
        <v>189</v>
      </c>
      <c r="D565" s="13">
        <v>44221</v>
      </c>
      <c r="E565" s="28">
        <v>44274.375</v>
      </c>
      <c r="F565" s="28">
        <v>44281.416666666664</v>
      </c>
      <c r="G565" s="28">
        <v>44281.458333333336</v>
      </c>
      <c r="H565" s="2">
        <v>1013</v>
      </c>
      <c r="I565" s="2">
        <v>1013</v>
      </c>
    </row>
    <row r="566" spans="1:9" x14ac:dyDescent="0.25">
      <c r="A566" s="2">
        <v>1013</v>
      </c>
      <c r="B566" s="2" t="s">
        <v>212</v>
      </c>
      <c r="C566" s="2" t="s">
        <v>189</v>
      </c>
      <c r="D566" s="13">
        <v>44221</v>
      </c>
      <c r="E566" s="28">
        <v>44275.375</v>
      </c>
      <c r="F566" s="28">
        <v>44282.416666666664</v>
      </c>
      <c r="G566" s="28">
        <v>44282.458333333336</v>
      </c>
      <c r="H566" s="2">
        <v>1013</v>
      </c>
      <c r="I566" s="2">
        <v>1013</v>
      </c>
    </row>
    <row r="567" spans="1:9" x14ac:dyDescent="0.25">
      <c r="A567" s="2">
        <v>1013</v>
      </c>
      <c r="B567" s="2" t="s">
        <v>212</v>
      </c>
      <c r="C567" s="2" t="s">
        <v>189</v>
      </c>
      <c r="D567" s="13">
        <v>44221</v>
      </c>
      <c r="E567" s="28">
        <v>44276.375</v>
      </c>
      <c r="F567" s="28">
        <v>44283.416666666664</v>
      </c>
      <c r="G567" s="28">
        <v>44283.458333333336</v>
      </c>
      <c r="H567" s="2">
        <v>1013</v>
      </c>
      <c r="I567" s="2">
        <v>1013</v>
      </c>
    </row>
    <row r="568" spans="1:9" x14ac:dyDescent="0.25">
      <c r="A568" s="2">
        <v>1013</v>
      </c>
      <c r="B568" s="2" t="s">
        <v>212</v>
      </c>
      <c r="C568" s="2" t="s">
        <v>189</v>
      </c>
      <c r="D568" s="13">
        <v>44221</v>
      </c>
      <c r="E568" s="28">
        <v>44277.375</v>
      </c>
      <c r="F568" s="28">
        <v>44284.416666666664</v>
      </c>
      <c r="G568" s="28">
        <v>44284.458333333336</v>
      </c>
      <c r="H568" s="2">
        <v>1013</v>
      </c>
      <c r="I568" s="2">
        <v>1013</v>
      </c>
    </row>
    <row r="569" spans="1:9" x14ac:dyDescent="0.25">
      <c r="A569" s="2">
        <v>1013</v>
      </c>
      <c r="B569" s="2" t="s">
        <v>212</v>
      </c>
      <c r="C569" s="2" t="s">
        <v>189</v>
      </c>
      <c r="D569" s="13">
        <v>44221</v>
      </c>
      <c r="E569" s="28">
        <v>44278.375</v>
      </c>
      <c r="F569" s="28">
        <v>44285.416666666664</v>
      </c>
      <c r="G569" s="28">
        <v>44285.458333333336</v>
      </c>
      <c r="H569" s="2">
        <v>1013</v>
      </c>
      <c r="I569" s="2">
        <v>1013</v>
      </c>
    </row>
    <row r="570" spans="1:9" x14ac:dyDescent="0.25">
      <c r="A570" s="2">
        <v>1013</v>
      </c>
      <c r="B570" s="2" t="s">
        <v>212</v>
      </c>
      <c r="C570" s="2" t="s">
        <v>189</v>
      </c>
      <c r="D570" s="13">
        <v>44221</v>
      </c>
      <c r="E570" s="28">
        <v>44279.375</v>
      </c>
      <c r="F570" s="28">
        <v>44286.416666666664</v>
      </c>
      <c r="G570" s="28">
        <v>44286.458333333336</v>
      </c>
      <c r="H570" s="2">
        <v>1013</v>
      </c>
      <c r="I570" s="2">
        <v>1013</v>
      </c>
    </row>
    <row r="571" spans="1:9" x14ac:dyDescent="0.25">
      <c r="A571" s="2">
        <v>1013</v>
      </c>
      <c r="B571" s="2" t="s">
        <v>212</v>
      </c>
      <c r="C571" s="2" t="s">
        <v>189</v>
      </c>
      <c r="D571" s="13">
        <v>44221</v>
      </c>
      <c r="E571" s="28">
        <v>44280.375</v>
      </c>
      <c r="F571" s="28">
        <v>44287.416666666664</v>
      </c>
      <c r="G571" s="28">
        <v>44287.458333333336</v>
      </c>
      <c r="H571" s="2">
        <v>1013</v>
      </c>
      <c r="I571" s="2">
        <v>1013</v>
      </c>
    </row>
    <row r="572" spans="1:9" x14ac:dyDescent="0.25">
      <c r="A572" s="2">
        <v>1013</v>
      </c>
      <c r="B572" s="2" t="s">
        <v>212</v>
      </c>
      <c r="C572" s="2" t="s">
        <v>189</v>
      </c>
      <c r="D572" s="13">
        <v>44221</v>
      </c>
      <c r="E572" s="28">
        <v>44281.375</v>
      </c>
      <c r="F572" s="28">
        <v>44288.416666666664</v>
      </c>
      <c r="G572" s="28">
        <v>44288.458333333336</v>
      </c>
      <c r="H572" s="2">
        <v>1013</v>
      </c>
      <c r="I572" s="2">
        <v>1013</v>
      </c>
    </row>
    <row r="573" spans="1:9" x14ac:dyDescent="0.25">
      <c r="A573" s="2">
        <v>1013</v>
      </c>
      <c r="B573" s="2" t="s">
        <v>212</v>
      </c>
      <c r="C573" s="2" t="s">
        <v>189</v>
      </c>
      <c r="D573" s="13">
        <v>44221</v>
      </c>
      <c r="E573" s="28">
        <v>44282.375</v>
      </c>
      <c r="F573" s="28">
        <v>44289.416666666664</v>
      </c>
      <c r="G573" s="28">
        <v>44289.458333333336</v>
      </c>
      <c r="H573" s="2">
        <v>1013</v>
      </c>
      <c r="I573" s="2">
        <v>1013</v>
      </c>
    </row>
    <row r="574" spans="1:9" x14ac:dyDescent="0.25">
      <c r="A574" s="2">
        <v>1013</v>
      </c>
      <c r="B574" s="2" t="s">
        <v>212</v>
      </c>
      <c r="C574" s="2" t="s">
        <v>189</v>
      </c>
      <c r="D574" s="13">
        <v>44221</v>
      </c>
      <c r="E574" s="28">
        <v>44283.375</v>
      </c>
      <c r="F574" s="28">
        <v>44290.416666666664</v>
      </c>
      <c r="G574" s="28">
        <v>44290.458333333336</v>
      </c>
      <c r="H574" s="2">
        <v>1013</v>
      </c>
      <c r="I574" s="2">
        <v>1013</v>
      </c>
    </row>
    <row r="575" spans="1:9" x14ac:dyDescent="0.25">
      <c r="A575" s="2">
        <v>1013</v>
      </c>
      <c r="B575" s="2" t="s">
        <v>212</v>
      </c>
      <c r="C575" s="2" t="s">
        <v>189</v>
      </c>
      <c r="D575" s="13">
        <v>44221</v>
      </c>
      <c r="E575" s="28">
        <v>44284.375</v>
      </c>
      <c r="F575" s="28">
        <v>44291.416666666664</v>
      </c>
      <c r="G575" s="28">
        <v>44291.458333333336</v>
      </c>
      <c r="H575" s="2">
        <v>1013</v>
      </c>
      <c r="I575" s="2">
        <v>1013</v>
      </c>
    </row>
    <row r="576" spans="1:9" x14ac:dyDescent="0.25">
      <c r="A576" s="2">
        <v>1013</v>
      </c>
      <c r="B576" s="2" t="s">
        <v>212</v>
      </c>
      <c r="C576" s="2" t="s">
        <v>189</v>
      </c>
      <c r="D576" s="13">
        <v>44221</v>
      </c>
      <c r="E576" s="28">
        <v>44285.375</v>
      </c>
      <c r="F576" s="28">
        <v>44292.416666666664</v>
      </c>
      <c r="G576" s="28">
        <v>44292.458333333336</v>
      </c>
      <c r="H576" s="2">
        <v>1013</v>
      </c>
      <c r="I576" s="2">
        <v>1013</v>
      </c>
    </row>
    <row r="577" spans="1:9" x14ac:dyDescent="0.25">
      <c r="A577" s="2">
        <v>1013</v>
      </c>
      <c r="B577" s="2" t="s">
        <v>212</v>
      </c>
      <c r="C577" s="2" t="s">
        <v>189</v>
      </c>
      <c r="D577" s="13">
        <v>44221</v>
      </c>
      <c r="E577" s="28">
        <v>44286.375</v>
      </c>
      <c r="F577" s="28">
        <v>44293.416666666664</v>
      </c>
      <c r="G577" s="28">
        <v>44293.458333333336</v>
      </c>
      <c r="H577" s="2">
        <v>1013</v>
      </c>
      <c r="I577" s="2">
        <v>1013</v>
      </c>
    </row>
    <row r="578" spans="1:9" x14ac:dyDescent="0.25">
      <c r="A578" s="2">
        <v>1013</v>
      </c>
      <c r="B578" s="2" t="s">
        <v>212</v>
      </c>
      <c r="C578" s="2" t="s">
        <v>189</v>
      </c>
      <c r="D578" s="13">
        <v>44221</v>
      </c>
      <c r="E578" s="28">
        <v>44287.375</v>
      </c>
      <c r="F578" s="28">
        <v>44294.416666666664</v>
      </c>
      <c r="G578" s="28">
        <v>44294.458333333336</v>
      </c>
      <c r="H578" s="2">
        <v>1013</v>
      </c>
      <c r="I578" s="2">
        <v>1013</v>
      </c>
    </row>
    <row r="579" spans="1:9" x14ac:dyDescent="0.25">
      <c r="A579" s="2">
        <v>1013</v>
      </c>
      <c r="B579" s="2" t="s">
        <v>212</v>
      </c>
      <c r="C579" s="2" t="s">
        <v>189</v>
      </c>
      <c r="D579" s="13">
        <v>44221</v>
      </c>
      <c r="E579" s="28">
        <v>44288.375</v>
      </c>
      <c r="F579" s="28">
        <v>44295.416666666664</v>
      </c>
      <c r="G579" s="28">
        <v>44295.458333333336</v>
      </c>
      <c r="H579" s="2">
        <v>1013</v>
      </c>
      <c r="I579" s="2">
        <v>1013</v>
      </c>
    </row>
    <row r="580" spans="1:9" x14ac:dyDescent="0.25">
      <c r="A580" s="2">
        <v>1013</v>
      </c>
      <c r="B580" s="2" t="s">
        <v>212</v>
      </c>
      <c r="C580" s="2" t="s">
        <v>189</v>
      </c>
      <c r="D580" s="13">
        <v>44221</v>
      </c>
      <c r="E580" s="28">
        <v>44289.375</v>
      </c>
      <c r="F580" s="28">
        <v>44296.416666666664</v>
      </c>
      <c r="G580" s="28">
        <v>44296.458333333336</v>
      </c>
      <c r="H580" s="2">
        <v>1013</v>
      </c>
      <c r="I580" s="2">
        <v>1013</v>
      </c>
    </row>
    <row r="581" spans="1:9" x14ac:dyDescent="0.25">
      <c r="A581" s="2">
        <v>1013</v>
      </c>
      <c r="B581" s="2" t="s">
        <v>212</v>
      </c>
      <c r="C581" s="2" t="s">
        <v>189</v>
      </c>
      <c r="D581" s="13">
        <v>44221</v>
      </c>
      <c r="E581" s="28">
        <v>44290.375</v>
      </c>
      <c r="F581" s="28">
        <v>44297.416666666664</v>
      </c>
      <c r="G581" s="28">
        <v>44297.458333333336</v>
      </c>
      <c r="H581" s="2">
        <v>1013</v>
      </c>
      <c r="I581" s="2">
        <v>1013</v>
      </c>
    </row>
    <row r="582" spans="1:9" x14ac:dyDescent="0.25">
      <c r="A582" s="2">
        <v>1013</v>
      </c>
      <c r="B582" s="2" t="s">
        <v>212</v>
      </c>
      <c r="C582" s="2" t="s">
        <v>189</v>
      </c>
      <c r="D582" s="13">
        <v>44221</v>
      </c>
      <c r="E582" s="28">
        <v>44291.375</v>
      </c>
      <c r="F582" s="28">
        <v>44298.416666666664</v>
      </c>
      <c r="G582" s="28">
        <v>44298.458333333336</v>
      </c>
      <c r="H582" s="2">
        <v>1013</v>
      </c>
      <c r="I582" s="2">
        <v>1013</v>
      </c>
    </row>
    <row r="583" spans="1:9" x14ac:dyDescent="0.25">
      <c r="A583" s="2">
        <v>1013</v>
      </c>
      <c r="B583" s="2" t="s">
        <v>212</v>
      </c>
      <c r="C583" s="2" t="s">
        <v>189</v>
      </c>
      <c r="D583" s="13">
        <v>44221</v>
      </c>
      <c r="E583" s="28">
        <v>44292.375</v>
      </c>
      <c r="F583" s="28">
        <v>44299.416666666664</v>
      </c>
      <c r="G583" s="28">
        <v>44299.458333333336</v>
      </c>
      <c r="H583" s="2">
        <v>1013</v>
      </c>
      <c r="I583" s="2">
        <v>1013</v>
      </c>
    </row>
    <row r="584" spans="1:9" x14ac:dyDescent="0.25">
      <c r="A584" s="2">
        <v>1013</v>
      </c>
      <c r="B584" s="2" t="s">
        <v>212</v>
      </c>
      <c r="C584" s="2" t="s">
        <v>189</v>
      </c>
      <c r="D584" s="13">
        <v>44221</v>
      </c>
      <c r="E584" s="28">
        <v>44293.375</v>
      </c>
      <c r="F584" s="28">
        <v>44300.416666666664</v>
      </c>
      <c r="G584" s="28">
        <v>44300.458333333336</v>
      </c>
      <c r="H584" s="2">
        <v>1013</v>
      </c>
      <c r="I584" s="2">
        <v>1013</v>
      </c>
    </row>
    <row r="585" spans="1:9" x14ac:dyDescent="0.25">
      <c r="A585" s="2">
        <v>1013</v>
      </c>
      <c r="B585" s="2" t="s">
        <v>212</v>
      </c>
      <c r="C585" s="2" t="s">
        <v>189</v>
      </c>
      <c r="D585" s="13">
        <v>44221</v>
      </c>
      <c r="E585" s="28">
        <v>44294.375</v>
      </c>
      <c r="F585" s="28">
        <v>44301.416666666664</v>
      </c>
      <c r="G585" s="28">
        <v>44301.458333333336</v>
      </c>
      <c r="H585" s="2">
        <v>1013</v>
      </c>
      <c r="I585" s="2">
        <v>1013</v>
      </c>
    </row>
    <row r="586" spans="1:9" x14ac:dyDescent="0.25">
      <c r="A586" s="2">
        <v>1013</v>
      </c>
      <c r="B586" s="2" t="s">
        <v>212</v>
      </c>
      <c r="C586" s="2" t="s">
        <v>189</v>
      </c>
      <c r="D586" s="13">
        <v>44221</v>
      </c>
      <c r="E586" s="28">
        <v>44295.375</v>
      </c>
      <c r="F586" s="28">
        <v>44302.416666666664</v>
      </c>
      <c r="G586" s="28">
        <v>44302.458333333336</v>
      </c>
      <c r="H586" s="2">
        <v>1013</v>
      </c>
      <c r="I586" s="2">
        <v>1013</v>
      </c>
    </row>
    <row r="587" spans="1:9" x14ac:dyDescent="0.25">
      <c r="A587" s="2">
        <v>1013</v>
      </c>
      <c r="B587" s="2" t="s">
        <v>212</v>
      </c>
      <c r="C587" s="2" t="s">
        <v>189</v>
      </c>
      <c r="D587" s="13">
        <v>44221</v>
      </c>
      <c r="E587" s="28">
        <v>44296.375</v>
      </c>
      <c r="F587" s="28">
        <v>44303.416666666664</v>
      </c>
      <c r="G587" s="28">
        <v>44303.458333333336</v>
      </c>
      <c r="H587" s="2">
        <v>1013</v>
      </c>
      <c r="I587" s="2">
        <v>1013</v>
      </c>
    </row>
    <row r="588" spans="1:9" x14ac:dyDescent="0.25">
      <c r="A588" s="2">
        <v>1013</v>
      </c>
      <c r="B588" s="2" t="s">
        <v>212</v>
      </c>
      <c r="C588" s="2" t="s">
        <v>189</v>
      </c>
      <c r="D588" s="13">
        <v>44221</v>
      </c>
      <c r="E588" s="28">
        <v>44297.375</v>
      </c>
      <c r="F588" s="28">
        <v>44304.416666666664</v>
      </c>
      <c r="G588" s="28">
        <v>44304.458333333336</v>
      </c>
      <c r="H588" s="2">
        <v>1013</v>
      </c>
      <c r="I588" s="2">
        <v>1013</v>
      </c>
    </row>
    <row r="589" spans="1:9" x14ac:dyDescent="0.25">
      <c r="A589" s="2">
        <v>1013</v>
      </c>
      <c r="B589" s="2" t="s">
        <v>212</v>
      </c>
      <c r="C589" s="2" t="s">
        <v>189</v>
      </c>
      <c r="D589" s="13">
        <v>44221</v>
      </c>
      <c r="E589" s="28">
        <v>44298.375</v>
      </c>
      <c r="F589" s="28">
        <v>44305.416666666664</v>
      </c>
      <c r="G589" s="28">
        <v>44305.458333333336</v>
      </c>
      <c r="H589" s="2">
        <v>1013</v>
      </c>
      <c r="I589" s="2">
        <v>1013</v>
      </c>
    </row>
    <row r="590" spans="1:9" x14ac:dyDescent="0.25">
      <c r="A590" s="2">
        <v>1013</v>
      </c>
      <c r="B590" s="2" t="s">
        <v>212</v>
      </c>
      <c r="C590" s="2" t="s">
        <v>189</v>
      </c>
      <c r="D590" s="13">
        <v>44221</v>
      </c>
      <c r="E590" s="28">
        <v>44299.375</v>
      </c>
      <c r="F590" s="28">
        <v>44306.416666666664</v>
      </c>
      <c r="G590" s="28">
        <v>44306.458333333336</v>
      </c>
      <c r="H590" s="2">
        <v>1013</v>
      </c>
      <c r="I590" s="2">
        <v>1013</v>
      </c>
    </row>
    <row r="591" spans="1:9" x14ac:dyDescent="0.25">
      <c r="A591" s="2">
        <v>1013</v>
      </c>
      <c r="B591" s="2" t="s">
        <v>212</v>
      </c>
      <c r="C591" s="2" t="s">
        <v>189</v>
      </c>
      <c r="D591" s="13">
        <v>44221</v>
      </c>
      <c r="E591" s="28">
        <v>44300.375</v>
      </c>
      <c r="F591" s="28">
        <v>44307.416666666664</v>
      </c>
      <c r="G591" s="28">
        <v>44307.458333333336</v>
      </c>
      <c r="H591" s="2">
        <v>1013</v>
      </c>
      <c r="I591" s="2">
        <v>1013</v>
      </c>
    </row>
    <row r="592" spans="1:9" x14ac:dyDescent="0.25">
      <c r="A592" s="2">
        <v>1013</v>
      </c>
      <c r="B592" s="2" t="s">
        <v>212</v>
      </c>
      <c r="C592" s="2" t="s">
        <v>189</v>
      </c>
      <c r="D592" s="13">
        <v>44221</v>
      </c>
      <c r="E592" s="28">
        <v>44301.375</v>
      </c>
      <c r="F592" s="28">
        <v>44308.416666666664</v>
      </c>
      <c r="G592" s="28">
        <v>44308.458333333336</v>
      </c>
      <c r="H592" s="2">
        <v>1013</v>
      </c>
      <c r="I592" s="2">
        <v>1013</v>
      </c>
    </row>
    <row r="593" spans="1:9" x14ac:dyDescent="0.25">
      <c r="A593" s="2">
        <v>1013</v>
      </c>
      <c r="B593" s="2" t="s">
        <v>212</v>
      </c>
      <c r="C593" s="2" t="s">
        <v>189</v>
      </c>
      <c r="D593" s="13">
        <v>44221</v>
      </c>
      <c r="E593" s="28">
        <v>44302.375</v>
      </c>
      <c r="F593" s="28">
        <v>44309.416666666664</v>
      </c>
      <c r="G593" s="28">
        <v>44309.458333333336</v>
      </c>
      <c r="H593" s="2">
        <v>1013</v>
      </c>
      <c r="I593" s="2">
        <v>1013</v>
      </c>
    </row>
    <row r="594" spans="1:9" x14ac:dyDescent="0.25">
      <c r="A594" s="2">
        <v>1013</v>
      </c>
      <c r="B594" s="2" t="s">
        <v>212</v>
      </c>
      <c r="C594" s="2" t="s">
        <v>189</v>
      </c>
      <c r="D594" s="13">
        <v>44221</v>
      </c>
      <c r="E594" s="28">
        <v>44303.375</v>
      </c>
      <c r="F594" s="28">
        <v>44310.416666666664</v>
      </c>
      <c r="G594" s="28">
        <v>44310.458333333336</v>
      </c>
      <c r="H594" s="2">
        <v>1013</v>
      </c>
      <c r="I594" s="2">
        <v>1013</v>
      </c>
    </row>
    <row r="595" spans="1:9" x14ac:dyDescent="0.25">
      <c r="A595" s="2">
        <v>1013</v>
      </c>
      <c r="B595" s="2" t="s">
        <v>212</v>
      </c>
      <c r="C595" s="2" t="s">
        <v>189</v>
      </c>
      <c r="D595" s="13">
        <v>44221</v>
      </c>
      <c r="E595" s="28">
        <v>44304.375</v>
      </c>
      <c r="F595" s="28">
        <v>44311.416666666664</v>
      </c>
      <c r="G595" s="28">
        <v>44311.458333333336</v>
      </c>
      <c r="H595" s="2">
        <v>1013</v>
      </c>
      <c r="I595" s="2">
        <v>1013</v>
      </c>
    </row>
    <row r="596" spans="1:9" x14ac:dyDescent="0.25">
      <c r="A596" s="2">
        <v>1013</v>
      </c>
      <c r="B596" s="2" t="s">
        <v>212</v>
      </c>
      <c r="C596" s="2" t="s">
        <v>189</v>
      </c>
      <c r="D596" s="13">
        <v>44221</v>
      </c>
      <c r="E596" s="28">
        <v>44305.375</v>
      </c>
      <c r="F596" s="28">
        <v>44312.416666666664</v>
      </c>
      <c r="G596" s="28">
        <v>44312.458333333336</v>
      </c>
      <c r="H596" s="2">
        <v>1013</v>
      </c>
      <c r="I596" s="2">
        <v>1013</v>
      </c>
    </row>
    <row r="597" spans="1:9" x14ac:dyDescent="0.25">
      <c r="A597" s="2">
        <v>1013</v>
      </c>
      <c r="B597" s="2" t="s">
        <v>212</v>
      </c>
      <c r="C597" s="2" t="s">
        <v>189</v>
      </c>
      <c r="D597" s="13">
        <v>44221</v>
      </c>
      <c r="E597" s="28">
        <v>44306.375</v>
      </c>
      <c r="F597" s="28">
        <v>44313.416666666664</v>
      </c>
      <c r="G597" s="28">
        <v>44313.458333333336</v>
      </c>
      <c r="H597" s="2">
        <v>1013</v>
      </c>
      <c r="I597" s="2">
        <v>1013</v>
      </c>
    </row>
    <row r="598" spans="1:9" x14ac:dyDescent="0.25">
      <c r="A598" s="2">
        <v>1013</v>
      </c>
      <c r="B598" s="2" t="s">
        <v>212</v>
      </c>
      <c r="C598" s="2" t="s">
        <v>189</v>
      </c>
      <c r="D598" s="13">
        <v>44221</v>
      </c>
      <c r="E598" s="28">
        <v>44307.375</v>
      </c>
      <c r="F598" s="28">
        <v>44314.416666666664</v>
      </c>
      <c r="G598" s="28">
        <v>44314.458333333336</v>
      </c>
      <c r="H598" s="2">
        <v>1013</v>
      </c>
      <c r="I598" s="2">
        <v>1013</v>
      </c>
    </row>
    <row r="599" spans="1:9" x14ac:dyDescent="0.25">
      <c r="A599" s="2">
        <v>1013</v>
      </c>
      <c r="B599" s="2" t="s">
        <v>212</v>
      </c>
      <c r="C599" s="2" t="s">
        <v>189</v>
      </c>
      <c r="D599" s="13">
        <v>44221</v>
      </c>
      <c r="E599" s="28">
        <v>44308.375</v>
      </c>
      <c r="F599" s="28">
        <v>44315.416666666664</v>
      </c>
      <c r="G599" s="28">
        <v>44315.458333333336</v>
      </c>
      <c r="H599" s="2">
        <v>1013</v>
      </c>
      <c r="I599" s="2">
        <v>1013</v>
      </c>
    </row>
    <row r="600" spans="1:9" x14ac:dyDescent="0.25">
      <c r="A600" s="2">
        <v>1013</v>
      </c>
      <c r="B600" s="2" t="s">
        <v>212</v>
      </c>
      <c r="C600" s="2" t="s">
        <v>189</v>
      </c>
      <c r="D600" s="13">
        <v>44221</v>
      </c>
      <c r="E600" s="28">
        <v>44309.375</v>
      </c>
      <c r="F600" s="28">
        <v>44316.416666666664</v>
      </c>
      <c r="G600" s="28">
        <v>44316.458333333336</v>
      </c>
      <c r="H600" s="2">
        <v>1013</v>
      </c>
      <c r="I600" s="2">
        <v>1013</v>
      </c>
    </row>
    <row r="601" spans="1:9" x14ac:dyDescent="0.25">
      <c r="A601" s="2">
        <v>1013</v>
      </c>
      <c r="B601" s="2" t="s">
        <v>212</v>
      </c>
      <c r="C601" s="2" t="s">
        <v>189</v>
      </c>
      <c r="D601" s="13">
        <v>44221</v>
      </c>
      <c r="E601" s="28">
        <v>44310.375</v>
      </c>
      <c r="F601" s="28">
        <v>44317.416666666664</v>
      </c>
      <c r="G601" s="28">
        <v>44317.458333333336</v>
      </c>
      <c r="H601" s="2">
        <v>1013</v>
      </c>
      <c r="I601" s="2">
        <v>1013</v>
      </c>
    </row>
    <row r="602" spans="1:9" x14ac:dyDescent="0.25">
      <c r="A602" s="2">
        <v>1013</v>
      </c>
      <c r="B602" s="2" t="s">
        <v>212</v>
      </c>
      <c r="C602" s="2" t="s">
        <v>189</v>
      </c>
      <c r="D602" s="13">
        <v>44221</v>
      </c>
      <c r="E602" s="28">
        <v>44311.375</v>
      </c>
      <c r="F602" s="28">
        <v>44318.416666666664</v>
      </c>
      <c r="G602" s="28">
        <v>44318.458333333336</v>
      </c>
      <c r="H602" s="2">
        <v>1013</v>
      </c>
      <c r="I602" s="2">
        <v>1013</v>
      </c>
    </row>
    <row r="603" spans="1:9" x14ac:dyDescent="0.25">
      <c r="A603" s="2">
        <v>1013</v>
      </c>
      <c r="B603" s="2" t="s">
        <v>212</v>
      </c>
      <c r="C603" s="2" t="s">
        <v>189</v>
      </c>
      <c r="D603" s="13">
        <v>44221</v>
      </c>
      <c r="E603" s="28">
        <v>44312.375</v>
      </c>
      <c r="F603" s="28">
        <v>44319.416666666664</v>
      </c>
      <c r="G603" s="28">
        <v>44319.458333333336</v>
      </c>
      <c r="H603" s="2">
        <v>1013</v>
      </c>
      <c r="I603" s="2">
        <v>1013</v>
      </c>
    </row>
    <row r="604" spans="1:9" x14ac:dyDescent="0.25">
      <c r="A604" s="2">
        <v>1013</v>
      </c>
      <c r="B604" s="2" t="s">
        <v>212</v>
      </c>
      <c r="C604" s="2" t="s">
        <v>189</v>
      </c>
      <c r="D604" s="13">
        <v>44221</v>
      </c>
      <c r="E604" s="28">
        <v>44313.375</v>
      </c>
      <c r="F604" s="28">
        <v>44320.416666666664</v>
      </c>
      <c r="G604" s="28">
        <v>44320.458333333336</v>
      </c>
      <c r="H604" s="2">
        <v>1013</v>
      </c>
      <c r="I604" s="2">
        <v>1013</v>
      </c>
    </row>
    <row r="605" spans="1:9" x14ac:dyDescent="0.25">
      <c r="A605" s="2">
        <v>1013</v>
      </c>
      <c r="B605" s="2" t="s">
        <v>212</v>
      </c>
      <c r="C605" s="2" t="s">
        <v>189</v>
      </c>
      <c r="D605" s="13">
        <v>44221</v>
      </c>
      <c r="E605" s="28">
        <v>44314.375</v>
      </c>
      <c r="F605" s="28">
        <v>44321.416666666664</v>
      </c>
      <c r="G605" s="28">
        <v>44321.458333333336</v>
      </c>
      <c r="H605" s="2">
        <v>1013</v>
      </c>
      <c r="I605" s="2">
        <v>1013</v>
      </c>
    </row>
    <row r="606" spans="1:9" x14ac:dyDescent="0.25">
      <c r="A606" s="2">
        <v>1013</v>
      </c>
      <c r="B606" s="2" t="s">
        <v>212</v>
      </c>
      <c r="C606" s="2" t="s">
        <v>189</v>
      </c>
      <c r="D606" s="13">
        <v>44221</v>
      </c>
      <c r="E606" s="28">
        <v>44315.375</v>
      </c>
      <c r="F606" s="28">
        <v>44322.416666666664</v>
      </c>
      <c r="G606" s="28">
        <v>44322.458333333336</v>
      </c>
      <c r="H606" s="2">
        <v>1013</v>
      </c>
      <c r="I606" s="2">
        <v>1013</v>
      </c>
    </row>
    <row r="607" spans="1:9" x14ac:dyDescent="0.25">
      <c r="A607" s="2">
        <v>1013</v>
      </c>
      <c r="B607" s="2" t="s">
        <v>212</v>
      </c>
      <c r="C607" s="2" t="s">
        <v>189</v>
      </c>
      <c r="D607" s="13">
        <v>44221</v>
      </c>
      <c r="E607" s="28">
        <v>44316.375</v>
      </c>
      <c r="F607" s="28">
        <v>44323.416666666664</v>
      </c>
      <c r="G607" s="28">
        <v>44323.458333333336</v>
      </c>
      <c r="H607" s="2">
        <v>1013</v>
      </c>
      <c r="I607" s="2">
        <v>1013</v>
      </c>
    </row>
    <row r="608" spans="1:9" x14ac:dyDescent="0.25">
      <c r="A608" s="2">
        <v>1014</v>
      </c>
      <c r="B608" s="2" t="s">
        <v>213</v>
      </c>
      <c r="C608" s="2" t="s">
        <v>190</v>
      </c>
      <c r="D608" s="13">
        <v>44221</v>
      </c>
      <c r="E608" s="28">
        <v>44221.416666666664</v>
      </c>
      <c r="F608" s="28">
        <v>44222.458333333336</v>
      </c>
      <c r="G608" s="28">
        <v>44222.5</v>
      </c>
      <c r="H608" s="2">
        <v>1014</v>
      </c>
      <c r="I608" s="2">
        <v>1014</v>
      </c>
    </row>
    <row r="609" spans="1:9" x14ac:dyDescent="0.25">
      <c r="A609" s="2">
        <v>1014</v>
      </c>
      <c r="B609" s="2" t="s">
        <v>213</v>
      </c>
      <c r="C609" s="2" t="s">
        <v>190</v>
      </c>
      <c r="D609" s="13">
        <v>44221</v>
      </c>
      <c r="E609" s="28">
        <v>44222.416666666664</v>
      </c>
      <c r="F609" s="28">
        <v>44223.458333333336</v>
      </c>
      <c r="G609" s="28">
        <v>44223.5</v>
      </c>
      <c r="H609" s="2">
        <v>1014</v>
      </c>
      <c r="I609" s="2">
        <v>1014</v>
      </c>
    </row>
    <row r="610" spans="1:9" x14ac:dyDescent="0.25">
      <c r="A610" s="2">
        <v>1014</v>
      </c>
      <c r="B610" s="2" t="s">
        <v>213</v>
      </c>
      <c r="C610" s="2" t="s">
        <v>190</v>
      </c>
      <c r="D610" s="13">
        <v>44221</v>
      </c>
      <c r="E610" s="28">
        <v>44223.416666666664</v>
      </c>
      <c r="F610" s="28">
        <v>44224.458333333336</v>
      </c>
      <c r="G610" s="28">
        <v>44224.5</v>
      </c>
      <c r="H610" s="2">
        <v>1014</v>
      </c>
      <c r="I610" s="2">
        <v>1014</v>
      </c>
    </row>
    <row r="611" spans="1:9" x14ac:dyDescent="0.25">
      <c r="A611" s="2">
        <v>1014</v>
      </c>
      <c r="B611" s="2" t="s">
        <v>213</v>
      </c>
      <c r="C611" s="2" t="s">
        <v>190</v>
      </c>
      <c r="D611" s="13">
        <v>44221</v>
      </c>
      <c r="E611" s="28">
        <v>44224.416666666664</v>
      </c>
      <c r="F611" s="28">
        <v>44225.458333333336</v>
      </c>
      <c r="G611" s="28">
        <v>44225.5</v>
      </c>
      <c r="H611" s="2">
        <v>1014</v>
      </c>
      <c r="I611" s="2">
        <v>1014</v>
      </c>
    </row>
    <row r="612" spans="1:9" x14ac:dyDescent="0.25">
      <c r="A612" s="2">
        <v>1014</v>
      </c>
      <c r="B612" s="2" t="s">
        <v>213</v>
      </c>
      <c r="C612" s="2" t="s">
        <v>190</v>
      </c>
      <c r="D612" s="13">
        <v>44221</v>
      </c>
      <c r="E612" s="28">
        <v>44225.416666666664</v>
      </c>
      <c r="F612" s="28">
        <v>44226.458333333336</v>
      </c>
      <c r="G612" s="28">
        <v>44226.5</v>
      </c>
      <c r="H612" s="2">
        <v>1014</v>
      </c>
      <c r="I612" s="2">
        <v>1014</v>
      </c>
    </row>
    <row r="613" spans="1:9" x14ac:dyDescent="0.25">
      <c r="A613" s="2">
        <v>1014</v>
      </c>
      <c r="B613" s="2" t="s">
        <v>213</v>
      </c>
      <c r="C613" s="2" t="s">
        <v>190</v>
      </c>
      <c r="D613" s="13">
        <v>44221</v>
      </c>
      <c r="E613" s="28">
        <v>44226.416666666664</v>
      </c>
      <c r="F613" s="28">
        <v>44227.458333333336</v>
      </c>
      <c r="G613" s="28">
        <v>44227.5</v>
      </c>
      <c r="H613" s="2">
        <v>1014</v>
      </c>
      <c r="I613" s="2">
        <v>1014</v>
      </c>
    </row>
    <row r="614" spans="1:9" x14ac:dyDescent="0.25">
      <c r="A614" s="2">
        <v>1014</v>
      </c>
      <c r="B614" s="2" t="s">
        <v>213</v>
      </c>
      <c r="C614" s="2" t="s">
        <v>190</v>
      </c>
      <c r="D614" s="13">
        <v>44221</v>
      </c>
      <c r="E614" s="28">
        <v>44227.416666666664</v>
      </c>
      <c r="F614" s="28">
        <v>44228.458333333336</v>
      </c>
      <c r="G614" s="28">
        <v>44228.5</v>
      </c>
      <c r="H614" s="2">
        <v>1014</v>
      </c>
      <c r="I614" s="2">
        <v>1014</v>
      </c>
    </row>
    <row r="615" spans="1:9" x14ac:dyDescent="0.25">
      <c r="A615" s="2">
        <v>1014</v>
      </c>
      <c r="B615" s="2" t="s">
        <v>213</v>
      </c>
      <c r="C615" s="2" t="s">
        <v>190</v>
      </c>
      <c r="D615" s="13">
        <v>44221</v>
      </c>
      <c r="E615" s="28">
        <v>44228.416666666664</v>
      </c>
      <c r="F615" s="28">
        <v>44229.458333333336</v>
      </c>
      <c r="G615" s="28">
        <v>44229.5</v>
      </c>
      <c r="H615" s="2">
        <v>1014</v>
      </c>
      <c r="I615" s="2">
        <v>1014</v>
      </c>
    </row>
    <row r="616" spans="1:9" x14ac:dyDescent="0.25">
      <c r="A616" s="2">
        <v>1014</v>
      </c>
      <c r="B616" s="2" t="s">
        <v>213</v>
      </c>
      <c r="C616" s="2" t="s">
        <v>190</v>
      </c>
      <c r="D616" s="13">
        <v>44221</v>
      </c>
      <c r="E616" s="28">
        <v>44229.416666666664</v>
      </c>
      <c r="F616" s="28">
        <v>44230.458333333336</v>
      </c>
      <c r="G616" s="28">
        <v>44230.5</v>
      </c>
      <c r="H616" s="2">
        <v>1014</v>
      </c>
      <c r="I616" s="2">
        <v>1014</v>
      </c>
    </row>
    <row r="617" spans="1:9" x14ac:dyDescent="0.25">
      <c r="A617" s="2">
        <v>1014</v>
      </c>
      <c r="B617" s="2" t="s">
        <v>213</v>
      </c>
      <c r="C617" s="2" t="s">
        <v>190</v>
      </c>
      <c r="D617" s="13">
        <v>44221</v>
      </c>
      <c r="E617" s="28">
        <v>44230.416666666664</v>
      </c>
      <c r="F617" s="28">
        <v>44231.458333333336</v>
      </c>
      <c r="G617" s="28">
        <v>44231.5</v>
      </c>
      <c r="H617" s="2">
        <v>1014</v>
      </c>
      <c r="I617" s="2">
        <v>1014</v>
      </c>
    </row>
    <row r="618" spans="1:9" x14ac:dyDescent="0.25">
      <c r="A618" s="2">
        <v>1014</v>
      </c>
      <c r="B618" s="2" t="s">
        <v>213</v>
      </c>
      <c r="C618" s="2" t="s">
        <v>190</v>
      </c>
      <c r="D618" s="13">
        <v>44221</v>
      </c>
      <c r="E618" s="28">
        <v>44231.416666666664</v>
      </c>
      <c r="F618" s="28">
        <v>44232.458333333336</v>
      </c>
      <c r="G618" s="28">
        <v>44232.5</v>
      </c>
      <c r="H618" s="2">
        <v>1014</v>
      </c>
      <c r="I618" s="2">
        <v>1014</v>
      </c>
    </row>
    <row r="619" spans="1:9" x14ac:dyDescent="0.25">
      <c r="A619" s="2">
        <v>1014</v>
      </c>
      <c r="B619" s="2" t="s">
        <v>213</v>
      </c>
      <c r="C619" s="2" t="s">
        <v>190</v>
      </c>
      <c r="D619" s="13">
        <v>44221</v>
      </c>
      <c r="E619" s="28">
        <v>44232.416666666664</v>
      </c>
      <c r="F619" s="28">
        <v>44233.458333333336</v>
      </c>
      <c r="G619" s="28">
        <v>44233.5</v>
      </c>
      <c r="H619" s="2">
        <v>1014</v>
      </c>
      <c r="I619" s="2">
        <v>1014</v>
      </c>
    </row>
    <row r="620" spans="1:9" x14ac:dyDescent="0.25">
      <c r="A620" s="2">
        <v>1014</v>
      </c>
      <c r="B620" s="2" t="s">
        <v>213</v>
      </c>
      <c r="C620" s="2" t="s">
        <v>190</v>
      </c>
      <c r="D620" s="13">
        <v>44221</v>
      </c>
      <c r="E620" s="28">
        <v>44233.416666666664</v>
      </c>
      <c r="F620" s="28">
        <v>44234.458333333336</v>
      </c>
      <c r="G620" s="28">
        <v>44234.5</v>
      </c>
      <c r="H620" s="2">
        <v>1014</v>
      </c>
      <c r="I620" s="2">
        <v>1014</v>
      </c>
    </row>
    <row r="621" spans="1:9" x14ac:dyDescent="0.25">
      <c r="A621" s="2">
        <v>1014</v>
      </c>
      <c r="B621" s="2" t="s">
        <v>213</v>
      </c>
      <c r="C621" s="2" t="s">
        <v>190</v>
      </c>
      <c r="D621" s="13">
        <v>44221</v>
      </c>
      <c r="E621" s="28">
        <v>44234.416666666664</v>
      </c>
      <c r="F621" s="28">
        <v>44235.458333333336</v>
      </c>
      <c r="G621" s="28">
        <v>44235.5</v>
      </c>
      <c r="H621" s="2">
        <v>1014</v>
      </c>
      <c r="I621" s="2">
        <v>1014</v>
      </c>
    </row>
    <row r="622" spans="1:9" x14ac:dyDescent="0.25">
      <c r="A622" s="2">
        <v>1014</v>
      </c>
      <c r="B622" s="2" t="s">
        <v>213</v>
      </c>
      <c r="C622" s="2" t="s">
        <v>190</v>
      </c>
      <c r="D622" s="13">
        <v>44221</v>
      </c>
      <c r="E622" s="28">
        <v>44235.416666666664</v>
      </c>
      <c r="F622" s="28">
        <v>44236.458333333336</v>
      </c>
      <c r="G622" s="28">
        <v>44236.5</v>
      </c>
      <c r="H622" s="2">
        <v>1014</v>
      </c>
      <c r="I622" s="2">
        <v>1014</v>
      </c>
    </row>
    <row r="623" spans="1:9" x14ac:dyDescent="0.25">
      <c r="A623" s="2">
        <v>1014</v>
      </c>
      <c r="B623" s="2" t="s">
        <v>213</v>
      </c>
      <c r="C623" s="2" t="s">
        <v>190</v>
      </c>
      <c r="D623" s="13">
        <v>44221</v>
      </c>
      <c r="E623" s="28">
        <v>44236.416666666664</v>
      </c>
      <c r="F623" s="28">
        <v>44237.458333333336</v>
      </c>
      <c r="G623" s="28">
        <v>44237.5</v>
      </c>
      <c r="H623" s="2">
        <v>1014</v>
      </c>
      <c r="I623" s="2">
        <v>1014</v>
      </c>
    </row>
    <row r="624" spans="1:9" x14ac:dyDescent="0.25">
      <c r="A624" s="2">
        <v>1014</v>
      </c>
      <c r="B624" s="2" t="s">
        <v>213</v>
      </c>
      <c r="C624" s="2" t="s">
        <v>190</v>
      </c>
      <c r="D624" s="13">
        <v>44221</v>
      </c>
      <c r="E624" s="28">
        <v>44237.416666666664</v>
      </c>
      <c r="F624" s="28">
        <v>44238.458333333336</v>
      </c>
      <c r="G624" s="28">
        <v>44238.5</v>
      </c>
      <c r="H624" s="2">
        <v>1014</v>
      </c>
      <c r="I624" s="2">
        <v>1014</v>
      </c>
    </row>
    <row r="625" spans="1:9" x14ac:dyDescent="0.25">
      <c r="A625" s="2">
        <v>1014</v>
      </c>
      <c r="B625" s="2" t="s">
        <v>213</v>
      </c>
      <c r="C625" s="2" t="s">
        <v>190</v>
      </c>
      <c r="D625" s="13">
        <v>44221</v>
      </c>
      <c r="E625" s="28">
        <v>44238.416666666664</v>
      </c>
      <c r="F625" s="28">
        <v>44239.458333333336</v>
      </c>
      <c r="G625" s="28">
        <v>44239.5</v>
      </c>
      <c r="H625" s="2">
        <v>1014</v>
      </c>
      <c r="I625" s="2">
        <v>1014</v>
      </c>
    </row>
    <row r="626" spans="1:9" x14ac:dyDescent="0.25">
      <c r="A626" s="2">
        <v>1014</v>
      </c>
      <c r="B626" s="2" t="s">
        <v>213</v>
      </c>
      <c r="C626" s="2" t="s">
        <v>190</v>
      </c>
      <c r="D626" s="13">
        <v>44221</v>
      </c>
      <c r="E626" s="28">
        <v>44239.416666666664</v>
      </c>
      <c r="F626" s="28">
        <v>44240.458333333336</v>
      </c>
      <c r="G626" s="28">
        <v>44240.5</v>
      </c>
      <c r="H626" s="2">
        <v>1014</v>
      </c>
      <c r="I626" s="2">
        <v>1014</v>
      </c>
    </row>
    <row r="627" spans="1:9" x14ac:dyDescent="0.25">
      <c r="A627" s="2">
        <v>1014</v>
      </c>
      <c r="B627" s="2" t="s">
        <v>213</v>
      </c>
      <c r="C627" s="2" t="s">
        <v>190</v>
      </c>
      <c r="D627" s="13">
        <v>44221</v>
      </c>
      <c r="E627" s="28">
        <v>44240.416666666664</v>
      </c>
      <c r="F627" s="28">
        <v>44241.458333333336</v>
      </c>
      <c r="G627" s="28">
        <v>44241.5</v>
      </c>
      <c r="H627" s="2">
        <v>1014</v>
      </c>
      <c r="I627" s="2">
        <v>1014</v>
      </c>
    </row>
    <row r="628" spans="1:9" x14ac:dyDescent="0.25">
      <c r="A628" s="2">
        <v>1014</v>
      </c>
      <c r="B628" s="2" t="s">
        <v>213</v>
      </c>
      <c r="C628" s="2" t="s">
        <v>190</v>
      </c>
      <c r="D628" s="13">
        <v>44221</v>
      </c>
      <c r="E628" s="28">
        <v>44241.416666666664</v>
      </c>
      <c r="F628" s="28">
        <v>44242.458333333336</v>
      </c>
      <c r="G628" s="28">
        <v>44242.5</v>
      </c>
      <c r="H628" s="2">
        <v>1014</v>
      </c>
      <c r="I628" s="2">
        <v>1014</v>
      </c>
    </row>
    <row r="629" spans="1:9" x14ac:dyDescent="0.25">
      <c r="A629" s="2">
        <v>1014</v>
      </c>
      <c r="B629" s="2" t="s">
        <v>213</v>
      </c>
      <c r="C629" s="2" t="s">
        <v>190</v>
      </c>
      <c r="D629" s="13">
        <v>44221</v>
      </c>
      <c r="E629" s="28">
        <v>44242.416666666664</v>
      </c>
      <c r="F629" s="28">
        <v>44243.458333333336</v>
      </c>
      <c r="G629" s="28">
        <v>44243.5</v>
      </c>
      <c r="H629" s="2">
        <v>1014</v>
      </c>
      <c r="I629" s="2">
        <v>1014</v>
      </c>
    </row>
    <row r="630" spans="1:9" x14ac:dyDescent="0.25">
      <c r="A630" s="2">
        <v>1014</v>
      </c>
      <c r="B630" s="2" t="s">
        <v>213</v>
      </c>
      <c r="C630" s="2" t="s">
        <v>190</v>
      </c>
      <c r="D630" s="13">
        <v>44221</v>
      </c>
      <c r="E630" s="28">
        <v>44243.416666666664</v>
      </c>
      <c r="F630" s="28">
        <v>44244.458333333336</v>
      </c>
      <c r="G630" s="28">
        <v>44244.5</v>
      </c>
      <c r="H630" s="2">
        <v>1014</v>
      </c>
      <c r="I630" s="2">
        <v>1014</v>
      </c>
    </row>
    <row r="631" spans="1:9" x14ac:dyDescent="0.25">
      <c r="A631" s="2">
        <v>1014</v>
      </c>
      <c r="B631" s="2" t="s">
        <v>213</v>
      </c>
      <c r="C631" s="2" t="s">
        <v>190</v>
      </c>
      <c r="D631" s="13">
        <v>44221</v>
      </c>
      <c r="E631" s="28">
        <v>44244.416666666664</v>
      </c>
      <c r="F631" s="28">
        <v>44245.458333333336</v>
      </c>
      <c r="G631" s="28">
        <v>44245.5</v>
      </c>
      <c r="H631" s="2">
        <v>1014</v>
      </c>
      <c r="I631" s="2">
        <v>1014</v>
      </c>
    </row>
    <row r="632" spans="1:9" x14ac:dyDescent="0.25">
      <c r="A632" s="2">
        <v>1014</v>
      </c>
      <c r="B632" s="2" t="s">
        <v>213</v>
      </c>
      <c r="C632" s="2" t="s">
        <v>190</v>
      </c>
      <c r="D632" s="13">
        <v>44221</v>
      </c>
      <c r="E632" s="28">
        <v>44245.416666666664</v>
      </c>
      <c r="F632" s="28">
        <v>44246.458333333336</v>
      </c>
      <c r="G632" s="28">
        <v>44246.5</v>
      </c>
      <c r="H632" s="2">
        <v>1014</v>
      </c>
      <c r="I632" s="2">
        <v>1014</v>
      </c>
    </row>
    <row r="633" spans="1:9" x14ac:dyDescent="0.25">
      <c r="A633" s="2">
        <v>1014</v>
      </c>
      <c r="B633" s="2" t="s">
        <v>213</v>
      </c>
      <c r="C633" s="2" t="s">
        <v>190</v>
      </c>
      <c r="D633" s="13">
        <v>44221</v>
      </c>
      <c r="E633" s="28">
        <v>44246.416666666664</v>
      </c>
      <c r="F633" s="28">
        <v>44247.458333333336</v>
      </c>
      <c r="G633" s="28">
        <v>44247.5</v>
      </c>
      <c r="H633" s="2">
        <v>1014</v>
      </c>
      <c r="I633" s="2">
        <v>1014</v>
      </c>
    </row>
    <row r="634" spans="1:9" x14ac:dyDescent="0.25">
      <c r="A634" s="2">
        <v>1014</v>
      </c>
      <c r="B634" s="2" t="s">
        <v>213</v>
      </c>
      <c r="C634" s="2" t="s">
        <v>190</v>
      </c>
      <c r="D634" s="13">
        <v>44221</v>
      </c>
      <c r="E634" s="28">
        <v>44247.416666666664</v>
      </c>
      <c r="F634" s="28">
        <v>44248.458333333336</v>
      </c>
      <c r="G634" s="28">
        <v>44248.5</v>
      </c>
      <c r="H634" s="2">
        <v>1014</v>
      </c>
      <c r="I634" s="2">
        <v>1014</v>
      </c>
    </row>
    <row r="635" spans="1:9" x14ac:dyDescent="0.25">
      <c r="A635" s="2">
        <v>1014</v>
      </c>
      <c r="B635" s="2" t="s">
        <v>213</v>
      </c>
      <c r="C635" s="2" t="s">
        <v>190</v>
      </c>
      <c r="D635" s="13">
        <v>44221</v>
      </c>
      <c r="E635" s="28">
        <v>44248.416666666664</v>
      </c>
      <c r="F635" s="28">
        <v>44249.458333333336</v>
      </c>
      <c r="G635" s="28">
        <v>44249.5</v>
      </c>
      <c r="H635" s="2">
        <v>1014</v>
      </c>
      <c r="I635" s="2">
        <v>1014</v>
      </c>
    </row>
    <row r="636" spans="1:9" x14ac:dyDescent="0.25">
      <c r="A636" s="2">
        <v>1014</v>
      </c>
      <c r="B636" s="2" t="s">
        <v>213</v>
      </c>
      <c r="C636" s="2" t="s">
        <v>190</v>
      </c>
      <c r="D636" s="13">
        <v>44221</v>
      </c>
      <c r="E636" s="28">
        <v>44249.416666666664</v>
      </c>
      <c r="F636" s="28">
        <v>44250.458333333336</v>
      </c>
      <c r="G636" s="28">
        <v>44250.5</v>
      </c>
      <c r="H636" s="2">
        <v>1014</v>
      </c>
      <c r="I636" s="2">
        <v>1014</v>
      </c>
    </row>
    <row r="637" spans="1:9" x14ac:dyDescent="0.25">
      <c r="A637" s="2">
        <v>1014</v>
      </c>
      <c r="B637" s="2" t="s">
        <v>213</v>
      </c>
      <c r="C637" s="2" t="s">
        <v>190</v>
      </c>
      <c r="D637" s="13">
        <v>44221</v>
      </c>
      <c r="E637" s="28">
        <v>44250.416666666664</v>
      </c>
      <c r="F637" s="28">
        <v>44251.458333333336</v>
      </c>
      <c r="G637" s="28">
        <v>44251.5</v>
      </c>
      <c r="H637" s="2">
        <v>1014</v>
      </c>
      <c r="I637" s="2">
        <v>1014</v>
      </c>
    </row>
    <row r="638" spans="1:9" x14ac:dyDescent="0.25">
      <c r="A638" s="2">
        <v>1014</v>
      </c>
      <c r="B638" s="2" t="s">
        <v>213</v>
      </c>
      <c r="C638" s="2" t="s">
        <v>190</v>
      </c>
      <c r="D638" s="13">
        <v>44221</v>
      </c>
      <c r="E638" s="28">
        <v>44251.416666666664</v>
      </c>
      <c r="F638" s="28">
        <v>44252.458333333336</v>
      </c>
      <c r="G638" s="28">
        <v>44252.5</v>
      </c>
      <c r="H638" s="2">
        <v>1014</v>
      </c>
      <c r="I638" s="2">
        <v>1014</v>
      </c>
    </row>
    <row r="639" spans="1:9" x14ac:dyDescent="0.25">
      <c r="A639" s="2">
        <v>1014</v>
      </c>
      <c r="B639" s="2" t="s">
        <v>213</v>
      </c>
      <c r="C639" s="2" t="s">
        <v>190</v>
      </c>
      <c r="D639" s="13">
        <v>44221</v>
      </c>
      <c r="E639" s="28">
        <v>44252.416666666664</v>
      </c>
      <c r="F639" s="28">
        <v>44253.458333333336</v>
      </c>
      <c r="G639" s="28">
        <v>44253.5</v>
      </c>
      <c r="H639" s="2">
        <v>1014</v>
      </c>
      <c r="I639" s="2">
        <v>1014</v>
      </c>
    </row>
    <row r="640" spans="1:9" x14ac:dyDescent="0.25">
      <c r="A640" s="2">
        <v>1014</v>
      </c>
      <c r="B640" s="2" t="s">
        <v>213</v>
      </c>
      <c r="C640" s="2" t="s">
        <v>190</v>
      </c>
      <c r="D640" s="13">
        <v>44221</v>
      </c>
      <c r="E640" s="28">
        <v>44253.416666666664</v>
      </c>
      <c r="F640" s="28">
        <v>44254.458333333336</v>
      </c>
      <c r="G640" s="28">
        <v>44254.5</v>
      </c>
      <c r="H640" s="2">
        <v>1014</v>
      </c>
      <c r="I640" s="2">
        <v>1014</v>
      </c>
    </row>
    <row r="641" spans="1:9" x14ac:dyDescent="0.25">
      <c r="A641" s="2">
        <v>1014</v>
      </c>
      <c r="B641" s="2" t="s">
        <v>213</v>
      </c>
      <c r="C641" s="2" t="s">
        <v>190</v>
      </c>
      <c r="D641" s="13">
        <v>44221</v>
      </c>
      <c r="E641" s="28">
        <v>44254.416666666664</v>
      </c>
      <c r="F641" s="28">
        <v>44255.458333333336</v>
      </c>
      <c r="G641" s="28">
        <v>44255.5</v>
      </c>
      <c r="H641" s="2">
        <v>1014</v>
      </c>
      <c r="I641" s="2">
        <v>1014</v>
      </c>
    </row>
    <row r="642" spans="1:9" x14ac:dyDescent="0.25">
      <c r="A642" s="2">
        <v>1014</v>
      </c>
      <c r="B642" s="2" t="s">
        <v>213</v>
      </c>
      <c r="C642" s="2" t="s">
        <v>190</v>
      </c>
      <c r="D642" s="13">
        <v>44221</v>
      </c>
      <c r="E642" s="28">
        <v>44255.416666666664</v>
      </c>
      <c r="F642" s="28">
        <v>44256.458333333336</v>
      </c>
      <c r="G642" s="28">
        <v>44256.5</v>
      </c>
      <c r="H642" s="2">
        <v>1014</v>
      </c>
      <c r="I642" s="2">
        <v>1014</v>
      </c>
    </row>
    <row r="643" spans="1:9" x14ac:dyDescent="0.25">
      <c r="A643" s="2">
        <v>1014</v>
      </c>
      <c r="B643" s="2" t="s">
        <v>213</v>
      </c>
      <c r="C643" s="2" t="s">
        <v>190</v>
      </c>
      <c r="D643" s="13">
        <v>44221</v>
      </c>
      <c r="E643" s="28">
        <v>44256.416666666664</v>
      </c>
      <c r="F643" s="28">
        <v>44257.458333333336</v>
      </c>
      <c r="G643" s="28">
        <v>44257.5</v>
      </c>
      <c r="H643" s="2">
        <v>1014</v>
      </c>
      <c r="I643" s="2">
        <v>1014</v>
      </c>
    </row>
    <row r="644" spans="1:9" x14ac:dyDescent="0.25">
      <c r="A644" s="2">
        <v>1014</v>
      </c>
      <c r="B644" s="2" t="s">
        <v>213</v>
      </c>
      <c r="C644" s="2" t="s">
        <v>190</v>
      </c>
      <c r="D644" s="13">
        <v>44221</v>
      </c>
      <c r="E644" s="28">
        <v>44257.416666666664</v>
      </c>
      <c r="F644" s="28">
        <v>44258.458333333336</v>
      </c>
      <c r="G644" s="28">
        <v>44258.5</v>
      </c>
      <c r="H644" s="2">
        <v>1014</v>
      </c>
      <c r="I644" s="2">
        <v>1014</v>
      </c>
    </row>
    <row r="645" spans="1:9" x14ac:dyDescent="0.25">
      <c r="A645" s="2">
        <v>1014</v>
      </c>
      <c r="B645" s="2" t="s">
        <v>213</v>
      </c>
      <c r="C645" s="2" t="s">
        <v>190</v>
      </c>
      <c r="D645" s="13">
        <v>44221</v>
      </c>
      <c r="E645" s="28">
        <v>44258.416666666664</v>
      </c>
      <c r="F645" s="28">
        <v>44259.458333333336</v>
      </c>
      <c r="G645" s="28">
        <v>44259.5</v>
      </c>
      <c r="H645" s="2">
        <v>1014</v>
      </c>
      <c r="I645" s="2">
        <v>1014</v>
      </c>
    </row>
    <row r="646" spans="1:9" x14ac:dyDescent="0.25">
      <c r="A646" s="2">
        <v>1014</v>
      </c>
      <c r="B646" s="2" t="s">
        <v>213</v>
      </c>
      <c r="C646" s="2" t="s">
        <v>190</v>
      </c>
      <c r="D646" s="13">
        <v>44221</v>
      </c>
      <c r="E646" s="28">
        <v>44259.416666666664</v>
      </c>
      <c r="F646" s="28">
        <v>44260.458333333336</v>
      </c>
      <c r="G646" s="28">
        <v>44260.5</v>
      </c>
      <c r="H646" s="2">
        <v>1014</v>
      </c>
      <c r="I646" s="2">
        <v>1014</v>
      </c>
    </row>
    <row r="647" spans="1:9" x14ac:dyDescent="0.25">
      <c r="A647" s="2">
        <v>1014</v>
      </c>
      <c r="B647" s="2" t="s">
        <v>213</v>
      </c>
      <c r="C647" s="2" t="s">
        <v>190</v>
      </c>
      <c r="D647" s="13">
        <v>44221</v>
      </c>
      <c r="E647" s="28">
        <v>44260.416666666664</v>
      </c>
      <c r="F647" s="28">
        <v>44261.458333333336</v>
      </c>
      <c r="G647" s="28">
        <v>44261.5</v>
      </c>
      <c r="H647" s="2">
        <v>1014</v>
      </c>
      <c r="I647" s="2">
        <v>1014</v>
      </c>
    </row>
    <row r="648" spans="1:9" x14ac:dyDescent="0.25">
      <c r="A648" s="2">
        <v>1014</v>
      </c>
      <c r="B648" s="2" t="s">
        <v>213</v>
      </c>
      <c r="C648" s="2" t="s">
        <v>190</v>
      </c>
      <c r="D648" s="13">
        <v>44221</v>
      </c>
      <c r="E648" s="28">
        <v>44261.416666666664</v>
      </c>
      <c r="F648" s="28">
        <v>44262.458333333336</v>
      </c>
      <c r="G648" s="28">
        <v>44262.5</v>
      </c>
      <c r="H648" s="2">
        <v>1014</v>
      </c>
      <c r="I648" s="2">
        <v>1014</v>
      </c>
    </row>
    <row r="649" spans="1:9" x14ac:dyDescent="0.25">
      <c r="A649" s="2">
        <v>1014</v>
      </c>
      <c r="B649" s="2" t="s">
        <v>213</v>
      </c>
      <c r="C649" s="2" t="s">
        <v>190</v>
      </c>
      <c r="D649" s="13">
        <v>44221</v>
      </c>
      <c r="E649" s="28">
        <v>44262.416666666664</v>
      </c>
      <c r="F649" s="28">
        <v>44263.458333333336</v>
      </c>
      <c r="G649" s="28">
        <v>44263.5</v>
      </c>
      <c r="H649" s="2">
        <v>1014</v>
      </c>
      <c r="I649" s="2">
        <v>1014</v>
      </c>
    </row>
    <row r="650" spans="1:9" x14ac:dyDescent="0.25">
      <c r="A650" s="2">
        <v>1014</v>
      </c>
      <c r="B650" s="2" t="s">
        <v>213</v>
      </c>
      <c r="C650" s="2" t="s">
        <v>190</v>
      </c>
      <c r="D650" s="13">
        <v>44221</v>
      </c>
      <c r="E650" s="28">
        <v>44263.416666666664</v>
      </c>
      <c r="F650" s="28">
        <v>44264.458333333336</v>
      </c>
      <c r="G650" s="28">
        <v>44264.5</v>
      </c>
      <c r="H650" s="2">
        <v>1014</v>
      </c>
      <c r="I650" s="2">
        <v>1014</v>
      </c>
    </row>
    <row r="651" spans="1:9" x14ac:dyDescent="0.25">
      <c r="A651" s="2">
        <v>1014</v>
      </c>
      <c r="B651" s="2" t="s">
        <v>213</v>
      </c>
      <c r="C651" s="2" t="s">
        <v>190</v>
      </c>
      <c r="D651" s="13">
        <v>44221</v>
      </c>
      <c r="E651" s="28">
        <v>44264.416666666664</v>
      </c>
      <c r="F651" s="28">
        <v>44265.458333333336</v>
      </c>
      <c r="G651" s="28">
        <v>44265.5</v>
      </c>
      <c r="H651" s="2">
        <v>1014</v>
      </c>
      <c r="I651" s="2">
        <v>1014</v>
      </c>
    </row>
    <row r="652" spans="1:9" x14ac:dyDescent="0.25">
      <c r="A652" s="2">
        <v>1014</v>
      </c>
      <c r="B652" s="2" t="s">
        <v>213</v>
      </c>
      <c r="C652" s="2" t="s">
        <v>190</v>
      </c>
      <c r="D652" s="13">
        <v>44221</v>
      </c>
      <c r="E652" s="28">
        <v>44265.416666666664</v>
      </c>
      <c r="F652" s="28">
        <v>44266.458333333336</v>
      </c>
      <c r="G652" s="28">
        <v>44266.5</v>
      </c>
      <c r="H652" s="2">
        <v>1014</v>
      </c>
      <c r="I652" s="2">
        <v>1014</v>
      </c>
    </row>
    <row r="653" spans="1:9" x14ac:dyDescent="0.25">
      <c r="A653" s="2">
        <v>1014</v>
      </c>
      <c r="B653" s="2" t="s">
        <v>213</v>
      </c>
      <c r="C653" s="2" t="s">
        <v>190</v>
      </c>
      <c r="D653" s="13">
        <v>44221</v>
      </c>
      <c r="E653" s="28">
        <v>44266.416666666664</v>
      </c>
      <c r="F653" s="28">
        <v>44267.458333333336</v>
      </c>
      <c r="G653" s="28">
        <v>44267.5</v>
      </c>
      <c r="H653" s="2">
        <v>1014</v>
      </c>
      <c r="I653" s="2">
        <v>1014</v>
      </c>
    </row>
    <row r="654" spans="1:9" x14ac:dyDescent="0.25">
      <c r="A654" s="2">
        <v>1014</v>
      </c>
      <c r="B654" s="2" t="s">
        <v>213</v>
      </c>
      <c r="C654" s="2" t="s">
        <v>190</v>
      </c>
      <c r="D654" s="13">
        <v>44221</v>
      </c>
      <c r="E654" s="28">
        <v>44267.416666666664</v>
      </c>
      <c r="F654" s="28">
        <v>44268.458333333336</v>
      </c>
      <c r="G654" s="28">
        <v>44268.5</v>
      </c>
      <c r="H654" s="2">
        <v>1014</v>
      </c>
      <c r="I654" s="2">
        <v>1014</v>
      </c>
    </row>
    <row r="655" spans="1:9" x14ac:dyDescent="0.25">
      <c r="A655" s="2">
        <v>1014</v>
      </c>
      <c r="B655" s="2" t="s">
        <v>213</v>
      </c>
      <c r="C655" s="2" t="s">
        <v>190</v>
      </c>
      <c r="D655" s="13">
        <v>44221</v>
      </c>
      <c r="E655" s="28">
        <v>44268.416666666664</v>
      </c>
      <c r="F655" s="28">
        <v>44269.458333333336</v>
      </c>
      <c r="G655" s="28">
        <v>44269.5</v>
      </c>
      <c r="H655" s="2">
        <v>1014</v>
      </c>
      <c r="I655" s="2">
        <v>1014</v>
      </c>
    </row>
    <row r="656" spans="1:9" x14ac:dyDescent="0.25">
      <c r="A656" s="2">
        <v>1014</v>
      </c>
      <c r="B656" s="2" t="s">
        <v>213</v>
      </c>
      <c r="C656" s="2" t="s">
        <v>190</v>
      </c>
      <c r="D656" s="13">
        <v>44221</v>
      </c>
      <c r="E656" s="28">
        <v>44269.416666666664</v>
      </c>
      <c r="F656" s="28">
        <v>44270.458333333336</v>
      </c>
      <c r="G656" s="28">
        <v>44270.5</v>
      </c>
      <c r="H656" s="2">
        <v>1014</v>
      </c>
      <c r="I656" s="2">
        <v>1014</v>
      </c>
    </row>
    <row r="657" spans="1:9" x14ac:dyDescent="0.25">
      <c r="A657" s="2">
        <v>1014</v>
      </c>
      <c r="B657" s="2" t="s">
        <v>213</v>
      </c>
      <c r="C657" s="2" t="s">
        <v>190</v>
      </c>
      <c r="D657" s="13">
        <v>44221</v>
      </c>
      <c r="E657" s="28">
        <v>44270.416666666664</v>
      </c>
      <c r="F657" s="28">
        <v>44271.458333333336</v>
      </c>
      <c r="G657" s="28">
        <v>44271.5</v>
      </c>
      <c r="H657" s="2">
        <v>1014</v>
      </c>
      <c r="I657" s="2">
        <v>1014</v>
      </c>
    </row>
    <row r="658" spans="1:9" x14ac:dyDescent="0.25">
      <c r="A658" s="2">
        <v>1014</v>
      </c>
      <c r="B658" s="2" t="s">
        <v>213</v>
      </c>
      <c r="C658" s="2" t="s">
        <v>190</v>
      </c>
      <c r="D658" s="13">
        <v>44221</v>
      </c>
      <c r="E658" s="28">
        <v>44271.416666666664</v>
      </c>
      <c r="F658" s="28">
        <v>44272.458333333336</v>
      </c>
      <c r="G658" s="28">
        <v>44272.5</v>
      </c>
      <c r="H658" s="2">
        <v>1014</v>
      </c>
      <c r="I658" s="2">
        <v>1014</v>
      </c>
    </row>
    <row r="659" spans="1:9" x14ac:dyDescent="0.25">
      <c r="A659" s="2">
        <v>1014</v>
      </c>
      <c r="B659" s="2" t="s">
        <v>213</v>
      </c>
      <c r="C659" s="2" t="s">
        <v>190</v>
      </c>
      <c r="D659" s="13">
        <v>44221</v>
      </c>
      <c r="E659" s="28">
        <v>44272.416666666664</v>
      </c>
      <c r="F659" s="28">
        <v>44273.458333333336</v>
      </c>
      <c r="G659" s="28">
        <v>44273.5</v>
      </c>
      <c r="H659" s="2">
        <v>1014</v>
      </c>
      <c r="I659" s="2">
        <v>1014</v>
      </c>
    </row>
    <row r="660" spans="1:9" x14ac:dyDescent="0.25">
      <c r="A660" s="2">
        <v>1014</v>
      </c>
      <c r="B660" s="2" t="s">
        <v>213</v>
      </c>
      <c r="C660" s="2" t="s">
        <v>190</v>
      </c>
      <c r="D660" s="13">
        <v>44221</v>
      </c>
      <c r="E660" s="28">
        <v>44273.416666666664</v>
      </c>
      <c r="F660" s="28">
        <v>44274.458333333336</v>
      </c>
      <c r="G660" s="28">
        <v>44274.5</v>
      </c>
      <c r="H660" s="2">
        <v>1014</v>
      </c>
      <c r="I660" s="2">
        <v>1014</v>
      </c>
    </row>
    <row r="661" spans="1:9" x14ac:dyDescent="0.25">
      <c r="A661" s="2">
        <v>1014</v>
      </c>
      <c r="B661" s="2" t="s">
        <v>213</v>
      </c>
      <c r="C661" s="2" t="s">
        <v>190</v>
      </c>
      <c r="D661" s="13">
        <v>44221</v>
      </c>
      <c r="E661" s="28">
        <v>44274.416666666664</v>
      </c>
      <c r="F661" s="28">
        <v>44275.458333333336</v>
      </c>
      <c r="G661" s="28">
        <v>44275.5</v>
      </c>
      <c r="H661" s="2">
        <v>1014</v>
      </c>
      <c r="I661" s="2">
        <v>1014</v>
      </c>
    </row>
    <row r="662" spans="1:9" x14ac:dyDescent="0.25">
      <c r="A662" s="2">
        <v>1014</v>
      </c>
      <c r="B662" s="2" t="s">
        <v>213</v>
      </c>
      <c r="C662" s="2" t="s">
        <v>190</v>
      </c>
      <c r="D662" s="13">
        <v>44221</v>
      </c>
      <c r="E662" s="28">
        <v>44275.416666666664</v>
      </c>
      <c r="F662" s="28">
        <v>44276.458333333336</v>
      </c>
      <c r="G662" s="28">
        <v>44276.5</v>
      </c>
      <c r="H662" s="2">
        <v>1014</v>
      </c>
      <c r="I662" s="2">
        <v>1014</v>
      </c>
    </row>
    <row r="663" spans="1:9" x14ac:dyDescent="0.25">
      <c r="A663" s="2">
        <v>1014</v>
      </c>
      <c r="B663" s="2" t="s">
        <v>213</v>
      </c>
      <c r="C663" s="2" t="s">
        <v>190</v>
      </c>
      <c r="D663" s="13">
        <v>44221</v>
      </c>
      <c r="E663" s="28">
        <v>44276.416666666664</v>
      </c>
      <c r="F663" s="28">
        <v>44277.458333333336</v>
      </c>
      <c r="G663" s="28">
        <v>44277.5</v>
      </c>
      <c r="H663" s="2">
        <v>1014</v>
      </c>
      <c r="I663" s="2">
        <v>1014</v>
      </c>
    </row>
    <row r="664" spans="1:9" x14ac:dyDescent="0.25">
      <c r="A664" s="2">
        <v>1014</v>
      </c>
      <c r="B664" s="2" t="s">
        <v>213</v>
      </c>
      <c r="C664" s="2" t="s">
        <v>190</v>
      </c>
      <c r="D664" s="13">
        <v>44221</v>
      </c>
      <c r="E664" s="28">
        <v>44277.416666666664</v>
      </c>
      <c r="F664" s="28">
        <v>44278.458333333336</v>
      </c>
      <c r="G664" s="28">
        <v>44278.5</v>
      </c>
      <c r="H664" s="2">
        <v>1014</v>
      </c>
      <c r="I664" s="2">
        <v>1014</v>
      </c>
    </row>
    <row r="665" spans="1:9" x14ac:dyDescent="0.25">
      <c r="A665" s="2">
        <v>1014</v>
      </c>
      <c r="B665" s="2" t="s">
        <v>213</v>
      </c>
      <c r="C665" s="2" t="s">
        <v>190</v>
      </c>
      <c r="D665" s="13">
        <v>44221</v>
      </c>
      <c r="E665" s="28">
        <v>44278.416666666664</v>
      </c>
      <c r="F665" s="28">
        <v>44279.458333333336</v>
      </c>
      <c r="G665" s="28">
        <v>44279.5</v>
      </c>
      <c r="H665" s="2">
        <v>1014</v>
      </c>
      <c r="I665" s="2">
        <v>1014</v>
      </c>
    </row>
    <row r="666" spans="1:9" x14ac:dyDescent="0.25">
      <c r="A666" s="2">
        <v>1014</v>
      </c>
      <c r="B666" s="2" t="s">
        <v>213</v>
      </c>
      <c r="C666" s="2" t="s">
        <v>190</v>
      </c>
      <c r="D666" s="13">
        <v>44221</v>
      </c>
      <c r="E666" s="28">
        <v>44279.416666666664</v>
      </c>
      <c r="F666" s="28">
        <v>44280.458333333336</v>
      </c>
      <c r="G666" s="28">
        <v>44280.5</v>
      </c>
      <c r="H666" s="2">
        <v>1014</v>
      </c>
      <c r="I666" s="2">
        <v>1014</v>
      </c>
    </row>
    <row r="667" spans="1:9" x14ac:dyDescent="0.25">
      <c r="A667" s="2">
        <v>1014</v>
      </c>
      <c r="B667" s="2" t="s">
        <v>213</v>
      </c>
      <c r="C667" s="2" t="s">
        <v>190</v>
      </c>
      <c r="D667" s="13">
        <v>44221</v>
      </c>
      <c r="E667" s="28">
        <v>44280.416666666664</v>
      </c>
      <c r="F667" s="28">
        <v>44281.458333333336</v>
      </c>
      <c r="G667" s="28">
        <v>44281.5</v>
      </c>
      <c r="H667" s="2">
        <v>1014</v>
      </c>
      <c r="I667" s="2">
        <v>1014</v>
      </c>
    </row>
    <row r="668" spans="1:9" x14ac:dyDescent="0.25">
      <c r="A668" s="2">
        <v>1014</v>
      </c>
      <c r="B668" s="2" t="s">
        <v>213</v>
      </c>
      <c r="C668" s="2" t="s">
        <v>190</v>
      </c>
      <c r="D668" s="13">
        <v>44221</v>
      </c>
      <c r="E668" s="28">
        <v>44281.416666666664</v>
      </c>
      <c r="F668" s="28">
        <v>44282.458333333336</v>
      </c>
      <c r="G668" s="28">
        <v>44282.5</v>
      </c>
      <c r="H668" s="2">
        <v>1014</v>
      </c>
      <c r="I668" s="2">
        <v>1014</v>
      </c>
    </row>
    <row r="669" spans="1:9" x14ac:dyDescent="0.25">
      <c r="A669" s="2">
        <v>1014</v>
      </c>
      <c r="B669" s="2" t="s">
        <v>213</v>
      </c>
      <c r="C669" s="2" t="s">
        <v>190</v>
      </c>
      <c r="D669" s="13">
        <v>44221</v>
      </c>
      <c r="E669" s="28">
        <v>44282.416666666664</v>
      </c>
      <c r="F669" s="28">
        <v>44283.458333333336</v>
      </c>
      <c r="G669" s="28">
        <v>44283.5</v>
      </c>
      <c r="H669" s="2">
        <v>1014</v>
      </c>
      <c r="I669" s="2">
        <v>1014</v>
      </c>
    </row>
    <row r="670" spans="1:9" x14ac:dyDescent="0.25">
      <c r="A670" s="2">
        <v>1014</v>
      </c>
      <c r="B670" s="2" t="s">
        <v>213</v>
      </c>
      <c r="C670" s="2" t="s">
        <v>190</v>
      </c>
      <c r="D670" s="13">
        <v>44221</v>
      </c>
      <c r="E670" s="28">
        <v>44283.416666666664</v>
      </c>
      <c r="F670" s="28">
        <v>44284.458333333336</v>
      </c>
      <c r="G670" s="28">
        <v>44284.5</v>
      </c>
      <c r="H670" s="2">
        <v>1014</v>
      </c>
      <c r="I670" s="2">
        <v>1014</v>
      </c>
    </row>
    <row r="671" spans="1:9" x14ac:dyDescent="0.25">
      <c r="A671" s="2">
        <v>1014</v>
      </c>
      <c r="B671" s="2" t="s">
        <v>213</v>
      </c>
      <c r="C671" s="2" t="s">
        <v>190</v>
      </c>
      <c r="D671" s="13">
        <v>44221</v>
      </c>
      <c r="E671" s="28">
        <v>44284.416666666664</v>
      </c>
      <c r="F671" s="28">
        <v>44285.458333333336</v>
      </c>
      <c r="G671" s="28">
        <v>44285.5</v>
      </c>
      <c r="H671" s="2">
        <v>1014</v>
      </c>
      <c r="I671" s="2">
        <v>1014</v>
      </c>
    </row>
    <row r="672" spans="1:9" x14ac:dyDescent="0.25">
      <c r="A672" s="2">
        <v>1014</v>
      </c>
      <c r="B672" s="2" t="s">
        <v>213</v>
      </c>
      <c r="C672" s="2" t="s">
        <v>190</v>
      </c>
      <c r="D672" s="13">
        <v>44221</v>
      </c>
      <c r="E672" s="28">
        <v>44285.416666666664</v>
      </c>
      <c r="F672" s="28">
        <v>44286.458333333336</v>
      </c>
      <c r="G672" s="28">
        <v>44286.5</v>
      </c>
      <c r="H672" s="2">
        <v>1014</v>
      </c>
      <c r="I672" s="2">
        <v>1014</v>
      </c>
    </row>
    <row r="673" spans="1:9" x14ac:dyDescent="0.25">
      <c r="A673" s="2">
        <v>1014</v>
      </c>
      <c r="B673" s="2" t="s">
        <v>213</v>
      </c>
      <c r="C673" s="2" t="s">
        <v>190</v>
      </c>
      <c r="D673" s="13">
        <v>44221</v>
      </c>
      <c r="E673" s="28">
        <v>44286.416666666664</v>
      </c>
      <c r="F673" s="28">
        <v>44287.458333333336</v>
      </c>
      <c r="G673" s="28">
        <v>44287.5</v>
      </c>
      <c r="H673" s="2">
        <v>1014</v>
      </c>
      <c r="I673" s="2">
        <v>1014</v>
      </c>
    </row>
    <row r="674" spans="1:9" x14ac:dyDescent="0.25">
      <c r="A674" s="2">
        <v>1014</v>
      </c>
      <c r="B674" s="2" t="s">
        <v>213</v>
      </c>
      <c r="C674" s="2" t="s">
        <v>190</v>
      </c>
      <c r="D674" s="13">
        <v>44221</v>
      </c>
      <c r="E674" s="28">
        <v>44287.416666666664</v>
      </c>
      <c r="F674" s="28">
        <v>44288.458333333336</v>
      </c>
      <c r="G674" s="28">
        <v>44288.5</v>
      </c>
      <c r="H674" s="2">
        <v>1014</v>
      </c>
      <c r="I674" s="2">
        <v>1014</v>
      </c>
    </row>
    <row r="675" spans="1:9" x14ac:dyDescent="0.25">
      <c r="A675" s="2">
        <v>1014</v>
      </c>
      <c r="B675" s="2" t="s">
        <v>213</v>
      </c>
      <c r="C675" s="2" t="s">
        <v>190</v>
      </c>
      <c r="D675" s="13">
        <v>44221</v>
      </c>
      <c r="E675" s="28">
        <v>44288.416666666664</v>
      </c>
      <c r="F675" s="28">
        <v>44289.458333333336</v>
      </c>
      <c r="G675" s="28">
        <v>44289.5</v>
      </c>
      <c r="H675" s="2">
        <v>1014</v>
      </c>
      <c r="I675" s="2">
        <v>1014</v>
      </c>
    </row>
    <row r="676" spans="1:9" x14ac:dyDescent="0.25">
      <c r="A676" s="2">
        <v>1014</v>
      </c>
      <c r="B676" s="2" t="s">
        <v>213</v>
      </c>
      <c r="C676" s="2" t="s">
        <v>190</v>
      </c>
      <c r="D676" s="13">
        <v>44221</v>
      </c>
      <c r="E676" s="28">
        <v>44289.416666666664</v>
      </c>
      <c r="F676" s="28">
        <v>44290.458333333336</v>
      </c>
      <c r="G676" s="28">
        <v>44290.5</v>
      </c>
      <c r="H676" s="2">
        <v>1014</v>
      </c>
      <c r="I676" s="2">
        <v>1014</v>
      </c>
    </row>
    <row r="677" spans="1:9" x14ac:dyDescent="0.25">
      <c r="A677" s="2">
        <v>1014</v>
      </c>
      <c r="B677" s="2" t="s">
        <v>213</v>
      </c>
      <c r="C677" s="2" t="s">
        <v>190</v>
      </c>
      <c r="D677" s="13">
        <v>44221</v>
      </c>
      <c r="E677" s="28">
        <v>44290.416666666664</v>
      </c>
      <c r="F677" s="28">
        <v>44291.458333333336</v>
      </c>
      <c r="G677" s="28">
        <v>44291.5</v>
      </c>
      <c r="H677" s="2">
        <v>1014</v>
      </c>
      <c r="I677" s="2">
        <v>1014</v>
      </c>
    </row>
    <row r="678" spans="1:9" x14ac:dyDescent="0.25">
      <c r="A678" s="2">
        <v>1014</v>
      </c>
      <c r="B678" s="2" t="s">
        <v>213</v>
      </c>
      <c r="C678" s="2" t="s">
        <v>190</v>
      </c>
      <c r="D678" s="13">
        <v>44221</v>
      </c>
      <c r="E678" s="28">
        <v>44291.416666666664</v>
      </c>
      <c r="F678" s="28">
        <v>44292.458333333336</v>
      </c>
      <c r="G678" s="28">
        <v>44292.5</v>
      </c>
      <c r="H678" s="2">
        <v>1014</v>
      </c>
      <c r="I678" s="2">
        <v>1014</v>
      </c>
    </row>
    <row r="679" spans="1:9" x14ac:dyDescent="0.25">
      <c r="A679" s="2">
        <v>1014</v>
      </c>
      <c r="B679" s="2" t="s">
        <v>213</v>
      </c>
      <c r="C679" s="2" t="s">
        <v>190</v>
      </c>
      <c r="D679" s="13">
        <v>44221</v>
      </c>
      <c r="E679" s="28">
        <v>44292.416666666664</v>
      </c>
      <c r="F679" s="28">
        <v>44293.458333333336</v>
      </c>
      <c r="G679" s="28">
        <v>44293.5</v>
      </c>
      <c r="H679" s="2">
        <v>1014</v>
      </c>
      <c r="I679" s="2">
        <v>1014</v>
      </c>
    </row>
    <row r="680" spans="1:9" x14ac:dyDescent="0.25">
      <c r="A680" s="2">
        <v>1014</v>
      </c>
      <c r="B680" s="2" t="s">
        <v>213</v>
      </c>
      <c r="C680" s="2" t="s">
        <v>190</v>
      </c>
      <c r="D680" s="13">
        <v>44221</v>
      </c>
      <c r="E680" s="28">
        <v>44293.416666666664</v>
      </c>
      <c r="F680" s="28">
        <v>44294.458333333336</v>
      </c>
      <c r="G680" s="28">
        <v>44294.5</v>
      </c>
      <c r="H680" s="2">
        <v>1014</v>
      </c>
      <c r="I680" s="2">
        <v>1014</v>
      </c>
    </row>
    <row r="681" spans="1:9" x14ac:dyDescent="0.25">
      <c r="A681" s="2">
        <v>1014</v>
      </c>
      <c r="B681" s="2" t="s">
        <v>213</v>
      </c>
      <c r="C681" s="2" t="s">
        <v>190</v>
      </c>
      <c r="D681" s="13">
        <v>44221</v>
      </c>
      <c r="E681" s="28">
        <v>44294.416666666664</v>
      </c>
      <c r="F681" s="28">
        <v>44295.458333333336</v>
      </c>
      <c r="G681" s="28">
        <v>44295.5</v>
      </c>
      <c r="H681" s="2">
        <v>1014</v>
      </c>
      <c r="I681" s="2">
        <v>1014</v>
      </c>
    </row>
    <row r="682" spans="1:9" x14ac:dyDescent="0.25">
      <c r="A682" s="2">
        <v>1014</v>
      </c>
      <c r="B682" s="2" t="s">
        <v>213</v>
      </c>
      <c r="C682" s="2" t="s">
        <v>190</v>
      </c>
      <c r="D682" s="13">
        <v>44221</v>
      </c>
      <c r="E682" s="28">
        <v>44295.416666666664</v>
      </c>
      <c r="F682" s="28">
        <v>44296.458333333336</v>
      </c>
      <c r="G682" s="28">
        <v>44296.5</v>
      </c>
      <c r="H682" s="2">
        <v>1014</v>
      </c>
      <c r="I682" s="2">
        <v>1014</v>
      </c>
    </row>
    <row r="683" spans="1:9" x14ac:dyDescent="0.25">
      <c r="A683" s="2">
        <v>1014</v>
      </c>
      <c r="B683" s="2" t="s">
        <v>213</v>
      </c>
      <c r="C683" s="2" t="s">
        <v>190</v>
      </c>
      <c r="D683" s="13">
        <v>44221</v>
      </c>
      <c r="E683" s="28">
        <v>44296.416666666664</v>
      </c>
      <c r="F683" s="28">
        <v>44297.458333333336</v>
      </c>
      <c r="G683" s="28">
        <v>44297.5</v>
      </c>
      <c r="H683" s="2">
        <v>1014</v>
      </c>
      <c r="I683" s="2">
        <v>1014</v>
      </c>
    </row>
    <row r="684" spans="1:9" x14ac:dyDescent="0.25">
      <c r="A684" s="2">
        <v>1014</v>
      </c>
      <c r="B684" s="2" t="s">
        <v>213</v>
      </c>
      <c r="C684" s="2" t="s">
        <v>190</v>
      </c>
      <c r="D684" s="13">
        <v>44221</v>
      </c>
      <c r="E684" s="28">
        <v>44297.416666666664</v>
      </c>
      <c r="F684" s="28">
        <v>44298.458333333336</v>
      </c>
      <c r="G684" s="28">
        <v>44298.5</v>
      </c>
      <c r="H684" s="2">
        <v>1014</v>
      </c>
      <c r="I684" s="2">
        <v>1014</v>
      </c>
    </row>
    <row r="685" spans="1:9" x14ac:dyDescent="0.25">
      <c r="A685" s="2">
        <v>1014</v>
      </c>
      <c r="B685" s="2" t="s">
        <v>213</v>
      </c>
      <c r="C685" s="2" t="s">
        <v>190</v>
      </c>
      <c r="D685" s="13">
        <v>44221</v>
      </c>
      <c r="E685" s="28">
        <v>44298.416666666664</v>
      </c>
      <c r="F685" s="28">
        <v>44299.458333333336</v>
      </c>
      <c r="G685" s="28">
        <v>44299.5</v>
      </c>
      <c r="H685" s="2">
        <v>1014</v>
      </c>
      <c r="I685" s="2">
        <v>1014</v>
      </c>
    </row>
    <row r="686" spans="1:9" x14ac:dyDescent="0.25">
      <c r="A686" s="2">
        <v>1014</v>
      </c>
      <c r="B686" s="2" t="s">
        <v>213</v>
      </c>
      <c r="C686" s="2" t="s">
        <v>190</v>
      </c>
      <c r="D686" s="13">
        <v>44221</v>
      </c>
      <c r="E686" s="28">
        <v>44299.416666666664</v>
      </c>
      <c r="F686" s="28">
        <v>44300.458333333336</v>
      </c>
      <c r="G686" s="28">
        <v>44300.5</v>
      </c>
      <c r="H686" s="2">
        <v>1014</v>
      </c>
      <c r="I686" s="2">
        <v>1014</v>
      </c>
    </row>
    <row r="687" spans="1:9" x14ac:dyDescent="0.25">
      <c r="A687" s="2">
        <v>1014</v>
      </c>
      <c r="B687" s="2" t="s">
        <v>213</v>
      </c>
      <c r="C687" s="2" t="s">
        <v>190</v>
      </c>
      <c r="D687" s="13">
        <v>44221</v>
      </c>
      <c r="E687" s="28">
        <v>44300.416666666664</v>
      </c>
      <c r="F687" s="28">
        <v>44301.458333333336</v>
      </c>
      <c r="G687" s="28">
        <v>44301.5</v>
      </c>
      <c r="H687" s="2">
        <v>1014</v>
      </c>
      <c r="I687" s="2">
        <v>1014</v>
      </c>
    </row>
    <row r="688" spans="1:9" x14ac:dyDescent="0.25">
      <c r="A688" s="2">
        <v>1014</v>
      </c>
      <c r="B688" s="2" t="s">
        <v>213</v>
      </c>
      <c r="C688" s="2" t="s">
        <v>190</v>
      </c>
      <c r="D688" s="13">
        <v>44221</v>
      </c>
      <c r="E688" s="28">
        <v>44301.416666666664</v>
      </c>
      <c r="F688" s="28">
        <v>44302.458333333336</v>
      </c>
      <c r="G688" s="28">
        <v>44302.5</v>
      </c>
      <c r="H688" s="2">
        <v>1014</v>
      </c>
      <c r="I688" s="2">
        <v>1014</v>
      </c>
    </row>
    <row r="689" spans="1:9" x14ac:dyDescent="0.25">
      <c r="A689" s="2">
        <v>1014</v>
      </c>
      <c r="B689" s="2" t="s">
        <v>213</v>
      </c>
      <c r="C689" s="2" t="s">
        <v>190</v>
      </c>
      <c r="D689" s="13">
        <v>44221</v>
      </c>
      <c r="E689" s="28">
        <v>44302.416666666664</v>
      </c>
      <c r="F689" s="28">
        <v>44303.458333333336</v>
      </c>
      <c r="G689" s="28">
        <v>44303.5</v>
      </c>
      <c r="H689" s="2">
        <v>1014</v>
      </c>
      <c r="I689" s="2">
        <v>1014</v>
      </c>
    </row>
    <row r="690" spans="1:9" x14ac:dyDescent="0.25">
      <c r="A690" s="2">
        <v>1014</v>
      </c>
      <c r="B690" s="2" t="s">
        <v>213</v>
      </c>
      <c r="C690" s="2" t="s">
        <v>190</v>
      </c>
      <c r="D690" s="13">
        <v>44221</v>
      </c>
      <c r="E690" s="28">
        <v>44303.416666666664</v>
      </c>
      <c r="F690" s="28">
        <v>44304.458333333336</v>
      </c>
      <c r="G690" s="28">
        <v>44304.5</v>
      </c>
      <c r="H690" s="2">
        <v>1014</v>
      </c>
      <c r="I690" s="2">
        <v>1014</v>
      </c>
    </row>
    <row r="691" spans="1:9" x14ac:dyDescent="0.25">
      <c r="A691" s="2">
        <v>1014</v>
      </c>
      <c r="B691" s="2" t="s">
        <v>213</v>
      </c>
      <c r="C691" s="2" t="s">
        <v>190</v>
      </c>
      <c r="D691" s="13">
        <v>44221</v>
      </c>
      <c r="E691" s="28">
        <v>44304.416666666664</v>
      </c>
      <c r="F691" s="28">
        <v>44305.458333333336</v>
      </c>
      <c r="G691" s="28">
        <v>44305.5</v>
      </c>
      <c r="H691" s="2">
        <v>1014</v>
      </c>
      <c r="I691" s="2">
        <v>1014</v>
      </c>
    </row>
    <row r="692" spans="1:9" x14ac:dyDescent="0.25">
      <c r="A692" s="2">
        <v>1014</v>
      </c>
      <c r="B692" s="2" t="s">
        <v>213</v>
      </c>
      <c r="C692" s="2" t="s">
        <v>190</v>
      </c>
      <c r="D692" s="13">
        <v>44221</v>
      </c>
      <c r="E692" s="28">
        <v>44305.416666666664</v>
      </c>
      <c r="F692" s="28">
        <v>44306.458333333336</v>
      </c>
      <c r="G692" s="28">
        <v>44306.5</v>
      </c>
      <c r="H692" s="2">
        <v>1014</v>
      </c>
      <c r="I692" s="2">
        <v>1014</v>
      </c>
    </row>
    <row r="693" spans="1:9" x14ac:dyDescent="0.25">
      <c r="A693" s="2">
        <v>1014</v>
      </c>
      <c r="B693" s="2" t="s">
        <v>213</v>
      </c>
      <c r="C693" s="2" t="s">
        <v>190</v>
      </c>
      <c r="D693" s="13">
        <v>44221</v>
      </c>
      <c r="E693" s="28">
        <v>44306.416666666664</v>
      </c>
      <c r="F693" s="28">
        <v>44307.458333333336</v>
      </c>
      <c r="G693" s="28">
        <v>44307.5</v>
      </c>
      <c r="H693" s="2">
        <v>1014</v>
      </c>
      <c r="I693" s="2">
        <v>1014</v>
      </c>
    </row>
    <row r="694" spans="1:9" x14ac:dyDescent="0.25">
      <c r="A694" s="2">
        <v>1014</v>
      </c>
      <c r="B694" s="2" t="s">
        <v>213</v>
      </c>
      <c r="C694" s="2" t="s">
        <v>190</v>
      </c>
      <c r="D694" s="13">
        <v>44221</v>
      </c>
      <c r="E694" s="28">
        <v>44307.416666666664</v>
      </c>
      <c r="F694" s="28">
        <v>44308.458333333336</v>
      </c>
      <c r="G694" s="28">
        <v>44308.5</v>
      </c>
      <c r="H694" s="2">
        <v>1014</v>
      </c>
      <c r="I694" s="2">
        <v>1014</v>
      </c>
    </row>
    <row r="695" spans="1:9" x14ac:dyDescent="0.25">
      <c r="A695" s="2">
        <v>1014</v>
      </c>
      <c r="B695" s="2" t="s">
        <v>213</v>
      </c>
      <c r="C695" s="2" t="s">
        <v>190</v>
      </c>
      <c r="D695" s="13">
        <v>44221</v>
      </c>
      <c r="E695" s="28">
        <v>44308.416666666664</v>
      </c>
      <c r="F695" s="28">
        <v>44309.458333333336</v>
      </c>
      <c r="G695" s="28">
        <v>44309.5</v>
      </c>
      <c r="H695" s="2">
        <v>1014</v>
      </c>
      <c r="I695" s="2">
        <v>1014</v>
      </c>
    </row>
    <row r="696" spans="1:9" x14ac:dyDescent="0.25">
      <c r="A696" s="2">
        <v>1014</v>
      </c>
      <c r="B696" s="2" t="s">
        <v>213</v>
      </c>
      <c r="C696" s="2" t="s">
        <v>190</v>
      </c>
      <c r="D696" s="13">
        <v>44221</v>
      </c>
      <c r="E696" s="28">
        <v>44309.416666666664</v>
      </c>
      <c r="F696" s="28">
        <v>44310.458333333336</v>
      </c>
      <c r="G696" s="28">
        <v>44310.5</v>
      </c>
      <c r="H696" s="2">
        <v>1014</v>
      </c>
      <c r="I696" s="2">
        <v>1014</v>
      </c>
    </row>
    <row r="697" spans="1:9" x14ac:dyDescent="0.25">
      <c r="A697" s="2">
        <v>1014</v>
      </c>
      <c r="B697" s="2" t="s">
        <v>213</v>
      </c>
      <c r="C697" s="2" t="s">
        <v>190</v>
      </c>
      <c r="D697" s="13">
        <v>44221</v>
      </c>
      <c r="E697" s="28">
        <v>44310.416666666664</v>
      </c>
      <c r="F697" s="28">
        <v>44311.458333333336</v>
      </c>
      <c r="G697" s="28">
        <v>44311.5</v>
      </c>
      <c r="H697" s="2">
        <v>1014</v>
      </c>
      <c r="I697" s="2">
        <v>1014</v>
      </c>
    </row>
    <row r="698" spans="1:9" x14ac:dyDescent="0.25">
      <c r="A698" s="2">
        <v>1014</v>
      </c>
      <c r="B698" s="2" t="s">
        <v>213</v>
      </c>
      <c r="C698" s="2" t="s">
        <v>190</v>
      </c>
      <c r="D698" s="13">
        <v>44221</v>
      </c>
      <c r="E698" s="28">
        <v>44311.416666666664</v>
      </c>
      <c r="F698" s="28">
        <v>44312.458333333336</v>
      </c>
      <c r="G698" s="28">
        <v>44312.5</v>
      </c>
      <c r="H698" s="2">
        <v>1014</v>
      </c>
      <c r="I698" s="2">
        <v>1014</v>
      </c>
    </row>
    <row r="699" spans="1:9" x14ac:dyDescent="0.25">
      <c r="A699" s="2">
        <v>1014</v>
      </c>
      <c r="B699" s="2" t="s">
        <v>213</v>
      </c>
      <c r="C699" s="2" t="s">
        <v>190</v>
      </c>
      <c r="D699" s="13">
        <v>44221</v>
      </c>
      <c r="E699" s="28">
        <v>44312.416666666664</v>
      </c>
      <c r="F699" s="28">
        <v>44313.458333333336</v>
      </c>
      <c r="G699" s="28">
        <v>44313.5</v>
      </c>
      <c r="H699" s="2">
        <v>1014</v>
      </c>
      <c r="I699" s="2">
        <v>1014</v>
      </c>
    </row>
    <row r="700" spans="1:9" x14ac:dyDescent="0.25">
      <c r="A700" s="2">
        <v>1014</v>
      </c>
      <c r="B700" s="2" t="s">
        <v>213</v>
      </c>
      <c r="C700" s="2" t="s">
        <v>190</v>
      </c>
      <c r="D700" s="13">
        <v>44221</v>
      </c>
      <c r="E700" s="28">
        <v>44313.416666666664</v>
      </c>
      <c r="F700" s="28">
        <v>44314.458333333336</v>
      </c>
      <c r="G700" s="28">
        <v>44314.5</v>
      </c>
      <c r="H700" s="2">
        <v>1014</v>
      </c>
      <c r="I700" s="2">
        <v>1014</v>
      </c>
    </row>
    <row r="701" spans="1:9" x14ac:dyDescent="0.25">
      <c r="A701" s="2">
        <v>1014</v>
      </c>
      <c r="B701" s="2" t="s">
        <v>213</v>
      </c>
      <c r="C701" s="2" t="s">
        <v>190</v>
      </c>
      <c r="D701" s="13">
        <v>44221</v>
      </c>
      <c r="E701" s="28">
        <v>44314.416666666664</v>
      </c>
      <c r="F701" s="28">
        <v>44315.458333333336</v>
      </c>
      <c r="G701" s="28">
        <v>44315.5</v>
      </c>
      <c r="H701" s="2">
        <v>1014</v>
      </c>
      <c r="I701" s="2">
        <v>1014</v>
      </c>
    </row>
    <row r="702" spans="1:9" x14ac:dyDescent="0.25">
      <c r="A702" s="2">
        <v>1014</v>
      </c>
      <c r="B702" s="2" t="s">
        <v>213</v>
      </c>
      <c r="C702" s="2" t="s">
        <v>190</v>
      </c>
      <c r="D702" s="13">
        <v>44221</v>
      </c>
      <c r="E702" s="28">
        <v>44315.416666666664</v>
      </c>
      <c r="F702" s="28">
        <v>44316.458333333336</v>
      </c>
      <c r="G702" s="28">
        <v>44316.5</v>
      </c>
      <c r="H702" s="2">
        <v>1014</v>
      </c>
      <c r="I702" s="2">
        <v>1014</v>
      </c>
    </row>
    <row r="703" spans="1:9" x14ac:dyDescent="0.25">
      <c r="A703" s="2">
        <v>1014</v>
      </c>
      <c r="B703" s="2" t="s">
        <v>213</v>
      </c>
      <c r="C703" s="2" t="s">
        <v>190</v>
      </c>
      <c r="D703" s="13">
        <v>44221</v>
      </c>
      <c r="E703" s="28">
        <v>44316.416666666664</v>
      </c>
      <c r="F703" s="28">
        <v>44317.458333333336</v>
      </c>
      <c r="G703" s="28">
        <v>44317.5</v>
      </c>
      <c r="H703" s="2">
        <v>1014</v>
      </c>
      <c r="I703" s="2">
        <v>1014</v>
      </c>
    </row>
    <row r="704" spans="1:9" x14ac:dyDescent="0.25">
      <c r="A704" s="2">
        <v>1015</v>
      </c>
      <c r="B704" s="2" t="s">
        <v>214</v>
      </c>
      <c r="C704" s="2" t="s">
        <v>191</v>
      </c>
      <c r="D704" s="13">
        <v>44221</v>
      </c>
      <c r="E704" s="28">
        <v>44221.458333333336</v>
      </c>
      <c r="F704" s="28">
        <v>44223.5</v>
      </c>
      <c r="G704" s="28">
        <v>44223.541666666664</v>
      </c>
      <c r="H704" s="2">
        <v>1015</v>
      </c>
      <c r="I704" s="2">
        <v>1015</v>
      </c>
    </row>
    <row r="705" spans="1:9" x14ac:dyDescent="0.25">
      <c r="A705" s="2">
        <v>1015</v>
      </c>
      <c r="B705" s="2" t="s">
        <v>214</v>
      </c>
      <c r="C705" s="2" t="s">
        <v>191</v>
      </c>
      <c r="D705" s="13">
        <v>44221</v>
      </c>
      <c r="E705" s="28">
        <v>44222.458333333336</v>
      </c>
      <c r="F705" s="28">
        <v>44224.5</v>
      </c>
      <c r="G705" s="28">
        <v>44224.541666666664</v>
      </c>
      <c r="H705" s="2">
        <v>1015</v>
      </c>
      <c r="I705" s="2">
        <v>1015</v>
      </c>
    </row>
    <row r="706" spans="1:9" x14ac:dyDescent="0.25">
      <c r="A706" s="2">
        <v>1015</v>
      </c>
      <c r="B706" s="2" t="s">
        <v>214</v>
      </c>
      <c r="C706" s="2" t="s">
        <v>191</v>
      </c>
      <c r="D706" s="13">
        <v>44221</v>
      </c>
      <c r="E706" s="28">
        <v>44223.458333333336</v>
      </c>
      <c r="F706" s="28">
        <v>44225.5</v>
      </c>
      <c r="G706" s="28">
        <v>44225.541666666664</v>
      </c>
      <c r="H706" s="2">
        <v>1015</v>
      </c>
      <c r="I706" s="2">
        <v>1015</v>
      </c>
    </row>
    <row r="707" spans="1:9" x14ac:dyDescent="0.25">
      <c r="A707" s="2">
        <v>1015</v>
      </c>
      <c r="B707" s="2" t="s">
        <v>214</v>
      </c>
      <c r="C707" s="2" t="s">
        <v>191</v>
      </c>
      <c r="D707" s="13">
        <v>44221</v>
      </c>
      <c r="E707" s="28">
        <v>44224.458333333336</v>
      </c>
      <c r="F707" s="28">
        <v>44226.5</v>
      </c>
      <c r="G707" s="28">
        <v>44226.541666666664</v>
      </c>
      <c r="H707" s="2">
        <v>1015</v>
      </c>
      <c r="I707" s="2">
        <v>1015</v>
      </c>
    </row>
    <row r="708" spans="1:9" x14ac:dyDescent="0.25">
      <c r="A708" s="2">
        <v>1015</v>
      </c>
      <c r="B708" s="2" t="s">
        <v>214</v>
      </c>
      <c r="C708" s="2" t="s">
        <v>191</v>
      </c>
      <c r="D708" s="13">
        <v>44221</v>
      </c>
      <c r="E708" s="28">
        <v>44225.458333333336</v>
      </c>
      <c r="F708" s="28">
        <v>44227.5</v>
      </c>
      <c r="G708" s="28">
        <v>44227.541666666664</v>
      </c>
      <c r="H708" s="2">
        <v>1015</v>
      </c>
      <c r="I708" s="2">
        <v>1015</v>
      </c>
    </row>
    <row r="709" spans="1:9" x14ac:dyDescent="0.25">
      <c r="A709" s="2">
        <v>1015</v>
      </c>
      <c r="B709" s="2" t="s">
        <v>214</v>
      </c>
      <c r="C709" s="2" t="s">
        <v>191</v>
      </c>
      <c r="D709" s="13">
        <v>44221</v>
      </c>
      <c r="E709" s="28">
        <v>44226.458333333336</v>
      </c>
      <c r="F709" s="28">
        <v>44228.5</v>
      </c>
      <c r="G709" s="28">
        <v>44228.541666666664</v>
      </c>
      <c r="H709" s="2">
        <v>1015</v>
      </c>
      <c r="I709" s="2">
        <v>1015</v>
      </c>
    </row>
    <row r="710" spans="1:9" x14ac:dyDescent="0.25">
      <c r="A710" s="2">
        <v>1015</v>
      </c>
      <c r="B710" s="2" t="s">
        <v>214</v>
      </c>
      <c r="C710" s="2" t="s">
        <v>191</v>
      </c>
      <c r="D710" s="13">
        <v>44221</v>
      </c>
      <c r="E710" s="28">
        <v>44227.458333333336</v>
      </c>
      <c r="F710" s="28">
        <v>44229.5</v>
      </c>
      <c r="G710" s="28">
        <v>44229.541666666664</v>
      </c>
      <c r="H710" s="2">
        <v>1015</v>
      </c>
      <c r="I710" s="2">
        <v>1015</v>
      </c>
    </row>
    <row r="711" spans="1:9" x14ac:dyDescent="0.25">
      <c r="A711" s="2">
        <v>1015</v>
      </c>
      <c r="B711" s="2" t="s">
        <v>214</v>
      </c>
      <c r="C711" s="2" t="s">
        <v>191</v>
      </c>
      <c r="D711" s="13">
        <v>44221</v>
      </c>
      <c r="E711" s="28">
        <v>44228.458333333336</v>
      </c>
      <c r="F711" s="28">
        <v>44230.5</v>
      </c>
      <c r="G711" s="28">
        <v>44230.541666666664</v>
      </c>
      <c r="H711" s="2">
        <v>1015</v>
      </c>
      <c r="I711" s="2">
        <v>1015</v>
      </c>
    </row>
    <row r="712" spans="1:9" x14ac:dyDescent="0.25">
      <c r="A712" s="2">
        <v>1015</v>
      </c>
      <c r="B712" s="2" t="s">
        <v>214</v>
      </c>
      <c r="C712" s="2" t="s">
        <v>191</v>
      </c>
      <c r="D712" s="13">
        <v>44221</v>
      </c>
      <c r="E712" s="28">
        <v>44229.458333333336</v>
      </c>
      <c r="F712" s="28">
        <v>44231.5</v>
      </c>
      <c r="G712" s="28">
        <v>44231.541666666664</v>
      </c>
      <c r="H712" s="2">
        <v>1015</v>
      </c>
      <c r="I712" s="2">
        <v>1015</v>
      </c>
    </row>
    <row r="713" spans="1:9" x14ac:dyDescent="0.25">
      <c r="A713" s="2">
        <v>1015</v>
      </c>
      <c r="B713" s="2" t="s">
        <v>214</v>
      </c>
      <c r="C713" s="2" t="s">
        <v>191</v>
      </c>
      <c r="D713" s="13">
        <v>44221</v>
      </c>
      <c r="E713" s="28">
        <v>44230.458333333336</v>
      </c>
      <c r="F713" s="28">
        <v>44232.5</v>
      </c>
      <c r="G713" s="28">
        <v>44232.541666666664</v>
      </c>
      <c r="H713" s="2">
        <v>1015</v>
      </c>
      <c r="I713" s="2">
        <v>1015</v>
      </c>
    </row>
    <row r="714" spans="1:9" x14ac:dyDescent="0.25">
      <c r="A714" s="2">
        <v>1015</v>
      </c>
      <c r="B714" s="2" t="s">
        <v>214</v>
      </c>
      <c r="C714" s="2" t="s">
        <v>191</v>
      </c>
      <c r="D714" s="13">
        <v>44221</v>
      </c>
      <c r="E714" s="28">
        <v>44231.458333333336</v>
      </c>
      <c r="F714" s="28">
        <v>44233.5</v>
      </c>
      <c r="G714" s="28">
        <v>44233.541666666664</v>
      </c>
      <c r="H714" s="2">
        <v>1015</v>
      </c>
      <c r="I714" s="2">
        <v>1015</v>
      </c>
    </row>
    <row r="715" spans="1:9" x14ac:dyDescent="0.25">
      <c r="A715" s="2">
        <v>1015</v>
      </c>
      <c r="B715" s="2" t="s">
        <v>214</v>
      </c>
      <c r="C715" s="2" t="s">
        <v>191</v>
      </c>
      <c r="D715" s="13">
        <v>44221</v>
      </c>
      <c r="E715" s="28">
        <v>44232.458333333336</v>
      </c>
      <c r="F715" s="28">
        <v>44234.5</v>
      </c>
      <c r="G715" s="28">
        <v>44234.541666666664</v>
      </c>
      <c r="H715" s="2">
        <v>1015</v>
      </c>
      <c r="I715" s="2">
        <v>1015</v>
      </c>
    </row>
    <row r="716" spans="1:9" x14ac:dyDescent="0.25">
      <c r="A716" s="2">
        <v>1015</v>
      </c>
      <c r="B716" s="2" t="s">
        <v>214</v>
      </c>
      <c r="C716" s="2" t="s">
        <v>191</v>
      </c>
      <c r="D716" s="13">
        <v>44221</v>
      </c>
      <c r="E716" s="28">
        <v>44233.458333333336</v>
      </c>
      <c r="F716" s="28">
        <v>44235.5</v>
      </c>
      <c r="G716" s="28">
        <v>44235.541666666664</v>
      </c>
      <c r="H716" s="2">
        <v>1015</v>
      </c>
      <c r="I716" s="2">
        <v>1015</v>
      </c>
    </row>
    <row r="717" spans="1:9" x14ac:dyDescent="0.25">
      <c r="A717" s="2">
        <v>1015</v>
      </c>
      <c r="B717" s="2" t="s">
        <v>214</v>
      </c>
      <c r="C717" s="2" t="s">
        <v>191</v>
      </c>
      <c r="D717" s="13">
        <v>44221</v>
      </c>
      <c r="E717" s="28">
        <v>44234.458333333336</v>
      </c>
      <c r="F717" s="28">
        <v>44236.5</v>
      </c>
      <c r="G717" s="28">
        <v>44236.541666666664</v>
      </c>
      <c r="H717" s="2">
        <v>1015</v>
      </c>
      <c r="I717" s="2">
        <v>1015</v>
      </c>
    </row>
    <row r="718" spans="1:9" x14ac:dyDescent="0.25">
      <c r="A718" s="2">
        <v>1015</v>
      </c>
      <c r="B718" s="2" t="s">
        <v>214</v>
      </c>
      <c r="C718" s="2" t="s">
        <v>191</v>
      </c>
      <c r="D718" s="13">
        <v>44221</v>
      </c>
      <c r="E718" s="28">
        <v>44235.458333333336</v>
      </c>
      <c r="F718" s="28">
        <v>44237.5</v>
      </c>
      <c r="G718" s="28">
        <v>44237.541666666664</v>
      </c>
      <c r="H718" s="2">
        <v>1015</v>
      </c>
      <c r="I718" s="2">
        <v>1015</v>
      </c>
    </row>
    <row r="719" spans="1:9" x14ac:dyDescent="0.25">
      <c r="A719" s="2">
        <v>1015</v>
      </c>
      <c r="B719" s="2" t="s">
        <v>214</v>
      </c>
      <c r="C719" s="2" t="s">
        <v>191</v>
      </c>
      <c r="D719" s="13">
        <v>44221</v>
      </c>
      <c r="E719" s="28">
        <v>44236.458333333336</v>
      </c>
      <c r="F719" s="28">
        <v>44238.5</v>
      </c>
      <c r="G719" s="28">
        <v>44238.541666666664</v>
      </c>
      <c r="H719" s="2">
        <v>1015</v>
      </c>
      <c r="I719" s="2">
        <v>1015</v>
      </c>
    </row>
    <row r="720" spans="1:9" x14ac:dyDescent="0.25">
      <c r="A720" s="2">
        <v>1015</v>
      </c>
      <c r="B720" s="2" t="s">
        <v>214</v>
      </c>
      <c r="C720" s="2" t="s">
        <v>191</v>
      </c>
      <c r="D720" s="13">
        <v>44221</v>
      </c>
      <c r="E720" s="28">
        <v>44237.458333333336</v>
      </c>
      <c r="F720" s="28">
        <v>44239.5</v>
      </c>
      <c r="G720" s="28">
        <v>44239.541666666664</v>
      </c>
      <c r="H720" s="2">
        <v>1015</v>
      </c>
      <c r="I720" s="2">
        <v>1015</v>
      </c>
    </row>
    <row r="721" spans="1:9" x14ac:dyDescent="0.25">
      <c r="A721" s="2">
        <v>1015</v>
      </c>
      <c r="B721" s="2" t="s">
        <v>214</v>
      </c>
      <c r="C721" s="2" t="s">
        <v>191</v>
      </c>
      <c r="D721" s="13">
        <v>44221</v>
      </c>
      <c r="E721" s="28">
        <v>44238.458333333336</v>
      </c>
      <c r="F721" s="28">
        <v>44240.5</v>
      </c>
      <c r="G721" s="28">
        <v>44240.541666666664</v>
      </c>
      <c r="H721" s="2">
        <v>1015</v>
      </c>
      <c r="I721" s="2">
        <v>1015</v>
      </c>
    </row>
    <row r="722" spans="1:9" x14ac:dyDescent="0.25">
      <c r="A722" s="2">
        <v>1015</v>
      </c>
      <c r="B722" s="2" t="s">
        <v>214</v>
      </c>
      <c r="C722" s="2" t="s">
        <v>191</v>
      </c>
      <c r="D722" s="13">
        <v>44221</v>
      </c>
      <c r="E722" s="28">
        <v>44239.458333333336</v>
      </c>
      <c r="F722" s="28">
        <v>44241.5</v>
      </c>
      <c r="G722" s="28">
        <v>44241.541666666664</v>
      </c>
      <c r="H722" s="2">
        <v>1015</v>
      </c>
      <c r="I722" s="2">
        <v>1015</v>
      </c>
    </row>
    <row r="723" spans="1:9" x14ac:dyDescent="0.25">
      <c r="A723" s="2">
        <v>1015</v>
      </c>
      <c r="B723" s="2" t="s">
        <v>214</v>
      </c>
      <c r="C723" s="2" t="s">
        <v>191</v>
      </c>
      <c r="D723" s="13">
        <v>44221</v>
      </c>
      <c r="E723" s="28">
        <v>44240.458333333336</v>
      </c>
      <c r="F723" s="28">
        <v>44242.5</v>
      </c>
      <c r="G723" s="28">
        <v>44242.541666666664</v>
      </c>
      <c r="H723" s="2">
        <v>1015</v>
      </c>
      <c r="I723" s="2">
        <v>1015</v>
      </c>
    </row>
    <row r="724" spans="1:9" x14ac:dyDescent="0.25">
      <c r="A724" s="2">
        <v>1015</v>
      </c>
      <c r="B724" s="2" t="s">
        <v>214</v>
      </c>
      <c r="C724" s="2" t="s">
        <v>191</v>
      </c>
      <c r="D724" s="13">
        <v>44221</v>
      </c>
      <c r="E724" s="28">
        <v>44241.458333333336</v>
      </c>
      <c r="F724" s="28">
        <v>44243.5</v>
      </c>
      <c r="G724" s="28">
        <v>44243.541666666664</v>
      </c>
      <c r="H724" s="2">
        <v>1015</v>
      </c>
      <c r="I724" s="2">
        <v>1015</v>
      </c>
    </row>
    <row r="725" spans="1:9" x14ac:dyDescent="0.25">
      <c r="A725" s="2">
        <v>1015</v>
      </c>
      <c r="B725" s="2" t="s">
        <v>214</v>
      </c>
      <c r="C725" s="2" t="s">
        <v>191</v>
      </c>
      <c r="D725" s="13">
        <v>44221</v>
      </c>
      <c r="E725" s="28">
        <v>44242.458333333336</v>
      </c>
      <c r="F725" s="28">
        <v>44244.5</v>
      </c>
      <c r="G725" s="28">
        <v>44244.541666666664</v>
      </c>
      <c r="H725" s="2">
        <v>1015</v>
      </c>
      <c r="I725" s="2">
        <v>1015</v>
      </c>
    </row>
    <row r="726" spans="1:9" x14ac:dyDescent="0.25">
      <c r="A726" s="2">
        <v>1015</v>
      </c>
      <c r="B726" s="2" t="s">
        <v>214</v>
      </c>
      <c r="C726" s="2" t="s">
        <v>191</v>
      </c>
      <c r="D726" s="13">
        <v>44221</v>
      </c>
      <c r="E726" s="28">
        <v>44243.458333333336</v>
      </c>
      <c r="F726" s="28">
        <v>44245.5</v>
      </c>
      <c r="G726" s="28">
        <v>44245.541666666664</v>
      </c>
      <c r="H726" s="2">
        <v>1015</v>
      </c>
      <c r="I726" s="2">
        <v>1015</v>
      </c>
    </row>
    <row r="727" spans="1:9" x14ac:dyDescent="0.25">
      <c r="A727" s="2">
        <v>1015</v>
      </c>
      <c r="B727" s="2" t="s">
        <v>214</v>
      </c>
      <c r="C727" s="2" t="s">
        <v>191</v>
      </c>
      <c r="D727" s="13">
        <v>44221</v>
      </c>
      <c r="E727" s="28">
        <v>44244.458333333336</v>
      </c>
      <c r="F727" s="28">
        <v>44246.5</v>
      </c>
      <c r="G727" s="28">
        <v>44246.541666666664</v>
      </c>
      <c r="H727" s="2">
        <v>1015</v>
      </c>
      <c r="I727" s="2">
        <v>1015</v>
      </c>
    </row>
    <row r="728" spans="1:9" x14ac:dyDescent="0.25">
      <c r="A728" s="2">
        <v>1015</v>
      </c>
      <c r="B728" s="2" t="s">
        <v>214</v>
      </c>
      <c r="C728" s="2" t="s">
        <v>191</v>
      </c>
      <c r="D728" s="13">
        <v>44221</v>
      </c>
      <c r="E728" s="28">
        <v>44245.458333333336</v>
      </c>
      <c r="F728" s="28">
        <v>44247.5</v>
      </c>
      <c r="G728" s="28">
        <v>44247.541666666664</v>
      </c>
      <c r="H728" s="2">
        <v>1015</v>
      </c>
      <c r="I728" s="2">
        <v>1015</v>
      </c>
    </row>
    <row r="729" spans="1:9" x14ac:dyDescent="0.25">
      <c r="A729" s="2">
        <v>1015</v>
      </c>
      <c r="B729" s="2" t="s">
        <v>214</v>
      </c>
      <c r="C729" s="2" t="s">
        <v>191</v>
      </c>
      <c r="D729" s="13">
        <v>44221</v>
      </c>
      <c r="E729" s="28">
        <v>44246.458333333336</v>
      </c>
      <c r="F729" s="28">
        <v>44248.5</v>
      </c>
      <c r="G729" s="28">
        <v>44248.541666666664</v>
      </c>
      <c r="H729" s="2">
        <v>1015</v>
      </c>
      <c r="I729" s="2">
        <v>1015</v>
      </c>
    </row>
    <row r="730" spans="1:9" x14ac:dyDescent="0.25">
      <c r="A730" s="2">
        <v>1015</v>
      </c>
      <c r="B730" s="2" t="s">
        <v>214</v>
      </c>
      <c r="C730" s="2" t="s">
        <v>191</v>
      </c>
      <c r="D730" s="13">
        <v>44221</v>
      </c>
      <c r="E730" s="28">
        <v>44247.458333333336</v>
      </c>
      <c r="F730" s="28">
        <v>44249.5</v>
      </c>
      <c r="G730" s="28">
        <v>44249.541666666664</v>
      </c>
      <c r="H730" s="2">
        <v>1015</v>
      </c>
      <c r="I730" s="2">
        <v>1015</v>
      </c>
    </row>
    <row r="731" spans="1:9" x14ac:dyDescent="0.25">
      <c r="A731" s="2">
        <v>1015</v>
      </c>
      <c r="B731" s="2" t="s">
        <v>214</v>
      </c>
      <c r="C731" s="2" t="s">
        <v>191</v>
      </c>
      <c r="D731" s="13">
        <v>44221</v>
      </c>
      <c r="E731" s="28">
        <v>44248.458333333336</v>
      </c>
      <c r="F731" s="28">
        <v>44250.5</v>
      </c>
      <c r="G731" s="28">
        <v>44250.541666666664</v>
      </c>
      <c r="H731" s="2">
        <v>1015</v>
      </c>
      <c r="I731" s="2">
        <v>1015</v>
      </c>
    </row>
    <row r="732" spans="1:9" x14ac:dyDescent="0.25">
      <c r="A732" s="2">
        <v>1015</v>
      </c>
      <c r="B732" s="2" t="s">
        <v>214</v>
      </c>
      <c r="C732" s="2" t="s">
        <v>191</v>
      </c>
      <c r="D732" s="13">
        <v>44221</v>
      </c>
      <c r="E732" s="28">
        <v>44249.458333333336</v>
      </c>
      <c r="F732" s="28">
        <v>44251.5</v>
      </c>
      <c r="G732" s="28">
        <v>44251.541666666664</v>
      </c>
      <c r="H732" s="2">
        <v>1015</v>
      </c>
      <c r="I732" s="2">
        <v>1015</v>
      </c>
    </row>
    <row r="733" spans="1:9" x14ac:dyDescent="0.25">
      <c r="A733" s="2">
        <v>1015</v>
      </c>
      <c r="B733" s="2" t="s">
        <v>214</v>
      </c>
      <c r="C733" s="2" t="s">
        <v>191</v>
      </c>
      <c r="D733" s="13">
        <v>44221</v>
      </c>
      <c r="E733" s="28">
        <v>44250.458333333336</v>
      </c>
      <c r="F733" s="28">
        <v>44252.5</v>
      </c>
      <c r="G733" s="28">
        <v>44252.541666666664</v>
      </c>
      <c r="H733" s="2">
        <v>1015</v>
      </c>
      <c r="I733" s="2">
        <v>1015</v>
      </c>
    </row>
    <row r="734" spans="1:9" x14ac:dyDescent="0.25">
      <c r="A734" s="2">
        <v>1015</v>
      </c>
      <c r="B734" s="2" t="s">
        <v>214</v>
      </c>
      <c r="C734" s="2" t="s">
        <v>191</v>
      </c>
      <c r="D734" s="13">
        <v>44221</v>
      </c>
      <c r="E734" s="28">
        <v>44251.458333333336</v>
      </c>
      <c r="F734" s="28">
        <v>44253.5</v>
      </c>
      <c r="G734" s="28">
        <v>44253.541666666664</v>
      </c>
      <c r="H734" s="2">
        <v>1015</v>
      </c>
      <c r="I734" s="2">
        <v>1015</v>
      </c>
    </row>
    <row r="735" spans="1:9" x14ac:dyDescent="0.25">
      <c r="A735" s="2">
        <v>1015</v>
      </c>
      <c r="B735" s="2" t="s">
        <v>214</v>
      </c>
      <c r="C735" s="2" t="s">
        <v>191</v>
      </c>
      <c r="D735" s="13">
        <v>44221</v>
      </c>
      <c r="E735" s="28">
        <v>44252.458333333336</v>
      </c>
      <c r="F735" s="28">
        <v>44254.5</v>
      </c>
      <c r="G735" s="28">
        <v>44254.541666666664</v>
      </c>
      <c r="H735" s="2">
        <v>1015</v>
      </c>
      <c r="I735" s="2">
        <v>1015</v>
      </c>
    </row>
    <row r="736" spans="1:9" x14ac:dyDescent="0.25">
      <c r="A736" s="2">
        <v>1015</v>
      </c>
      <c r="B736" s="2" t="s">
        <v>214</v>
      </c>
      <c r="C736" s="2" t="s">
        <v>191</v>
      </c>
      <c r="D736" s="13">
        <v>44221</v>
      </c>
      <c r="E736" s="28">
        <v>44253.458333333336</v>
      </c>
      <c r="F736" s="28">
        <v>44255.5</v>
      </c>
      <c r="G736" s="28">
        <v>44255.541666666664</v>
      </c>
      <c r="H736" s="2">
        <v>1015</v>
      </c>
      <c r="I736" s="2">
        <v>1015</v>
      </c>
    </row>
    <row r="737" spans="1:9" x14ac:dyDescent="0.25">
      <c r="A737" s="2">
        <v>1015</v>
      </c>
      <c r="B737" s="2" t="s">
        <v>214</v>
      </c>
      <c r="C737" s="2" t="s">
        <v>191</v>
      </c>
      <c r="D737" s="13">
        <v>44221</v>
      </c>
      <c r="E737" s="28">
        <v>44254.458333333336</v>
      </c>
      <c r="F737" s="28">
        <v>44256.5</v>
      </c>
      <c r="G737" s="28">
        <v>44256.541666666664</v>
      </c>
      <c r="H737" s="2">
        <v>1015</v>
      </c>
      <c r="I737" s="2">
        <v>1015</v>
      </c>
    </row>
    <row r="738" spans="1:9" x14ac:dyDescent="0.25">
      <c r="A738" s="2">
        <v>1015</v>
      </c>
      <c r="B738" s="2" t="s">
        <v>214</v>
      </c>
      <c r="C738" s="2" t="s">
        <v>191</v>
      </c>
      <c r="D738" s="13">
        <v>44221</v>
      </c>
      <c r="E738" s="28">
        <v>44255.458333333336</v>
      </c>
      <c r="F738" s="28">
        <v>44257.5</v>
      </c>
      <c r="G738" s="28">
        <v>44257.541666666664</v>
      </c>
      <c r="H738" s="2">
        <v>1015</v>
      </c>
      <c r="I738" s="2">
        <v>1015</v>
      </c>
    </row>
    <row r="739" spans="1:9" x14ac:dyDescent="0.25">
      <c r="A739" s="2">
        <v>1015</v>
      </c>
      <c r="B739" s="2" t="s">
        <v>214</v>
      </c>
      <c r="C739" s="2" t="s">
        <v>191</v>
      </c>
      <c r="D739" s="13">
        <v>44221</v>
      </c>
      <c r="E739" s="28">
        <v>44256.458333333336</v>
      </c>
      <c r="F739" s="28">
        <v>44258.5</v>
      </c>
      <c r="G739" s="28">
        <v>44258.541666666664</v>
      </c>
      <c r="H739" s="2">
        <v>1015</v>
      </c>
      <c r="I739" s="2">
        <v>1015</v>
      </c>
    </row>
    <row r="740" spans="1:9" x14ac:dyDescent="0.25">
      <c r="A740" s="2">
        <v>1015</v>
      </c>
      <c r="B740" s="2" t="s">
        <v>214</v>
      </c>
      <c r="C740" s="2" t="s">
        <v>191</v>
      </c>
      <c r="D740" s="13">
        <v>44221</v>
      </c>
      <c r="E740" s="28">
        <v>44257.458333333336</v>
      </c>
      <c r="F740" s="28">
        <v>44259.5</v>
      </c>
      <c r="G740" s="28">
        <v>44259.541666666664</v>
      </c>
      <c r="H740" s="2">
        <v>1015</v>
      </c>
      <c r="I740" s="2">
        <v>1015</v>
      </c>
    </row>
    <row r="741" spans="1:9" x14ac:dyDescent="0.25">
      <c r="A741" s="2">
        <v>1015</v>
      </c>
      <c r="B741" s="2" t="s">
        <v>214</v>
      </c>
      <c r="C741" s="2" t="s">
        <v>191</v>
      </c>
      <c r="D741" s="13">
        <v>44221</v>
      </c>
      <c r="E741" s="28">
        <v>44258.458333333336</v>
      </c>
      <c r="F741" s="28">
        <v>44260.5</v>
      </c>
      <c r="G741" s="28">
        <v>44260.541666666664</v>
      </c>
      <c r="H741" s="2">
        <v>1015</v>
      </c>
      <c r="I741" s="2">
        <v>1015</v>
      </c>
    </row>
    <row r="742" spans="1:9" x14ac:dyDescent="0.25">
      <c r="A742" s="2">
        <v>1015</v>
      </c>
      <c r="B742" s="2" t="s">
        <v>214</v>
      </c>
      <c r="C742" s="2" t="s">
        <v>191</v>
      </c>
      <c r="D742" s="13">
        <v>44221</v>
      </c>
      <c r="E742" s="28">
        <v>44259.458333333336</v>
      </c>
      <c r="F742" s="28">
        <v>44261.5</v>
      </c>
      <c r="G742" s="28">
        <v>44261.541666666664</v>
      </c>
      <c r="H742" s="2">
        <v>1015</v>
      </c>
      <c r="I742" s="2">
        <v>1015</v>
      </c>
    </row>
    <row r="743" spans="1:9" x14ac:dyDescent="0.25">
      <c r="A743" s="2">
        <v>1015</v>
      </c>
      <c r="B743" s="2" t="s">
        <v>214</v>
      </c>
      <c r="C743" s="2" t="s">
        <v>191</v>
      </c>
      <c r="D743" s="13">
        <v>44221</v>
      </c>
      <c r="E743" s="28">
        <v>44260.458333333336</v>
      </c>
      <c r="F743" s="28">
        <v>44262.5</v>
      </c>
      <c r="G743" s="28">
        <v>44262.541666666664</v>
      </c>
      <c r="H743" s="2">
        <v>1015</v>
      </c>
      <c r="I743" s="2">
        <v>1015</v>
      </c>
    </row>
    <row r="744" spans="1:9" x14ac:dyDescent="0.25">
      <c r="A744" s="2">
        <v>1015</v>
      </c>
      <c r="B744" s="2" t="s">
        <v>214</v>
      </c>
      <c r="C744" s="2" t="s">
        <v>191</v>
      </c>
      <c r="D744" s="13">
        <v>44221</v>
      </c>
      <c r="E744" s="28">
        <v>44261.458333333336</v>
      </c>
      <c r="F744" s="28">
        <v>44263.5</v>
      </c>
      <c r="G744" s="28">
        <v>44263.541666666664</v>
      </c>
      <c r="H744" s="2">
        <v>1015</v>
      </c>
      <c r="I744" s="2">
        <v>1015</v>
      </c>
    </row>
    <row r="745" spans="1:9" x14ac:dyDescent="0.25">
      <c r="A745" s="2">
        <v>1015</v>
      </c>
      <c r="B745" s="2" t="s">
        <v>214</v>
      </c>
      <c r="C745" s="2" t="s">
        <v>191</v>
      </c>
      <c r="D745" s="13">
        <v>44221</v>
      </c>
      <c r="E745" s="28">
        <v>44262.458333333336</v>
      </c>
      <c r="F745" s="28">
        <v>44264.5</v>
      </c>
      <c r="G745" s="28">
        <v>44264.541666666664</v>
      </c>
      <c r="H745" s="2">
        <v>1015</v>
      </c>
      <c r="I745" s="2">
        <v>1015</v>
      </c>
    </row>
    <row r="746" spans="1:9" x14ac:dyDescent="0.25">
      <c r="A746" s="2">
        <v>1015</v>
      </c>
      <c r="B746" s="2" t="s">
        <v>214</v>
      </c>
      <c r="C746" s="2" t="s">
        <v>191</v>
      </c>
      <c r="D746" s="13">
        <v>44221</v>
      </c>
      <c r="E746" s="28">
        <v>44263.458333333336</v>
      </c>
      <c r="F746" s="28">
        <v>44265.5</v>
      </c>
      <c r="G746" s="28">
        <v>44265.541666666664</v>
      </c>
      <c r="H746" s="2">
        <v>1015</v>
      </c>
      <c r="I746" s="2">
        <v>1015</v>
      </c>
    </row>
    <row r="747" spans="1:9" x14ac:dyDescent="0.25">
      <c r="A747" s="2">
        <v>1015</v>
      </c>
      <c r="B747" s="2" t="s">
        <v>214</v>
      </c>
      <c r="C747" s="2" t="s">
        <v>191</v>
      </c>
      <c r="D747" s="13">
        <v>44221</v>
      </c>
      <c r="E747" s="28">
        <v>44264.458333333336</v>
      </c>
      <c r="F747" s="28">
        <v>44266.5</v>
      </c>
      <c r="G747" s="28">
        <v>44266.541666666664</v>
      </c>
      <c r="H747" s="2">
        <v>1015</v>
      </c>
      <c r="I747" s="2">
        <v>1015</v>
      </c>
    </row>
    <row r="748" spans="1:9" x14ac:dyDescent="0.25">
      <c r="A748" s="2">
        <v>1015</v>
      </c>
      <c r="B748" s="2" t="s">
        <v>214</v>
      </c>
      <c r="C748" s="2" t="s">
        <v>191</v>
      </c>
      <c r="D748" s="13">
        <v>44221</v>
      </c>
      <c r="E748" s="28">
        <v>44265.458333333336</v>
      </c>
      <c r="F748" s="28">
        <v>44267.5</v>
      </c>
      <c r="G748" s="28">
        <v>44267.541666666664</v>
      </c>
      <c r="H748" s="2">
        <v>1015</v>
      </c>
      <c r="I748" s="2">
        <v>1015</v>
      </c>
    </row>
    <row r="749" spans="1:9" x14ac:dyDescent="0.25">
      <c r="A749" s="2">
        <v>1015</v>
      </c>
      <c r="B749" s="2" t="s">
        <v>214</v>
      </c>
      <c r="C749" s="2" t="s">
        <v>191</v>
      </c>
      <c r="D749" s="13">
        <v>44221</v>
      </c>
      <c r="E749" s="28">
        <v>44266.458333333336</v>
      </c>
      <c r="F749" s="28">
        <v>44268.5</v>
      </c>
      <c r="G749" s="28">
        <v>44268.541666666664</v>
      </c>
      <c r="H749" s="2">
        <v>1015</v>
      </c>
      <c r="I749" s="2">
        <v>1015</v>
      </c>
    </row>
    <row r="750" spans="1:9" x14ac:dyDescent="0.25">
      <c r="A750" s="2">
        <v>1015</v>
      </c>
      <c r="B750" s="2" t="s">
        <v>214</v>
      </c>
      <c r="C750" s="2" t="s">
        <v>191</v>
      </c>
      <c r="D750" s="13">
        <v>44221</v>
      </c>
      <c r="E750" s="28">
        <v>44267.458333333336</v>
      </c>
      <c r="F750" s="28">
        <v>44269.5</v>
      </c>
      <c r="G750" s="28">
        <v>44269.541666666664</v>
      </c>
      <c r="H750" s="2">
        <v>1015</v>
      </c>
      <c r="I750" s="2">
        <v>1015</v>
      </c>
    </row>
    <row r="751" spans="1:9" x14ac:dyDescent="0.25">
      <c r="A751" s="2">
        <v>1015</v>
      </c>
      <c r="B751" s="2" t="s">
        <v>214</v>
      </c>
      <c r="C751" s="2" t="s">
        <v>191</v>
      </c>
      <c r="D751" s="13">
        <v>44221</v>
      </c>
      <c r="E751" s="28">
        <v>44268.458333333336</v>
      </c>
      <c r="F751" s="28">
        <v>44270.5</v>
      </c>
      <c r="G751" s="28">
        <v>44270.541666666664</v>
      </c>
      <c r="H751" s="2">
        <v>1015</v>
      </c>
      <c r="I751" s="2">
        <v>1015</v>
      </c>
    </row>
    <row r="752" spans="1:9" x14ac:dyDescent="0.25">
      <c r="A752" s="2">
        <v>1015</v>
      </c>
      <c r="B752" s="2" t="s">
        <v>214</v>
      </c>
      <c r="C752" s="2" t="s">
        <v>191</v>
      </c>
      <c r="D752" s="13">
        <v>44221</v>
      </c>
      <c r="E752" s="28">
        <v>44269.458333333336</v>
      </c>
      <c r="F752" s="28">
        <v>44271.5</v>
      </c>
      <c r="G752" s="28">
        <v>44271.541666666664</v>
      </c>
      <c r="H752" s="2">
        <v>1015</v>
      </c>
      <c r="I752" s="2">
        <v>1015</v>
      </c>
    </row>
    <row r="753" spans="1:9" x14ac:dyDescent="0.25">
      <c r="A753" s="2">
        <v>1015</v>
      </c>
      <c r="B753" s="2" t="s">
        <v>214</v>
      </c>
      <c r="C753" s="2" t="s">
        <v>191</v>
      </c>
      <c r="D753" s="13">
        <v>44221</v>
      </c>
      <c r="E753" s="28">
        <v>44270.458333333336</v>
      </c>
      <c r="F753" s="28">
        <v>44272.5</v>
      </c>
      <c r="G753" s="28">
        <v>44272.541666666664</v>
      </c>
      <c r="H753" s="2">
        <v>1015</v>
      </c>
      <c r="I753" s="2">
        <v>1015</v>
      </c>
    </row>
    <row r="754" spans="1:9" x14ac:dyDescent="0.25">
      <c r="A754" s="2">
        <v>1015</v>
      </c>
      <c r="B754" s="2" t="s">
        <v>214</v>
      </c>
      <c r="C754" s="2" t="s">
        <v>191</v>
      </c>
      <c r="D754" s="13">
        <v>44221</v>
      </c>
      <c r="E754" s="28">
        <v>44271.458333333336</v>
      </c>
      <c r="F754" s="28">
        <v>44273.5</v>
      </c>
      <c r="G754" s="28">
        <v>44273.541666666664</v>
      </c>
      <c r="H754" s="2">
        <v>1015</v>
      </c>
      <c r="I754" s="2">
        <v>1015</v>
      </c>
    </row>
    <row r="755" spans="1:9" x14ac:dyDescent="0.25">
      <c r="A755" s="2">
        <v>1015</v>
      </c>
      <c r="B755" s="2" t="s">
        <v>214</v>
      </c>
      <c r="C755" s="2" t="s">
        <v>191</v>
      </c>
      <c r="D755" s="13">
        <v>44221</v>
      </c>
      <c r="E755" s="28">
        <v>44272.458333333336</v>
      </c>
      <c r="F755" s="28">
        <v>44274.5</v>
      </c>
      <c r="G755" s="28">
        <v>44274.541666666664</v>
      </c>
      <c r="H755" s="2">
        <v>1015</v>
      </c>
      <c r="I755" s="2">
        <v>1015</v>
      </c>
    </row>
    <row r="756" spans="1:9" x14ac:dyDescent="0.25">
      <c r="A756" s="2">
        <v>1015</v>
      </c>
      <c r="B756" s="2" t="s">
        <v>214</v>
      </c>
      <c r="C756" s="2" t="s">
        <v>191</v>
      </c>
      <c r="D756" s="13">
        <v>44221</v>
      </c>
      <c r="E756" s="28">
        <v>44273.458333333336</v>
      </c>
      <c r="F756" s="28">
        <v>44275.5</v>
      </c>
      <c r="G756" s="28">
        <v>44275.541666666664</v>
      </c>
      <c r="H756" s="2">
        <v>1015</v>
      </c>
      <c r="I756" s="2">
        <v>1015</v>
      </c>
    </row>
    <row r="757" spans="1:9" x14ac:dyDescent="0.25">
      <c r="A757" s="2">
        <v>1015</v>
      </c>
      <c r="B757" s="2" t="s">
        <v>214</v>
      </c>
      <c r="C757" s="2" t="s">
        <v>191</v>
      </c>
      <c r="D757" s="13">
        <v>44221</v>
      </c>
      <c r="E757" s="28">
        <v>44274.458333333336</v>
      </c>
      <c r="F757" s="28">
        <v>44276.5</v>
      </c>
      <c r="G757" s="28">
        <v>44276.541666666664</v>
      </c>
      <c r="H757" s="2">
        <v>1015</v>
      </c>
      <c r="I757" s="2">
        <v>1015</v>
      </c>
    </row>
    <row r="758" spans="1:9" x14ac:dyDescent="0.25">
      <c r="A758" s="2">
        <v>1015</v>
      </c>
      <c r="B758" s="2" t="s">
        <v>214</v>
      </c>
      <c r="C758" s="2" t="s">
        <v>191</v>
      </c>
      <c r="D758" s="13">
        <v>44221</v>
      </c>
      <c r="E758" s="28">
        <v>44275.458333333336</v>
      </c>
      <c r="F758" s="28">
        <v>44277.5</v>
      </c>
      <c r="G758" s="28">
        <v>44277.541666666664</v>
      </c>
      <c r="H758" s="2">
        <v>1015</v>
      </c>
      <c r="I758" s="2">
        <v>1015</v>
      </c>
    </row>
    <row r="759" spans="1:9" x14ac:dyDescent="0.25">
      <c r="A759" s="2">
        <v>1015</v>
      </c>
      <c r="B759" s="2" t="s">
        <v>214</v>
      </c>
      <c r="C759" s="2" t="s">
        <v>191</v>
      </c>
      <c r="D759" s="13">
        <v>44221</v>
      </c>
      <c r="E759" s="28">
        <v>44276.458333333336</v>
      </c>
      <c r="F759" s="28">
        <v>44278.5</v>
      </c>
      <c r="G759" s="28">
        <v>44278.541666666664</v>
      </c>
      <c r="H759" s="2">
        <v>1015</v>
      </c>
      <c r="I759" s="2">
        <v>1015</v>
      </c>
    </row>
    <row r="760" spans="1:9" x14ac:dyDescent="0.25">
      <c r="A760" s="2">
        <v>1015</v>
      </c>
      <c r="B760" s="2" t="s">
        <v>214</v>
      </c>
      <c r="C760" s="2" t="s">
        <v>191</v>
      </c>
      <c r="D760" s="13">
        <v>44221</v>
      </c>
      <c r="E760" s="28">
        <v>44277.458333333336</v>
      </c>
      <c r="F760" s="28">
        <v>44279.5</v>
      </c>
      <c r="G760" s="28">
        <v>44279.541666666664</v>
      </c>
      <c r="H760" s="2">
        <v>1015</v>
      </c>
      <c r="I760" s="2">
        <v>1015</v>
      </c>
    </row>
    <row r="761" spans="1:9" x14ac:dyDescent="0.25">
      <c r="A761" s="2">
        <v>1015</v>
      </c>
      <c r="B761" s="2" t="s">
        <v>214</v>
      </c>
      <c r="C761" s="2" t="s">
        <v>191</v>
      </c>
      <c r="D761" s="13">
        <v>44221</v>
      </c>
      <c r="E761" s="28">
        <v>44278.458333333336</v>
      </c>
      <c r="F761" s="28">
        <v>44280.5</v>
      </c>
      <c r="G761" s="28">
        <v>44280.541666666664</v>
      </c>
      <c r="H761" s="2">
        <v>1015</v>
      </c>
      <c r="I761" s="2">
        <v>1015</v>
      </c>
    </row>
    <row r="762" spans="1:9" x14ac:dyDescent="0.25">
      <c r="A762" s="2">
        <v>1015</v>
      </c>
      <c r="B762" s="2" t="s">
        <v>214</v>
      </c>
      <c r="C762" s="2" t="s">
        <v>191</v>
      </c>
      <c r="D762" s="13">
        <v>44221</v>
      </c>
      <c r="E762" s="28">
        <v>44279.458333333336</v>
      </c>
      <c r="F762" s="28">
        <v>44281.5</v>
      </c>
      <c r="G762" s="28">
        <v>44281.541666666664</v>
      </c>
      <c r="H762" s="2">
        <v>1015</v>
      </c>
      <c r="I762" s="2">
        <v>1015</v>
      </c>
    </row>
    <row r="763" spans="1:9" x14ac:dyDescent="0.25">
      <c r="A763" s="2">
        <v>1015</v>
      </c>
      <c r="B763" s="2" t="s">
        <v>214</v>
      </c>
      <c r="C763" s="2" t="s">
        <v>191</v>
      </c>
      <c r="D763" s="13">
        <v>44221</v>
      </c>
      <c r="E763" s="28">
        <v>44280.458333333336</v>
      </c>
      <c r="F763" s="28">
        <v>44282.5</v>
      </c>
      <c r="G763" s="28">
        <v>44282.541666666664</v>
      </c>
      <c r="H763" s="2">
        <v>1015</v>
      </c>
      <c r="I763" s="2">
        <v>1015</v>
      </c>
    </row>
    <row r="764" spans="1:9" x14ac:dyDescent="0.25">
      <c r="A764" s="2">
        <v>1015</v>
      </c>
      <c r="B764" s="2" t="s">
        <v>214</v>
      </c>
      <c r="C764" s="2" t="s">
        <v>191</v>
      </c>
      <c r="D764" s="13">
        <v>44221</v>
      </c>
      <c r="E764" s="28">
        <v>44281.458333333336</v>
      </c>
      <c r="F764" s="28">
        <v>44283.5</v>
      </c>
      <c r="G764" s="28">
        <v>44283.541666666664</v>
      </c>
      <c r="H764" s="2">
        <v>1015</v>
      </c>
      <c r="I764" s="2">
        <v>1015</v>
      </c>
    </row>
    <row r="765" spans="1:9" x14ac:dyDescent="0.25">
      <c r="A765" s="2">
        <v>1015</v>
      </c>
      <c r="B765" s="2" t="s">
        <v>214</v>
      </c>
      <c r="C765" s="2" t="s">
        <v>191</v>
      </c>
      <c r="D765" s="13">
        <v>44221</v>
      </c>
      <c r="E765" s="28">
        <v>44282.458333333336</v>
      </c>
      <c r="F765" s="28">
        <v>44284.5</v>
      </c>
      <c r="G765" s="28">
        <v>44284.541666666664</v>
      </c>
      <c r="H765" s="2">
        <v>1015</v>
      </c>
      <c r="I765" s="2">
        <v>1015</v>
      </c>
    </row>
    <row r="766" spans="1:9" x14ac:dyDescent="0.25">
      <c r="A766" s="2">
        <v>1015</v>
      </c>
      <c r="B766" s="2" t="s">
        <v>214</v>
      </c>
      <c r="C766" s="2" t="s">
        <v>191</v>
      </c>
      <c r="D766" s="13">
        <v>44221</v>
      </c>
      <c r="E766" s="28">
        <v>44283.458333333336</v>
      </c>
      <c r="F766" s="28">
        <v>44285.5</v>
      </c>
      <c r="G766" s="28">
        <v>44285.541666666664</v>
      </c>
      <c r="H766" s="2">
        <v>1015</v>
      </c>
      <c r="I766" s="2">
        <v>1015</v>
      </c>
    </row>
    <row r="767" spans="1:9" x14ac:dyDescent="0.25">
      <c r="A767" s="2">
        <v>1015</v>
      </c>
      <c r="B767" s="2" t="s">
        <v>214</v>
      </c>
      <c r="C767" s="2" t="s">
        <v>191</v>
      </c>
      <c r="D767" s="13">
        <v>44221</v>
      </c>
      <c r="E767" s="28">
        <v>44284.458333333336</v>
      </c>
      <c r="F767" s="28">
        <v>44286.5</v>
      </c>
      <c r="G767" s="28">
        <v>44286.541666666664</v>
      </c>
      <c r="H767" s="2">
        <v>1015</v>
      </c>
      <c r="I767" s="2">
        <v>1015</v>
      </c>
    </row>
    <row r="768" spans="1:9" x14ac:dyDescent="0.25">
      <c r="A768" s="2">
        <v>1015</v>
      </c>
      <c r="B768" s="2" t="s">
        <v>214</v>
      </c>
      <c r="C768" s="2" t="s">
        <v>191</v>
      </c>
      <c r="D768" s="13">
        <v>44221</v>
      </c>
      <c r="E768" s="28">
        <v>44285.458333333336</v>
      </c>
      <c r="F768" s="28">
        <v>44287.5</v>
      </c>
      <c r="G768" s="28">
        <v>44287.541666666664</v>
      </c>
      <c r="H768" s="2">
        <v>1015</v>
      </c>
      <c r="I768" s="2">
        <v>1015</v>
      </c>
    </row>
    <row r="769" spans="1:9" x14ac:dyDescent="0.25">
      <c r="A769" s="2">
        <v>1015</v>
      </c>
      <c r="B769" s="2" t="s">
        <v>214</v>
      </c>
      <c r="C769" s="2" t="s">
        <v>191</v>
      </c>
      <c r="D769" s="13">
        <v>44221</v>
      </c>
      <c r="E769" s="28">
        <v>44286.458333333336</v>
      </c>
      <c r="F769" s="28">
        <v>44288.5</v>
      </c>
      <c r="G769" s="28">
        <v>44288.541666666664</v>
      </c>
      <c r="H769" s="2">
        <v>1015</v>
      </c>
      <c r="I769" s="2">
        <v>1015</v>
      </c>
    </row>
    <row r="770" spans="1:9" x14ac:dyDescent="0.25">
      <c r="A770" s="2">
        <v>1015</v>
      </c>
      <c r="B770" s="2" t="s">
        <v>214</v>
      </c>
      <c r="C770" s="2" t="s">
        <v>191</v>
      </c>
      <c r="D770" s="13">
        <v>44221</v>
      </c>
      <c r="E770" s="28">
        <v>44287.458333333336</v>
      </c>
      <c r="F770" s="28">
        <v>44289.5</v>
      </c>
      <c r="G770" s="28">
        <v>44289.541666666664</v>
      </c>
      <c r="H770" s="2">
        <v>1015</v>
      </c>
      <c r="I770" s="2">
        <v>1015</v>
      </c>
    </row>
    <row r="771" spans="1:9" x14ac:dyDescent="0.25">
      <c r="A771" s="2">
        <v>1015</v>
      </c>
      <c r="B771" s="2" t="s">
        <v>214</v>
      </c>
      <c r="C771" s="2" t="s">
        <v>191</v>
      </c>
      <c r="D771" s="13">
        <v>44221</v>
      </c>
      <c r="E771" s="28">
        <v>44288.458333333336</v>
      </c>
      <c r="F771" s="28">
        <v>44290.5</v>
      </c>
      <c r="G771" s="28">
        <v>44290.541666666664</v>
      </c>
      <c r="H771" s="2">
        <v>1015</v>
      </c>
      <c r="I771" s="2">
        <v>1015</v>
      </c>
    </row>
    <row r="772" spans="1:9" x14ac:dyDescent="0.25">
      <c r="A772" s="2">
        <v>1015</v>
      </c>
      <c r="B772" s="2" t="s">
        <v>214</v>
      </c>
      <c r="C772" s="2" t="s">
        <v>191</v>
      </c>
      <c r="D772" s="13">
        <v>44221</v>
      </c>
      <c r="E772" s="28">
        <v>44289.458333333336</v>
      </c>
      <c r="F772" s="28">
        <v>44291.5</v>
      </c>
      <c r="G772" s="28">
        <v>44291.541666666664</v>
      </c>
      <c r="H772" s="2">
        <v>1015</v>
      </c>
      <c r="I772" s="2">
        <v>1015</v>
      </c>
    </row>
    <row r="773" spans="1:9" x14ac:dyDescent="0.25">
      <c r="A773" s="2">
        <v>1015</v>
      </c>
      <c r="B773" s="2" t="s">
        <v>214</v>
      </c>
      <c r="C773" s="2" t="s">
        <v>191</v>
      </c>
      <c r="D773" s="13">
        <v>44221</v>
      </c>
      <c r="E773" s="28">
        <v>44290.458333333336</v>
      </c>
      <c r="F773" s="28">
        <v>44292.5</v>
      </c>
      <c r="G773" s="28">
        <v>44292.541666666664</v>
      </c>
      <c r="H773" s="2">
        <v>1015</v>
      </c>
      <c r="I773" s="2">
        <v>1015</v>
      </c>
    </row>
    <row r="774" spans="1:9" x14ac:dyDescent="0.25">
      <c r="A774" s="2">
        <v>1015</v>
      </c>
      <c r="B774" s="2" t="s">
        <v>214</v>
      </c>
      <c r="C774" s="2" t="s">
        <v>191</v>
      </c>
      <c r="D774" s="13">
        <v>44221</v>
      </c>
      <c r="E774" s="28">
        <v>44291.458333333336</v>
      </c>
      <c r="F774" s="28">
        <v>44293.5</v>
      </c>
      <c r="G774" s="28">
        <v>44293.541666666664</v>
      </c>
      <c r="H774" s="2">
        <v>1015</v>
      </c>
      <c r="I774" s="2">
        <v>1015</v>
      </c>
    </row>
    <row r="775" spans="1:9" x14ac:dyDescent="0.25">
      <c r="A775" s="2">
        <v>1015</v>
      </c>
      <c r="B775" s="2" t="s">
        <v>214</v>
      </c>
      <c r="C775" s="2" t="s">
        <v>191</v>
      </c>
      <c r="D775" s="13">
        <v>44221</v>
      </c>
      <c r="E775" s="28">
        <v>44292.458333333336</v>
      </c>
      <c r="F775" s="28">
        <v>44294.5</v>
      </c>
      <c r="G775" s="28">
        <v>44294.541666666664</v>
      </c>
      <c r="H775" s="2">
        <v>1015</v>
      </c>
      <c r="I775" s="2">
        <v>1015</v>
      </c>
    </row>
    <row r="776" spans="1:9" x14ac:dyDescent="0.25">
      <c r="A776" s="2">
        <v>1015</v>
      </c>
      <c r="B776" s="2" t="s">
        <v>214</v>
      </c>
      <c r="C776" s="2" t="s">
        <v>191</v>
      </c>
      <c r="D776" s="13">
        <v>44221</v>
      </c>
      <c r="E776" s="28">
        <v>44293.458333333336</v>
      </c>
      <c r="F776" s="28">
        <v>44295.5</v>
      </c>
      <c r="G776" s="28">
        <v>44295.541666666664</v>
      </c>
      <c r="H776" s="2">
        <v>1015</v>
      </c>
      <c r="I776" s="2">
        <v>1015</v>
      </c>
    </row>
    <row r="777" spans="1:9" x14ac:dyDescent="0.25">
      <c r="A777" s="2">
        <v>1015</v>
      </c>
      <c r="B777" s="2" t="s">
        <v>214</v>
      </c>
      <c r="C777" s="2" t="s">
        <v>191</v>
      </c>
      <c r="D777" s="13">
        <v>44221</v>
      </c>
      <c r="E777" s="28">
        <v>44294.458333333336</v>
      </c>
      <c r="F777" s="28">
        <v>44296.5</v>
      </c>
      <c r="G777" s="28">
        <v>44296.541666666664</v>
      </c>
      <c r="H777" s="2">
        <v>1015</v>
      </c>
      <c r="I777" s="2">
        <v>1015</v>
      </c>
    </row>
    <row r="778" spans="1:9" x14ac:dyDescent="0.25">
      <c r="A778" s="2">
        <v>1015</v>
      </c>
      <c r="B778" s="2" t="s">
        <v>214</v>
      </c>
      <c r="C778" s="2" t="s">
        <v>191</v>
      </c>
      <c r="D778" s="13">
        <v>44221</v>
      </c>
      <c r="E778" s="28">
        <v>44295.458333333336</v>
      </c>
      <c r="F778" s="28">
        <v>44297.5</v>
      </c>
      <c r="G778" s="28">
        <v>44297.541666666664</v>
      </c>
      <c r="H778" s="2">
        <v>1015</v>
      </c>
      <c r="I778" s="2">
        <v>1015</v>
      </c>
    </row>
    <row r="779" spans="1:9" x14ac:dyDescent="0.25">
      <c r="A779" s="2">
        <v>1015</v>
      </c>
      <c r="B779" s="2" t="s">
        <v>214</v>
      </c>
      <c r="C779" s="2" t="s">
        <v>191</v>
      </c>
      <c r="D779" s="13">
        <v>44221</v>
      </c>
      <c r="E779" s="28">
        <v>44296.458333333336</v>
      </c>
      <c r="F779" s="28">
        <v>44298.5</v>
      </c>
      <c r="G779" s="28">
        <v>44298.541666666664</v>
      </c>
      <c r="H779" s="2">
        <v>1015</v>
      </c>
      <c r="I779" s="2">
        <v>1015</v>
      </c>
    </row>
    <row r="780" spans="1:9" x14ac:dyDescent="0.25">
      <c r="A780" s="2">
        <v>1015</v>
      </c>
      <c r="B780" s="2" t="s">
        <v>214</v>
      </c>
      <c r="C780" s="2" t="s">
        <v>191</v>
      </c>
      <c r="D780" s="13">
        <v>44221</v>
      </c>
      <c r="E780" s="28">
        <v>44297.458333333336</v>
      </c>
      <c r="F780" s="28">
        <v>44299.5</v>
      </c>
      <c r="G780" s="28">
        <v>44299.541666666664</v>
      </c>
      <c r="H780" s="2">
        <v>1015</v>
      </c>
      <c r="I780" s="2">
        <v>1015</v>
      </c>
    </row>
    <row r="781" spans="1:9" x14ac:dyDescent="0.25">
      <c r="A781" s="2">
        <v>1015</v>
      </c>
      <c r="B781" s="2" t="s">
        <v>214</v>
      </c>
      <c r="C781" s="2" t="s">
        <v>191</v>
      </c>
      <c r="D781" s="13">
        <v>44221</v>
      </c>
      <c r="E781" s="28">
        <v>44298.458333333336</v>
      </c>
      <c r="F781" s="28">
        <v>44300.5</v>
      </c>
      <c r="G781" s="28">
        <v>44300.541666666664</v>
      </c>
      <c r="H781" s="2">
        <v>1015</v>
      </c>
      <c r="I781" s="2">
        <v>1015</v>
      </c>
    </row>
    <row r="782" spans="1:9" x14ac:dyDescent="0.25">
      <c r="A782" s="2">
        <v>1015</v>
      </c>
      <c r="B782" s="2" t="s">
        <v>214</v>
      </c>
      <c r="C782" s="2" t="s">
        <v>191</v>
      </c>
      <c r="D782" s="13">
        <v>44221</v>
      </c>
      <c r="E782" s="28">
        <v>44299.458333333336</v>
      </c>
      <c r="F782" s="28">
        <v>44301.5</v>
      </c>
      <c r="G782" s="28">
        <v>44301.541666666664</v>
      </c>
      <c r="H782" s="2">
        <v>1015</v>
      </c>
      <c r="I782" s="2">
        <v>1015</v>
      </c>
    </row>
    <row r="783" spans="1:9" x14ac:dyDescent="0.25">
      <c r="A783" s="2">
        <v>1015</v>
      </c>
      <c r="B783" s="2" t="s">
        <v>214</v>
      </c>
      <c r="C783" s="2" t="s">
        <v>191</v>
      </c>
      <c r="D783" s="13">
        <v>44221</v>
      </c>
      <c r="E783" s="28">
        <v>44300.458333333336</v>
      </c>
      <c r="F783" s="28">
        <v>44302.5</v>
      </c>
      <c r="G783" s="28">
        <v>44302.541666666664</v>
      </c>
      <c r="H783" s="2">
        <v>1015</v>
      </c>
      <c r="I783" s="2">
        <v>1015</v>
      </c>
    </row>
    <row r="784" spans="1:9" x14ac:dyDescent="0.25">
      <c r="A784" s="2">
        <v>1015</v>
      </c>
      <c r="B784" s="2" t="s">
        <v>214</v>
      </c>
      <c r="C784" s="2" t="s">
        <v>191</v>
      </c>
      <c r="D784" s="13">
        <v>44221</v>
      </c>
      <c r="E784" s="28">
        <v>44301.458333333336</v>
      </c>
      <c r="F784" s="28">
        <v>44303.5</v>
      </c>
      <c r="G784" s="28">
        <v>44303.541666666664</v>
      </c>
      <c r="H784" s="2">
        <v>1015</v>
      </c>
      <c r="I784" s="2">
        <v>1015</v>
      </c>
    </row>
    <row r="785" spans="1:9" x14ac:dyDescent="0.25">
      <c r="A785" s="2">
        <v>1015</v>
      </c>
      <c r="B785" s="2" t="s">
        <v>214</v>
      </c>
      <c r="C785" s="2" t="s">
        <v>191</v>
      </c>
      <c r="D785" s="13">
        <v>44221</v>
      </c>
      <c r="E785" s="28">
        <v>44302.458333333336</v>
      </c>
      <c r="F785" s="28">
        <v>44304.5</v>
      </c>
      <c r="G785" s="28">
        <v>44304.541666666664</v>
      </c>
      <c r="H785" s="2">
        <v>1015</v>
      </c>
      <c r="I785" s="2">
        <v>1015</v>
      </c>
    </row>
    <row r="786" spans="1:9" x14ac:dyDescent="0.25">
      <c r="A786" s="2">
        <v>1015</v>
      </c>
      <c r="B786" s="2" t="s">
        <v>214</v>
      </c>
      <c r="C786" s="2" t="s">
        <v>191</v>
      </c>
      <c r="D786" s="13">
        <v>44221</v>
      </c>
      <c r="E786" s="28">
        <v>44303.458333333336</v>
      </c>
      <c r="F786" s="28">
        <v>44305.5</v>
      </c>
      <c r="G786" s="28">
        <v>44305.541666666664</v>
      </c>
      <c r="H786" s="2">
        <v>1015</v>
      </c>
      <c r="I786" s="2">
        <v>1015</v>
      </c>
    </row>
    <row r="787" spans="1:9" x14ac:dyDescent="0.25">
      <c r="A787" s="2">
        <v>1015</v>
      </c>
      <c r="B787" s="2" t="s">
        <v>214</v>
      </c>
      <c r="C787" s="2" t="s">
        <v>191</v>
      </c>
      <c r="D787" s="13">
        <v>44221</v>
      </c>
      <c r="E787" s="28">
        <v>44304.458333333336</v>
      </c>
      <c r="F787" s="28">
        <v>44306.5</v>
      </c>
      <c r="G787" s="28">
        <v>44306.541666666664</v>
      </c>
      <c r="H787" s="2">
        <v>1015</v>
      </c>
      <c r="I787" s="2">
        <v>1015</v>
      </c>
    </row>
    <row r="788" spans="1:9" x14ac:dyDescent="0.25">
      <c r="A788" s="2">
        <v>1015</v>
      </c>
      <c r="B788" s="2" t="s">
        <v>214</v>
      </c>
      <c r="C788" s="2" t="s">
        <v>191</v>
      </c>
      <c r="D788" s="13">
        <v>44221</v>
      </c>
      <c r="E788" s="28">
        <v>44305.458333333336</v>
      </c>
      <c r="F788" s="28">
        <v>44307.5</v>
      </c>
      <c r="G788" s="28">
        <v>44307.541666666664</v>
      </c>
      <c r="H788" s="2">
        <v>1015</v>
      </c>
      <c r="I788" s="2">
        <v>1015</v>
      </c>
    </row>
    <row r="789" spans="1:9" x14ac:dyDescent="0.25">
      <c r="A789" s="2">
        <v>1015</v>
      </c>
      <c r="B789" s="2" t="s">
        <v>214</v>
      </c>
      <c r="C789" s="2" t="s">
        <v>191</v>
      </c>
      <c r="D789" s="13">
        <v>44221</v>
      </c>
      <c r="E789" s="28">
        <v>44306.458333333336</v>
      </c>
      <c r="F789" s="28">
        <v>44308.5</v>
      </c>
      <c r="G789" s="28">
        <v>44308.541666666664</v>
      </c>
      <c r="H789" s="2">
        <v>1015</v>
      </c>
      <c r="I789" s="2">
        <v>1015</v>
      </c>
    </row>
    <row r="790" spans="1:9" x14ac:dyDescent="0.25">
      <c r="A790" s="2">
        <v>1015</v>
      </c>
      <c r="B790" s="2" t="s">
        <v>214</v>
      </c>
      <c r="C790" s="2" t="s">
        <v>191</v>
      </c>
      <c r="D790" s="13">
        <v>44221</v>
      </c>
      <c r="E790" s="28">
        <v>44307.458333333336</v>
      </c>
      <c r="F790" s="28">
        <v>44309.5</v>
      </c>
      <c r="G790" s="28">
        <v>44309.541666666664</v>
      </c>
      <c r="H790" s="2">
        <v>1015</v>
      </c>
      <c r="I790" s="2">
        <v>1015</v>
      </c>
    </row>
    <row r="791" spans="1:9" x14ac:dyDescent="0.25">
      <c r="A791" s="2">
        <v>1015</v>
      </c>
      <c r="B791" s="2" t="s">
        <v>214</v>
      </c>
      <c r="C791" s="2" t="s">
        <v>191</v>
      </c>
      <c r="D791" s="13">
        <v>44221</v>
      </c>
      <c r="E791" s="28">
        <v>44308.458333333336</v>
      </c>
      <c r="F791" s="28">
        <v>44310.5</v>
      </c>
      <c r="G791" s="28">
        <v>44310.541666666664</v>
      </c>
      <c r="H791" s="2">
        <v>1015</v>
      </c>
      <c r="I791" s="2">
        <v>1015</v>
      </c>
    </row>
    <row r="792" spans="1:9" x14ac:dyDescent="0.25">
      <c r="A792" s="2">
        <v>1015</v>
      </c>
      <c r="B792" s="2" t="s">
        <v>214</v>
      </c>
      <c r="C792" s="2" t="s">
        <v>191</v>
      </c>
      <c r="D792" s="13">
        <v>44221</v>
      </c>
      <c r="E792" s="28">
        <v>44309.458333333336</v>
      </c>
      <c r="F792" s="28">
        <v>44311.5</v>
      </c>
      <c r="G792" s="28">
        <v>44311.541666666664</v>
      </c>
      <c r="H792" s="2">
        <v>1015</v>
      </c>
      <c r="I792" s="2">
        <v>1015</v>
      </c>
    </row>
    <row r="793" spans="1:9" x14ac:dyDescent="0.25">
      <c r="A793" s="2">
        <v>1015</v>
      </c>
      <c r="B793" s="2" t="s">
        <v>214</v>
      </c>
      <c r="C793" s="2" t="s">
        <v>191</v>
      </c>
      <c r="D793" s="13">
        <v>44221</v>
      </c>
      <c r="E793" s="28">
        <v>44310.458333333336</v>
      </c>
      <c r="F793" s="28">
        <v>44312.5</v>
      </c>
      <c r="G793" s="28">
        <v>44312.541666666664</v>
      </c>
      <c r="H793" s="2">
        <v>1015</v>
      </c>
      <c r="I793" s="2">
        <v>1015</v>
      </c>
    </row>
    <row r="794" spans="1:9" x14ac:dyDescent="0.25">
      <c r="A794" s="2">
        <v>1015</v>
      </c>
      <c r="B794" s="2" t="s">
        <v>214</v>
      </c>
      <c r="C794" s="2" t="s">
        <v>191</v>
      </c>
      <c r="D794" s="13">
        <v>44221</v>
      </c>
      <c r="E794" s="28">
        <v>44311.458333333336</v>
      </c>
      <c r="F794" s="28">
        <v>44313.5</v>
      </c>
      <c r="G794" s="28">
        <v>44313.541666666664</v>
      </c>
      <c r="H794" s="2">
        <v>1015</v>
      </c>
      <c r="I794" s="2">
        <v>1015</v>
      </c>
    </row>
    <row r="795" spans="1:9" x14ac:dyDescent="0.25">
      <c r="A795" s="2">
        <v>1015</v>
      </c>
      <c r="B795" s="2" t="s">
        <v>214</v>
      </c>
      <c r="C795" s="2" t="s">
        <v>191</v>
      </c>
      <c r="D795" s="13">
        <v>44221</v>
      </c>
      <c r="E795" s="28">
        <v>44312.458333333336</v>
      </c>
      <c r="F795" s="28">
        <v>44314.5</v>
      </c>
      <c r="G795" s="28">
        <v>44314.541666666664</v>
      </c>
      <c r="H795" s="2">
        <v>1015</v>
      </c>
      <c r="I795" s="2">
        <v>1015</v>
      </c>
    </row>
    <row r="796" spans="1:9" x14ac:dyDescent="0.25">
      <c r="A796" s="2">
        <v>1015</v>
      </c>
      <c r="B796" s="2" t="s">
        <v>214</v>
      </c>
      <c r="C796" s="2" t="s">
        <v>191</v>
      </c>
      <c r="D796" s="13">
        <v>44221</v>
      </c>
      <c r="E796" s="28">
        <v>44313.458333333336</v>
      </c>
      <c r="F796" s="28">
        <v>44315.5</v>
      </c>
      <c r="G796" s="28">
        <v>44315.541666666664</v>
      </c>
      <c r="H796" s="2">
        <v>1015</v>
      </c>
      <c r="I796" s="2">
        <v>1015</v>
      </c>
    </row>
    <row r="797" spans="1:9" x14ac:dyDescent="0.25">
      <c r="A797" s="2">
        <v>1015</v>
      </c>
      <c r="B797" s="2" t="s">
        <v>214</v>
      </c>
      <c r="C797" s="2" t="s">
        <v>191</v>
      </c>
      <c r="D797" s="13">
        <v>44221</v>
      </c>
      <c r="E797" s="28">
        <v>44314.458333333336</v>
      </c>
      <c r="F797" s="28">
        <v>44316.5</v>
      </c>
      <c r="G797" s="28">
        <v>44316.541666666664</v>
      </c>
      <c r="H797" s="2">
        <v>1015</v>
      </c>
      <c r="I797" s="2">
        <v>1015</v>
      </c>
    </row>
    <row r="798" spans="1:9" x14ac:dyDescent="0.25">
      <c r="A798" s="2">
        <v>1015</v>
      </c>
      <c r="B798" s="2" t="s">
        <v>214</v>
      </c>
      <c r="C798" s="2" t="s">
        <v>191</v>
      </c>
      <c r="D798" s="13">
        <v>44221</v>
      </c>
      <c r="E798" s="28">
        <v>44315.458333333336</v>
      </c>
      <c r="F798" s="28">
        <v>44317.5</v>
      </c>
      <c r="G798" s="28">
        <v>44317.541666666664</v>
      </c>
      <c r="H798" s="2">
        <v>1015</v>
      </c>
      <c r="I798" s="2">
        <v>1015</v>
      </c>
    </row>
    <row r="799" spans="1:9" x14ac:dyDescent="0.25">
      <c r="A799" s="2">
        <v>1015</v>
      </c>
      <c r="B799" s="2" t="s">
        <v>214</v>
      </c>
      <c r="C799" s="2" t="s">
        <v>191</v>
      </c>
      <c r="D799" s="13">
        <v>44221</v>
      </c>
      <c r="E799" s="28">
        <v>44316.458333333336</v>
      </c>
      <c r="F799" s="28">
        <v>44318.5</v>
      </c>
      <c r="G799" s="28">
        <v>44318.541666666664</v>
      </c>
      <c r="H799" s="2">
        <v>1015</v>
      </c>
      <c r="I799" s="2">
        <v>1015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D56-DA0B-4EBB-AFBE-C2521D808E1C}">
  <dimension ref="A1:I2"/>
  <sheetViews>
    <sheetView workbookViewId="0">
      <selection activeCell="C13" sqref="C13"/>
    </sheetView>
  </sheetViews>
  <sheetFormatPr defaultRowHeight="15" x14ac:dyDescent="0.25"/>
  <cols>
    <col min="1" max="2" width="19.28515625" bestFit="1" customWidth="1"/>
    <col min="3" max="3" width="9.7109375" bestFit="1" customWidth="1"/>
    <col min="4" max="4" width="23.140625" bestFit="1" customWidth="1"/>
    <col min="5" max="5" width="27.28515625" bestFit="1" customWidth="1"/>
    <col min="6" max="6" width="23.140625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133</v>
      </c>
      <c r="E1" t="s">
        <v>134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t="s">
        <v>61</v>
      </c>
      <c r="B2" t="s">
        <v>57</v>
      </c>
      <c r="C2" t="s">
        <v>57</v>
      </c>
      <c r="D2" t="s">
        <v>60</v>
      </c>
      <c r="E2" t="s">
        <v>60</v>
      </c>
      <c r="F2" t="s">
        <v>60</v>
      </c>
      <c r="G2" t="s">
        <v>60</v>
      </c>
      <c r="H2" t="s">
        <v>61</v>
      </c>
      <c r="I2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FFB-D13C-4FF0-85E9-05D2BF2BA4AF}">
  <dimension ref="A1:G4"/>
  <sheetViews>
    <sheetView workbookViewId="0">
      <selection activeCell="E13" sqref="E13"/>
    </sheetView>
  </sheetViews>
  <sheetFormatPr defaultRowHeight="15" x14ac:dyDescent="0.25"/>
  <cols>
    <col min="1" max="1" width="15.42578125" bestFit="1" customWidth="1"/>
    <col min="2" max="2" width="30.42578125" bestFit="1" customWidth="1"/>
    <col min="3" max="3" width="14" bestFit="1" customWidth="1"/>
    <col min="4" max="4" width="14.140625" bestFit="1" customWidth="1"/>
    <col min="5" max="5" width="19.42578125" bestFit="1" customWidth="1"/>
    <col min="6" max="6" width="17.710937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4" spans="1:7" x14ac:dyDescent="0.25">
      <c r="C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BD2F-A8B7-43A7-9942-74049EF82A31}">
  <dimension ref="A1:G2"/>
  <sheetViews>
    <sheetView workbookViewId="0">
      <selection activeCell="D2" sqref="D2"/>
    </sheetView>
  </sheetViews>
  <sheetFormatPr defaultRowHeight="15" x14ac:dyDescent="0.25"/>
  <cols>
    <col min="1" max="1" width="17.7109375" bestFit="1" customWidth="1"/>
    <col min="2" max="2" width="30.42578125" bestFit="1" customWidth="1"/>
    <col min="3" max="3" width="14.140625" bestFit="1" customWidth="1"/>
    <col min="4" max="5" width="19.42578125" bestFit="1" customWidth="1"/>
    <col min="6" max="6" width="30.4257812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2" spans="1:7" x14ac:dyDescent="0.25">
      <c r="A2" t="s">
        <v>57</v>
      </c>
      <c r="B2" t="s">
        <v>57</v>
      </c>
      <c r="C2" t="s">
        <v>226</v>
      </c>
      <c r="D2" t="s">
        <v>226</v>
      </c>
      <c r="E2" t="s">
        <v>56</v>
      </c>
      <c r="F2" t="s">
        <v>57</v>
      </c>
      <c r="G2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31D7-715C-4974-AA7F-94A123A5FB13}">
  <dimension ref="A1:F2"/>
  <sheetViews>
    <sheetView workbookViewId="0">
      <selection activeCell="A5" sqref="A5:XFD11"/>
    </sheetView>
  </sheetViews>
  <sheetFormatPr defaultRowHeight="15" x14ac:dyDescent="0.25"/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130-0D0D-45EB-BAEE-00A58E22CE77}">
  <dimension ref="A1:E1"/>
  <sheetViews>
    <sheetView workbookViewId="0">
      <selection sqref="A1:E1"/>
    </sheetView>
  </sheetViews>
  <sheetFormatPr defaultRowHeight="15" x14ac:dyDescent="0.25"/>
  <cols>
    <col min="1" max="1" width="8.5703125" bestFit="1" customWidth="1"/>
    <col min="2" max="2" width="18.7109375" bestFit="1" customWidth="1"/>
    <col min="3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B2DF-A353-48D8-AF2E-89B724586558}">
  <dimension ref="A1:E2"/>
  <sheetViews>
    <sheetView workbookViewId="0">
      <selection activeCell="D30" sqref="D30"/>
    </sheetView>
  </sheetViews>
  <sheetFormatPr defaultRowHeight="15" x14ac:dyDescent="0.25"/>
  <cols>
    <col min="1" max="1" width="18.7109375" bestFit="1" customWidth="1"/>
    <col min="2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  <row r="2" spans="1:5" x14ac:dyDescent="0.25">
      <c r="A2" t="s">
        <v>57</v>
      </c>
      <c r="B2" t="s">
        <v>57</v>
      </c>
      <c r="C2" t="s">
        <v>56</v>
      </c>
      <c r="D2" t="s">
        <v>56</v>
      </c>
      <c r="E2" t="s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2922-D2A7-416C-8EA7-CD6B008074D3}">
  <dimension ref="A1:F1"/>
  <sheetViews>
    <sheetView workbookViewId="0">
      <selection sqref="A1:XFD1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17.5703125" bestFit="1" customWidth="1"/>
    <col min="4" max="4" width="10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37A5-52FD-4B6A-8014-FB85CE00567A}">
  <dimension ref="A1:F2"/>
  <sheetViews>
    <sheetView workbookViewId="0">
      <selection activeCell="D30" sqref="D30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7.5703125" bestFit="1" customWidth="1"/>
    <col min="4" max="5" width="10.85546875" bestFit="1" customWidth="1"/>
    <col min="6" max="6" width="17.5703125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F936-BD82-4C4E-BB0A-45BBF1E7AAED}">
  <dimension ref="A1:I13"/>
  <sheetViews>
    <sheetView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13.140625" bestFit="1" customWidth="1"/>
    <col min="4" max="4" width="21.42578125" bestFit="1" customWidth="1"/>
    <col min="5" max="5" width="21.85546875" bestFit="1" customWidth="1"/>
    <col min="6" max="6" width="28.28515625" bestFit="1" customWidth="1"/>
    <col min="7" max="7" width="8.42578125" bestFit="1" customWidth="1"/>
    <col min="8" max="8" width="21.7109375" bestFit="1" customWidth="1"/>
    <col min="9" max="9" width="18.57031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153</v>
      </c>
      <c r="G1" t="s">
        <v>151</v>
      </c>
      <c r="H1" t="s">
        <v>150</v>
      </c>
      <c r="I1" t="s">
        <v>149</v>
      </c>
    </row>
    <row r="2" spans="1:9" x14ac:dyDescent="0.25">
      <c r="A2" s="2">
        <v>4001</v>
      </c>
      <c r="B2" s="2">
        <v>1001001</v>
      </c>
      <c r="C2" s="2">
        <v>0</v>
      </c>
      <c r="D2" s="2">
        <f>VLOOKUP(A2,[1]PUG_ID!$D$1:$G$13,3,FALSE)</f>
        <v>1</v>
      </c>
      <c r="E2" s="2">
        <f>VLOOKUP(A2,[1]PUG_ID!$D$1:$G$13,4,FALSE)</f>
        <v>10000</v>
      </c>
      <c r="F2" s="2" t="b">
        <v>1</v>
      </c>
      <c r="G2" s="2">
        <v>4001</v>
      </c>
      <c r="H2" s="2">
        <v>0</v>
      </c>
      <c r="I2" s="2">
        <v>0</v>
      </c>
    </row>
    <row r="3" spans="1:9" x14ac:dyDescent="0.25">
      <c r="A3" s="2">
        <v>4002</v>
      </c>
      <c r="B3" s="2">
        <v>1001001</v>
      </c>
      <c r="C3" s="2">
        <v>0</v>
      </c>
      <c r="D3" s="2">
        <f>VLOOKUP(A3,[1]PUG_ID!$D$1:$G$13,3,FALSE)</f>
        <v>1</v>
      </c>
      <c r="E3" s="2">
        <f>VLOOKUP(A3,[1]PUG_ID!$D$1:$G$13,4,FALSE)</f>
        <v>10000</v>
      </c>
      <c r="F3" s="2" t="b">
        <v>1</v>
      </c>
      <c r="G3" s="2">
        <v>4002</v>
      </c>
      <c r="H3" s="2">
        <v>0</v>
      </c>
      <c r="I3" s="2">
        <v>0</v>
      </c>
    </row>
    <row r="4" spans="1:9" x14ac:dyDescent="0.25">
      <c r="A4" s="2">
        <v>4003</v>
      </c>
      <c r="B4" s="2">
        <v>1001001</v>
      </c>
      <c r="C4" s="2">
        <v>0</v>
      </c>
      <c r="D4" s="2">
        <f>VLOOKUP(A4,[1]PUG_ID!$D$1:$G$13,3,FALSE)</f>
        <v>1</v>
      </c>
      <c r="E4" s="2">
        <f>VLOOKUP(A4,[1]PUG_ID!$D$1:$G$13,4,FALSE)</f>
        <v>10000</v>
      </c>
      <c r="F4" s="2" t="b">
        <v>1</v>
      </c>
      <c r="G4" s="2">
        <v>4003</v>
      </c>
      <c r="H4" s="2">
        <v>0</v>
      </c>
      <c r="I4" s="2">
        <v>0</v>
      </c>
    </row>
    <row r="5" spans="1:9" x14ac:dyDescent="0.25">
      <c r="A5" s="2">
        <v>4004</v>
      </c>
      <c r="B5" s="2">
        <v>1001001</v>
      </c>
      <c r="C5" s="2">
        <v>0</v>
      </c>
      <c r="D5" s="2">
        <f>VLOOKUP(A5,[1]PUG_ID!$D$1:$G$13,3,FALSE)</f>
        <v>1</v>
      </c>
      <c r="E5" s="2">
        <f>VLOOKUP(A5,[1]PUG_ID!$D$1:$G$13,4,FALSE)</f>
        <v>10000</v>
      </c>
      <c r="F5" s="2" t="b">
        <v>1</v>
      </c>
      <c r="G5" s="2">
        <v>4004</v>
      </c>
      <c r="H5" s="2">
        <v>0</v>
      </c>
      <c r="I5" s="2">
        <v>0</v>
      </c>
    </row>
    <row r="6" spans="1:9" x14ac:dyDescent="0.25">
      <c r="A6" s="2">
        <v>4005</v>
      </c>
      <c r="B6" s="2">
        <v>1001001</v>
      </c>
      <c r="C6" s="2">
        <v>0</v>
      </c>
      <c r="D6" s="2">
        <f>VLOOKUP(A6,[1]PUG_ID!$D$1:$G$13,3,FALSE)</f>
        <v>1</v>
      </c>
      <c r="E6" s="2">
        <f>VLOOKUP(A6,[1]PUG_ID!$D$1:$G$13,4,FALSE)</f>
        <v>10000</v>
      </c>
      <c r="F6" s="2" t="b">
        <v>1</v>
      </c>
      <c r="G6" s="2">
        <v>4005</v>
      </c>
      <c r="H6" s="2">
        <v>0</v>
      </c>
      <c r="I6" s="2">
        <v>0</v>
      </c>
    </row>
    <row r="7" spans="1:9" x14ac:dyDescent="0.25">
      <c r="A7" s="2">
        <v>4006</v>
      </c>
      <c r="B7" s="2">
        <v>1001001</v>
      </c>
      <c r="C7" s="2">
        <v>0</v>
      </c>
      <c r="D7" s="2">
        <f>VLOOKUP(A7,[1]PUG_ID!$D$1:$G$13,3,FALSE)</f>
        <v>1</v>
      </c>
      <c r="E7" s="2">
        <f>VLOOKUP(A7,[1]PUG_ID!$D$1:$G$13,4,FALSE)</f>
        <v>10000</v>
      </c>
      <c r="F7" s="2" t="b">
        <v>1</v>
      </c>
      <c r="G7" s="2">
        <v>4006</v>
      </c>
      <c r="H7" s="2">
        <v>0</v>
      </c>
      <c r="I7" s="2">
        <v>0</v>
      </c>
    </row>
    <row r="8" spans="1:9" x14ac:dyDescent="0.25">
      <c r="A8" s="2">
        <v>4007</v>
      </c>
      <c r="B8" s="2">
        <v>1001001</v>
      </c>
      <c r="C8" s="2">
        <v>0</v>
      </c>
      <c r="D8" s="2">
        <f>VLOOKUP(A8,[1]PUG_ID!$D$1:$G$13,3,FALSE)</f>
        <v>1</v>
      </c>
      <c r="E8" s="2">
        <f>VLOOKUP(A8,[1]PUG_ID!$D$1:$G$13,4,FALSE)</f>
        <v>10000</v>
      </c>
      <c r="F8" s="2" t="b">
        <v>1</v>
      </c>
      <c r="G8" s="2">
        <v>4007</v>
      </c>
      <c r="H8" s="2">
        <v>0</v>
      </c>
      <c r="I8" s="2">
        <v>0</v>
      </c>
    </row>
    <row r="9" spans="1:9" x14ac:dyDescent="0.25">
      <c r="A9" s="2">
        <v>4008</v>
      </c>
      <c r="B9" s="2">
        <v>1001001</v>
      </c>
      <c r="C9" s="2">
        <v>0</v>
      </c>
      <c r="D9" s="2">
        <f>VLOOKUP(A9,[1]PUG_ID!$D$1:$G$13,3,FALSE)</f>
        <v>1</v>
      </c>
      <c r="E9" s="2">
        <f>VLOOKUP(A9,[1]PUG_ID!$D$1:$G$13,4,FALSE)</f>
        <v>10000</v>
      </c>
      <c r="F9" s="2" t="b">
        <v>1</v>
      </c>
      <c r="G9" s="2">
        <v>4008</v>
      </c>
      <c r="H9" s="2">
        <v>0</v>
      </c>
      <c r="I9" s="2">
        <v>0</v>
      </c>
    </row>
    <row r="10" spans="1:9" x14ac:dyDescent="0.25">
      <c r="A10" s="2">
        <v>4009</v>
      </c>
      <c r="B10" s="2">
        <v>1001001</v>
      </c>
      <c r="C10" s="2">
        <v>0</v>
      </c>
      <c r="D10" s="2">
        <f>VLOOKUP(A10,[1]PUG_ID!$D$1:$G$13,3,FALSE)</f>
        <v>1</v>
      </c>
      <c r="E10" s="2">
        <f>VLOOKUP(A10,[1]PUG_ID!$D$1:$G$13,4,FALSE)</f>
        <v>10000</v>
      </c>
      <c r="F10" s="2" t="b">
        <v>1</v>
      </c>
      <c r="G10" s="2">
        <v>4009</v>
      </c>
      <c r="H10" s="2">
        <v>0</v>
      </c>
      <c r="I10" s="2">
        <v>0</v>
      </c>
    </row>
    <row r="11" spans="1:9" x14ac:dyDescent="0.25">
      <c r="A11" s="2">
        <v>4010</v>
      </c>
      <c r="B11" s="2">
        <v>1001001</v>
      </c>
      <c r="C11" s="2">
        <v>0</v>
      </c>
      <c r="D11" s="2">
        <f>VLOOKUP(A11,[1]PUG_ID!$D$1:$G$13,3,FALSE)</f>
        <v>1</v>
      </c>
      <c r="E11" s="2">
        <f>VLOOKUP(A11,[1]PUG_ID!$D$1:$G$13,4,FALSE)</f>
        <v>10000</v>
      </c>
      <c r="F11" s="2" t="b">
        <v>1</v>
      </c>
      <c r="G11" s="2">
        <v>4010</v>
      </c>
      <c r="H11" s="2">
        <v>0</v>
      </c>
      <c r="I11" s="2">
        <v>0</v>
      </c>
    </row>
    <row r="12" spans="1:9" x14ac:dyDescent="0.25">
      <c r="A12" s="2">
        <v>4011</v>
      </c>
      <c r="B12" s="2">
        <v>1001001</v>
      </c>
      <c r="C12" s="2">
        <v>0</v>
      </c>
      <c r="D12" s="2">
        <f>VLOOKUP(A12,[1]PUG_ID!$D$1:$G$13,3,FALSE)</f>
        <v>1</v>
      </c>
      <c r="E12" s="2">
        <f>VLOOKUP(A12,[1]PUG_ID!$D$1:$G$13,4,FALSE)</f>
        <v>10000</v>
      </c>
      <c r="F12" s="2" t="b">
        <v>1</v>
      </c>
      <c r="G12" s="2">
        <v>4011</v>
      </c>
      <c r="H12" s="2">
        <v>0</v>
      </c>
      <c r="I12" s="2">
        <v>0</v>
      </c>
    </row>
    <row r="13" spans="1:9" x14ac:dyDescent="0.25">
      <c r="A13" s="2">
        <v>4012</v>
      </c>
      <c r="B13" s="2">
        <v>1001001</v>
      </c>
      <c r="C13" s="2">
        <v>0</v>
      </c>
      <c r="D13" s="2">
        <f>VLOOKUP(A13,[1]PUG_ID!$D$1:$G$13,3,FALSE)</f>
        <v>1</v>
      </c>
      <c r="E13" s="2">
        <f>VLOOKUP(A13,[1]PUG_ID!$D$1:$G$13,4,FALSE)</f>
        <v>10000</v>
      </c>
      <c r="F13" s="2" t="b">
        <v>1</v>
      </c>
      <c r="G13" s="2">
        <v>4012</v>
      </c>
      <c r="H13" s="2">
        <v>0</v>
      </c>
      <c r="I13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F7E5-AE52-4DF7-AE24-3CEC92FC640E}">
  <dimension ref="A1:I2"/>
  <sheetViews>
    <sheetView workbookViewId="0">
      <selection activeCell="D30" sqref="D30"/>
    </sheetView>
  </sheetViews>
  <sheetFormatPr defaultColWidth="9.42578125" defaultRowHeight="15" x14ac:dyDescent="0.25"/>
  <cols>
    <col min="1" max="1" width="18.5703125" bestFit="1" customWidth="1"/>
    <col min="2" max="2" width="21.7109375" bestFit="1" customWidth="1"/>
    <col min="3" max="3" width="13.140625" bestFit="1" customWidth="1"/>
    <col min="4" max="4" width="21.42578125" bestFit="1" customWidth="1"/>
    <col min="5" max="5" width="28.28515625" bestFit="1" customWidth="1"/>
    <col min="6" max="6" width="21.85546875" bestFit="1" customWidth="1"/>
    <col min="7" max="7" width="21.42578125" bestFit="1" customWidth="1"/>
    <col min="8" max="8" width="21.7109375" bestFit="1" customWidth="1"/>
    <col min="9" max="9" width="28.285156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151</v>
      </c>
      <c r="G1" t="s">
        <v>149</v>
      </c>
      <c r="H1" t="s">
        <v>150</v>
      </c>
      <c r="I1" t="s">
        <v>153</v>
      </c>
    </row>
    <row r="2" spans="1:9" x14ac:dyDescent="0.25">
      <c r="A2" t="s">
        <v>61</v>
      </c>
      <c r="B2" t="s">
        <v>61</v>
      </c>
      <c r="C2" t="s">
        <v>61</v>
      </c>
      <c r="D2" t="s">
        <v>56</v>
      </c>
      <c r="E2" t="s">
        <v>56</v>
      </c>
      <c r="F2" t="s">
        <v>61</v>
      </c>
      <c r="G2" t="s">
        <v>57</v>
      </c>
      <c r="H2" t="s">
        <v>57</v>
      </c>
      <c r="I2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A5F-B393-4478-8073-CAB4ABD55A34}">
  <dimension ref="A1:J41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23.7109375" bestFit="1" customWidth="1"/>
    <col min="4" max="4" width="14.140625" bestFit="1" customWidth="1"/>
    <col min="5" max="6" width="23.7109375" bestFit="1" customWidth="1"/>
    <col min="7" max="7" width="14.140625" bestFit="1" customWidth="1"/>
    <col min="8" max="9" width="19.140625" bestFit="1" customWidth="1"/>
    <col min="10" max="10" width="18.710937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s="2">
        <v>5001</v>
      </c>
      <c r="B2" s="2">
        <v>1002001</v>
      </c>
      <c r="C2" s="2">
        <v>1002001</v>
      </c>
      <c r="D2" s="2">
        <v>1002001</v>
      </c>
      <c r="E2" s="2">
        <v>1001001</v>
      </c>
      <c r="F2" s="2">
        <v>1001001</v>
      </c>
      <c r="G2" s="2">
        <v>1001001</v>
      </c>
      <c r="H2" s="2">
        <v>2</v>
      </c>
      <c r="I2" s="13">
        <v>44197</v>
      </c>
      <c r="J2" s="13">
        <v>44562</v>
      </c>
    </row>
    <row r="3" spans="1:10" x14ac:dyDescent="0.25">
      <c r="A3" s="2">
        <v>5002</v>
      </c>
      <c r="B3" s="2">
        <v>1002001</v>
      </c>
      <c r="C3" s="2">
        <v>1002001</v>
      </c>
      <c r="D3" s="2">
        <v>1002001</v>
      </c>
      <c r="E3" s="2">
        <v>1001001</v>
      </c>
      <c r="F3" s="2">
        <v>1001001</v>
      </c>
      <c r="G3" s="2">
        <v>1001001</v>
      </c>
      <c r="H3" s="2">
        <v>2</v>
      </c>
      <c r="I3" s="13">
        <v>44197</v>
      </c>
      <c r="J3" s="13">
        <v>44562</v>
      </c>
    </row>
    <row r="4" spans="1:10" x14ac:dyDescent="0.25">
      <c r="A4" s="2">
        <v>5003</v>
      </c>
      <c r="B4" s="2">
        <v>1002001</v>
      </c>
      <c r="C4" s="2">
        <v>1002001</v>
      </c>
      <c r="D4" s="2">
        <v>1002001</v>
      </c>
      <c r="E4" s="2">
        <v>1001001</v>
      </c>
      <c r="F4" s="2">
        <v>1001001</v>
      </c>
      <c r="G4" s="2">
        <v>1001001</v>
      </c>
      <c r="H4" s="2">
        <v>2</v>
      </c>
      <c r="I4" s="13">
        <v>44197</v>
      </c>
      <c r="J4" s="13">
        <v>44562</v>
      </c>
    </row>
    <row r="5" spans="1:10" x14ac:dyDescent="0.25">
      <c r="A5" s="2">
        <v>5004</v>
      </c>
      <c r="B5" s="2">
        <v>1002001</v>
      </c>
      <c r="C5" s="2">
        <v>1002001</v>
      </c>
      <c r="D5" s="2">
        <v>1002001</v>
      </c>
      <c r="E5" s="2">
        <v>1001001</v>
      </c>
      <c r="F5" s="2">
        <v>1001001</v>
      </c>
      <c r="G5" s="2">
        <v>1001001</v>
      </c>
      <c r="H5" s="2">
        <v>2</v>
      </c>
      <c r="I5" s="13">
        <v>44197</v>
      </c>
      <c r="J5" s="13">
        <v>44562</v>
      </c>
    </row>
    <row r="6" spans="1:10" x14ac:dyDescent="0.25">
      <c r="A6" s="2">
        <v>5005</v>
      </c>
      <c r="B6" s="2">
        <v>1002001</v>
      </c>
      <c r="C6" s="2">
        <v>1002001</v>
      </c>
      <c r="D6" s="2">
        <v>1002001</v>
      </c>
      <c r="E6" s="2">
        <v>1001001</v>
      </c>
      <c r="F6" s="2">
        <v>1001001</v>
      </c>
      <c r="G6" s="2">
        <v>1001001</v>
      </c>
      <c r="H6" s="2">
        <v>2</v>
      </c>
      <c r="I6" s="13">
        <v>44197</v>
      </c>
      <c r="J6" s="13">
        <v>44562</v>
      </c>
    </row>
    <row r="7" spans="1:10" x14ac:dyDescent="0.25">
      <c r="A7" s="2">
        <v>5006</v>
      </c>
      <c r="B7" s="2">
        <v>1002001</v>
      </c>
      <c r="C7" s="2">
        <v>1002001</v>
      </c>
      <c r="D7" s="2">
        <v>1002001</v>
      </c>
      <c r="E7" s="2">
        <v>1001001</v>
      </c>
      <c r="F7" s="2">
        <v>1001001</v>
      </c>
      <c r="G7" s="2">
        <v>1001001</v>
      </c>
      <c r="H7" s="2">
        <v>2</v>
      </c>
      <c r="I7" s="13">
        <v>44197</v>
      </c>
      <c r="J7" s="13">
        <v>44562</v>
      </c>
    </row>
    <row r="8" spans="1:10" x14ac:dyDescent="0.25">
      <c r="A8" s="2">
        <v>5007</v>
      </c>
      <c r="B8" s="2">
        <v>1002001</v>
      </c>
      <c r="C8" s="2">
        <v>1002001</v>
      </c>
      <c r="D8" s="2">
        <v>1002001</v>
      </c>
      <c r="E8" s="2">
        <v>1001001</v>
      </c>
      <c r="F8" s="2">
        <v>1001001</v>
      </c>
      <c r="G8" s="2">
        <v>1001001</v>
      </c>
      <c r="H8" s="2">
        <v>2</v>
      </c>
      <c r="I8" s="13">
        <v>44197</v>
      </c>
      <c r="J8" s="13">
        <v>44562</v>
      </c>
    </row>
    <row r="9" spans="1:10" x14ac:dyDescent="0.25">
      <c r="A9" s="2">
        <v>5008</v>
      </c>
      <c r="B9" s="2">
        <v>1002001</v>
      </c>
      <c r="C9" s="2">
        <v>1002001</v>
      </c>
      <c r="D9" s="2">
        <v>1002001</v>
      </c>
      <c r="E9" s="2">
        <v>1001001</v>
      </c>
      <c r="F9" s="2">
        <v>1001001</v>
      </c>
      <c r="G9" s="2">
        <v>1001001</v>
      </c>
      <c r="H9" s="2">
        <v>2</v>
      </c>
      <c r="I9" s="13">
        <v>44197</v>
      </c>
      <c r="J9" s="13">
        <v>44562</v>
      </c>
    </row>
    <row r="10" spans="1:10" x14ac:dyDescent="0.25">
      <c r="A10" s="2">
        <v>5009</v>
      </c>
      <c r="B10" s="2">
        <v>1002001</v>
      </c>
      <c r="C10" s="2">
        <v>1002001</v>
      </c>
      <c r="D10" s="2">
        <v>1002001</v>
      </c>
      <c r="E10" s="2">
        <v>1001001</v>
      </c>
      <c r="F10" s="2">
        <v>1001001</v>
      </c>
      <c r="G10" s="2">
        <v>1001001</v>
      </c>
      <c r="H10" s="2">
        <v>2</v>
      </c>
      <c r="I10" s="13">
        <v>44197</v>
      </c>
      <c r="J10" s="13">
        <v>44562</v>
      </c>
    </row>
    <row r="11" spans="1:10" x14ac:dyDescent="0.25">
      <c r="A11" s="2">
        <v>5010</v>
      </c>
      <c r="B11" s="2">
        <v>1002001</v>
      </c>
      <c r="C11" s="2">
        <v>1002001</v>
      </c>
      <c r="D11" s="2">
        <v>1002001</v>
      </c>
      <c r="E11" s="2">
        <v>1001001</v>
      </c>
      <c r="F11" s="2">
        <v>1001001</v>
      </c>
      <c r="G11" s="2">
        <v>1001001</v>
      </c>
      <c r="H11" s="2">
        <v>2</v>
      </c>
      <c r="I11" s="13">
        <v>44197</v>
      </c>
      <c r="J11" s="13">
        <v>44562</v>
      </c>
    </row>
    <row r="12" spans="1:10" x14ac:dyDescent="0.25">
      <c r="A12" s="2">
        <v>5011</v>
      </c>
      <c r="B12" s="2">
        <v>1002001</v>
      </c>
      <c r="C12" s="2">
        <v>1002001</v>
      </c>
      <c r="D12" s="2">
        <v>1002001</v>
      </c>
      <c r="E12" s="2">
        <v>1001001</v>
      </c>
      <c r="F12" s="2">
        <v>1001001</v>
      </c>
      <c r="G12" s="2">
        <v>1001001</v>
      </c>
      <c r="H12" s="2">
        <v>2</v>
      </c>
      <c r="I12" s="13">
        <v>44197</v>
      </c>
      <c r="J12" s="13">
        <v>44562</v>
      </c>
    </row>
    <row r="13" spans="1:10" x14ac:dyDescent="0.25">
      <c r="A13" s="2">
        <v>5012</v>
      </c>
      <c r="B13" s="2">
        <v>1002001</v>
      </c>
      <c r="C13" s="2">
        <v>1002001</v>
      </c>
      <c r="D13" s="2">
        <v>1002001</v>
      </c>
      <c r="E13" s="2">
        <v>1001001</v>
      </c>
      <c r="F13" s="2">
        <v>1001001</v>
      </c>
      <c r="G13" s="2">
        <v>1001001</v>
      </c>
      <c r="H13" s="2">
        <v>2</v>
      </c>
      <c r="I13" s="13">
        <v>44197</v>
      </c>
      <c r="J13" s="13">
        <v>44562</v>
      </c>
    </row>
    <row r="14" spans="1:10" x14ac:dyDescent="0.25">
      <c r="A14" s="2">
        <v>5013</v>
      </c>
      <c r="B14" s="2">
        <v>1002001</v>
      </c>
      <c r="C14" s="2">
        <v>1002001</v>
      </c>
      <c r="D14" s="2">
        <v>1002001</v>
      </c>
      <c r="E14" s="2">
        <v>1001001</v>
      </c>
      <c r="F14" s="2">
        <v>1001001</v>
      </c>
      <c r="G14" s="2">
        <v>1001001</v>
      </c>
      <c r="H14" s="2">
        <v>2</v>
      </c>
      <c r="I14" s="13">
        <v>44197</v>
      </c>
      <c r="J14" s="13">
        <v>44562</v>
      </c>
    </row>
    <row r="15" spans="1:10" x14ac:dyDescent="0.25">
      <c r="A15" s="2">
        <v>5014</v>
      </c>
      <c r="B15" s="2">
        <v>1002001</v>
      </c>
      <c r="C15" s="2">
        <v>1002001</v>
      </c>
      <c r="D15" s="2">
        <v>1002001</v>
      </c>
      <c r="E15" s="2">
        <v>1001001</v>
      </c>
      <c r="F15" s="2">
        <v>1001001</v>
      </c>
      <c r="G15" s="2">
        <v>1001001</v>
      </c>
      <c r="H15" s="2">
        <v>2</v>
      </c>
      <c r="I15" s="13">
        <v>44197</v>
      </c>
      <c r="J15" s="13">
        <v>44562</v>
      </c>
    </row>
    <row r="16" spans="1:10" x14ac:dyDescent="0.25">
      <c r="A16" s="2">
        <v>5015</v>
      </c>
      <c r="B16" s="2">
        <v>1002001</v>
      </c>
      <c r="C16" s="2">
        <v>1002001</v>
      </c>
      <c r="D16" s="2">
        <v>1002001</v>
      </c>
      <c r="E16" s="2">
        <v>1001001</v>
      </c>
      <c r="F16" s="2">
        <v>1001001</v>
      </c>
      <c r="G16" s="2">
        <v>1001001</v>
      </c>
      <c r="H16" s="2">
        <v>2</v>
      </c>
      <c r="I16" s="13">
        <v>44197</v>
      </c>
      <c r="J16" s="13">
        <v>44562</v>
      </c>
    </row>
    <row r="17" spans="1:10" x14ac:dyDescent="0.25">
      <c r="A17" s="2">
        <v>5016</v>
      </c>
      <c r="B17" s="2">
        <v>1002001</v>
      </c>
      <c r="C17" s="2">
        <v>1002001</v>
      </c>
      <c r="D17" s="2">
        <v>1002001</v>
      </c>
      <c r="E17" s="2">
        <v>1001001</v>
      </c>
      <c r="F17" s="2">
        <v>1001001</v>
      </c>
      <c r="G17" s="2">
        <v>1001001</v>
      </c>
      <c r="H17" s="2">
        <v>2</v>
      </c>
      <c r="I17" s="13">
        <v>44197</v>
      </c>
      <c r="J17" s="13">
        <v>44562</v>
      </c>
    </row>
    <row r="18" spans="1:10" x14ac:dyDescent="0.25">
      <c r="A18" s="2">
        <v>5017</v>
      </c>
      <c r="B18" s="2">
        <v>1002001</v>
      </c>
      <c r="C18" s="2">
        <v>1002001</v>
      </c>
      <c r="D18" s="2">
        <v>1002001</v>
      </c>
      <c r="E18" s="2">
        <v>1001001</v>
      </c>
      <c r="F18" s="2">
        <v>1001001</v>
      </c>
      <c r="G18" s="2">
        <v>1001001</v>
      </c>
      <c r="H18" s="2">
        <v>2</v>
      </c>
      <c r="I18" s="13">
        <v>44197</v>
      </c>
      <c r="J18" s="13">
        <v>44562</v>
      </c>
    </row>
    <row r="19" spans="1:10" x14ac:dyDescent="0.25">
      <c r="A19" s="2">
        <v>5018</v>
      </c>
      <c r="B19" s="2">
        <v>1002001</v>
      </c>
      <c r="C19" s="2">
        <v>1002001</v>
      </c>
      <c r="D19" s="2">
        <v>1002001</v>
      </c>
      <c r="E19" s="2">
        <v>1001001</v>
      </c>
      <c r="F19" s="2">
        <v>1001001</v>
      </c>
      <c r="G19" s="2">
        <v>1001001</v>
      </c>
      <c r="H19" s="2">
        <v>2</v>
      </c>
      <c r="I19" s="13">
        <v>44197</v>
      </c>
      <c r="J19" s="13">
        <v>44562</v>
      </c>
    </row>
    <row r="20" spans="1:10" x14ac:dyDescent="0.25">
      <c r="A20" s="2">
        <v>5019</v>
      </c>
      <c r="B20" s="2">
        <v>1002001</v>
      </c>
      <c r="C20" s="2">
        <v>1002001</v>
      </c>
      <c r="D20" s="2">
        <v>1002001</v>
      </c>
      <c r="E20" s="2">
        <v>1001001</v>
      </c>
      <c r="F20" s="2">
        <v>1001001</v>
      </c>
      <c r="G20" s="2">
        <v>1001001</v>
      </c>
      <c r="H20" s="2">
        <v>2</v>
      </c>
      <c r="I20" s="13">
        <v>44197</v>
      </c>
      <c r="J20" s="13">
        <v>44562</v>
      </c>
    </row>
    <row r="21" spans="1:10" x14ac:dyDescent="0.25">
      <c r="A21" s="2">
        <v>5020</v>
      </c>
      <c r="B21" s="2">
        <v>1002001</v>
      </c>
      <c r="C21" s="2">
        <v>1002001</v>
      </c>
      <c r="D21" s="2">
        <v>1002001</v>
      </c>
      <c r="E21" s="2">
        <v>1001001</v>
      </c>
      <c r="F21" s="2">
        <v>1001001</v>
      </c>
      <c r="G21" s="2">
        <v>1001001</v>
      </c>
      <c r="H21" s="2">
        <v>2</v>
      </c>
      <c r="I21" s="13">
        <v>44197</v>
      </c>
      <c r="J21" s="13">
        <v>44562</v>
      </c>
    </row>
    <row r="22" spans="1:10" x14ac:dyDescent="0.25">
      <c r="A22" s="2">
        <v>5001</v>
      </c>
      <c r="B22" s="2">
        <v>1003001</v>
      </c>
      <c r="C22" s="2">
        <v>1003001</v>
      </c>
      <c r="D22" s="2">
        <v>1003001</v>
      </c>
      <c r="E22" s="2">
        <v>1001001</v>
      </c>
      <c r="F22" s="2">
        <v>1001001</v>
      </c>
      <c r="G22" s="2">
        <v>1001001</v>
      </c>
      <c r="H22" s="2">
        <v>0.5</v>
      </c>
      <c r="I22" s="13">
        <v>44197</v>
      </c>
      <c r="J22" s="13">
        <v>44562</v>
      </c>
    </row>
    <row r="23" spans="1:10" x14ac:dyDescent="0.25">
      <c r="A23" s="2">
        <v>5002</v>
      </c>
      <c r="B23" s="2">
        <v>1003001</v>
      </c>
      <c r="C23" s="2">
        <v>1003001</v>
      </c>
      <c r="D23" s="2">
        <v>1003001</v>
      </c>
      <c r="E23" s="2">
        <v>1001001</v>
      </c>
      <c r="F23" s="2">
        <v>1001001</v>
      </c>
      <c r="G23" s="2">
        <v>1001001</v>
      </c>
      <c r="H23" s="2">
        <v>0.5</v>
      </c>
      <c r="I23" s="13">
        <v>44197</v>
      </c>
      <c r="J23" s="13">
        <v>44562</v>
      </c>
    </row>
    <row r="24" spans="1:10" x14ac:dyDescent="0.25">
      <c r="A24" s="2">
        <v>5003</v>
      </c>
      <c r="B24" s="2">
        <v>1003001</v>
      </c>
      <c r="C24" s="2">
        <v>1003001</v>
      </c>
      <c r="D24" s="2">
        <v>1003001</v>
      </c>
      <c r="E24" s="2">
        <v>1001001</v>
      </c>
      <c r="F24" s="2">
        <v>1001001</v>
      </c>
      <c r="G24" s="2">
        <v>1001001</v>
      </c>
      <c r="H24" s="2">
        <v>0.5</v>
      </c>
      <c r="I24" s="13">
        <v>44197</v>
      </c>
      <c r="J24" s="13">
        <v>44562</v>
      </c>
    </row>
    <row r="25" spans="1:10" x14ac:dyDescent="0.25">
      <c r="A25" s="2">
        <v>5004</v>
      </c>
      <c r="B25" s="2">
        <v>1003001</v>
      </c>
      <c r="C25" s="2">
        <v>1003001</v>
      </c>
      <c r="D25" s="2">
        <v>1003001</v>
      </c>
      <c r="E25" s="2">
        <v>1001001</v>
      </c>
      <c r="F25" s="2">
        <v>1001001</v>
      </c>
      <c r="G25" s="2">
        <v>1001001</v>
      </c>
      <c r="H25" s="2">
        <v>0.5</v>
      </c>
      <c r="I25" s="13">
        <v>44197</v>
      </c>
      <c r="J25" s="13">
        <v>44562</v>
      </c>
    </row>
    <row r="26" spans="1:10" x14ac:dyDescent="0.25">
      <c r="A26" s="2">
        <v>5005</v>
      </c>
      <c r="B26" s="2">
        <v>1003001</v>
      </c>
      <c r="C26" s="2">
        <v>1003001</v>
      </c>
      <c r="D26" s="2">
        <v>1003001</v>
      </c>
      <c r="E26" s="2">
        <v>1001001</v>
      </c>
      <c r="F26" s="2">
        <v>1001001</v>
      </c>
      <c r="G26" s="2">
        <v>1001001</v>
      </c>
      <c r="H26" s="2">
        <v>0.5</v>
      </c>
      <c r="I26" s="13">
        <v>44197</v>
      </c>
      <c r="J26" s="13">
        <v>44562</v>
      </c>
    </row>
    <row r="27" spans="1:10" x14ac:dyDescent="0.25">
      <c r="A27" s="2">
        <v>5006</v>
      </c>
      <c r="B27" s="2">
        <v>1003001</v>
      </c>
      <c r="C27" s="2">
        <v>1003001</v>
      </c>
      <c r="D27" s="2">
        <v>1003001</v>
      </c>
      <c r="E27" s="2">
        <v>1001001</v>
      </c>
      <c r="F27" s="2">
        <v>1001001</v>
      </c>
      <c r="G27" s="2">
        <v>1001001</v>
      </c>
      <c r="H27" s="2">
        <v>0.5</v>
      </c>
      <c r="I27" s="13">
        <v>44197</v>
      </c>
      <c r="J27" s="13">
        <v>44562</v>
      </c>
    </row>
    <row r="28" spans="1:10" x14ac:dyDescent="0.25">
      <c r="A28" s="2">
        <v>5007</v>
      </c>
      <c r="B28" s="2">
        <v>1003001</v>
      </c>
      <c r="C28" s="2">
        <v>1003001</v>
      </c>
      <c r="D28" s="2">
        <v>1003001</v>
      </c>
      <c r="E28" s="2">
        <v>1001001</v>
      </c>
      <c r="F28" s="2">
        <v>1001001</v>
      </c>
      <c r="G28" s="2">
        <v>1001001</v>
      </c>
      <c r="H28" s="2">
        <v>0.5</v>
      </c>
      <c r="I28" s="13">
        <v>44197</v>
      </c>
      <c r="J28" s="13">
        <v>44562</v>
      </c>
    </row>
    <row r="29" spans="1:10" x14ac:dyDescent="0.25">
      <c r="A29" s="2">
        <v>5008</v>
      </c>
      <c r="B29" s="2">
        <v>1003001</v>
      </c>
      <c r="C29" s="2">
        <v>1003001</v>
      </c>
      <c r="D29" s="2">
        <v>1003001</v>
      </c>
      <c r="E29" s="2">
        <v>1001001</v>
      </c>
      <c r="F29" s="2">
        <v>1001001</v>
      </c>
      <c r="G29" s="2">
        <v>1001001</v>
      </c>
      <c r="H29" s="2">
        <v>0.5</v>
      </c>
      <c r="I29" s="13">
        <v>44197</v>
      </c>
      <c r="J29" s="13">
        <v>44562</v>
      </c>
    </row>
    <row r="30" spans="1:10" x14ac:dyDescent="0.25">
      <c r="A30" s="2">
        <v>5009</v>
      </c>
      <c r="B30" s="2">
        <v>1003001</v>
      </c>
      <c r="C30" s="2">
        <v>1003001</v>
      </c>
      <c r="D30" s="2">
        <v>1003001</v>
      </c>
      <c r="E30" s="2">
        <v>1001001</v>
      </c>
      <c r="F30" s="2">
        <v>1001001</v>
      </c>
      <c r="G30" s="2">
        <v>1001001</v>
      </c>
      <c r="H30" s="2">
        <v>0.5</v>
      </c>
      <c r="I30" s="13">
        <v>44197</v>
      </c>
      <c r="J30" s="13">
        <v>44562</v>
      </c>
    </row>
    <row r="31" spans="1:10" x14ac:dyDescent="0.25">
      <c r="A31" s="2">
        <v>5010</v>
      </c>
      <c r="B31" s="2">
        <v>1003001</v>
      </c>
      <c r="C31" s="2">
        <v>1003001</v>
      </c>
      <c r="D31" s="2">
        <v>1003001</v>
      </c>
      <c r="E31" s="2">
        <v>1001001</v>
      </c>
      <c r="F31" s="2">
        <v>1001001</v>
      </c>
      <c r="G31" s="2">
        <v>1001001</v>
      </c>
      <c r="H31" s="2">
        <v>0.5</v>
      </c>
      <c r="I31" s="13">
        <v>44197</v>
      </c>
      <c r="J31" s="13">
        <v>44562</v>
      </c>
    </row>
    <row r="32" spans="1:10" x14ac:dyDescent="0.25">
      <c r="A32" s="2">
        <v>5011</v>
      </c>
      <c r="B32" s="2">
        <v>1003001</v>
      </c>
      <c r="C32" s="2">
        <v>1003001</v>
      </c>
      <c r="D32" s="2">
        <v>1003001</v>
      </c>
      <c r="E32" s="2">
        <v>1001001</v>
      </c>
      <c r="F32" s="2">
        <v>1001001</v>
      </c>
      <c r="G32" s="2">
        <v>1001001</v>
      </c>
      <c r="H32" s="2">
        <v>0.5</v>
      </c>
      <c r="I32" s="13">
        <v>44197</v>
      </c>
      <c r="J32" s="13">
        <v>44562</v>
      </c>
    </row>
    <row r="33" spans="1:10" x14ac:dyDescent="0.25">
      <c r="A33" s="2">
        <v>5012</v>
      </c>
      <c r="B33" s="2">
        <v>1003001</v>
      </c>
      <c r="C33" s="2">
        <v>1003001</v>
      </c>
      <c r="D33" s="2">
        <v>1003001</v>
      </c>
      <c r="E33" s="2">
        <v>1001001</v>
      </c>
      <c r="F33" s="2">
        <v>1001001</v>
      </c>
      <c r="G33" s="2">
        <v>1001001</v>
      </c>
      <c r="H33" s="2">
        <v>0.5</v>
      </c>
      <c r="I33" s="13">
        <v>44197</v>
      </c>
      <c r="J33" s="13">
        <v>44562</v>
      </c>
    </row>
    <row r="34" spans="1:10" x14ac:dyDescent="0.25">
      <c r="A34" s="2">
        <v>5013</v>
      </c>
      <c r="B34" s="2">
        <v>1003001</v>
      </c>
      <c r="C34" s="2">
        <v>1003001</v>
      </c>
      <c r="D34" s="2">
        <v>1003001</v>
      </c>
      <c r="E34" s="2">
        <v>1001001</v>
      </c>
      <c r="F34" s="2">
        <v>1001001</v>
      </c>
      <c r="G34" s="2">
        <v>1001001</v>
      </c>
      <c r="H34" s="2">
        <v>0.5</v>
      </c>
      <c r="I34" s="13">
        <v>44197</v>
      </c>
      <c r="J34" s="13">
        <v>44562</v>
      </c>
    </row>
    <row r="35" spans="1:10" x14ac:dyDescent="0.25">
      <c r="A35" s="2">
        <v>5014</v>
      </c>
      <c r="B35" s="2">
        <v>1003001</v>
      </c>
      <c r="C35" s="2">
        <v>1003001</v>
      </c>
      <c r="D35" s="2">
        <v>1003001</v>
      </c>
      <c r="E35" s="2">
        <v>1001001</v>
      </c>
      <c r="F35" s="2">
        <v>1001001</v>
      </c>
      <c r="G35" s="2">
        <v>1001001</v>
      </c>
      <c r="H35" s="2">
        <v>0.5</v>
      </c>
      <c r="I35" s="13">
        <v>44197</v>
      </c>
      <c r="J35" s="13">
        <v>44562</v>
      </c>
    </row>
    <row r="36" spans="1:10" x14ac:dyDescent="0.25">
      <c r="A36" s="2">
        <v>5015</v>
      </c>
      <c r="B36" s="2">
        <v>1003001</v>
      </c>
      <c r="C36" s="2">
        <v>1003001</v>
      </c>
      <c r="D36" s="2">
        <v>1003001</v>
      </c>
      <c r="E36" s="2">
        <v>1001001</v>
      </c>
      <c r="F36" s="2">
        <v>1001001</v>
      </c>
      <c r="G36" s="2">
        <v>1001001</v>
      </c>
      <c r="H36" s="2">
        <v>0.5</v>
      </c>
      <c r="I36" s="13">
        <v>44197</v>
      </c>
      <c r="J36" s="13">
        <v>44562</v>
      </c>
    </row>
    <row r="37" spans="1:10" x14ac:dyDescent="0.25">
      <c r="A37" s="2">
        <v>5016</v>
      </c>
      <c r="B37" s="2">
        <v>1003001</v>
      </c>
      <c r="C37" s="2">
        <v>1003001</v>
      </c>
      <c r="D37" s="2">
        <v>1003001</v>
      </c>
      <c r="E37" s="2">
        <v>1001001</v>
      </c>
      <c r="F37" s="2">
        <v>1001001</v>
      </c>
      <c r="G37" s="2">
        <v>1001001</v>
      </c>
      <c r="H37" s="2">
        <v>0.5</v>
      </c>
      <c r="I37" s="13">
        <v>44197</v>
      </c>
      <c r="J37" s="13">
        <v>44562</v>
      </c>
    </row>
    <row r="38" spans="1:10" x14ac:dyDescent="0.25">
      <c r="A38" s="2">
        <v>5017</v>
      </c>
      <c r="B38" s="2">
        <v>1003001</v>
      </c>
      <c r="C38" s="2">
        <v>1003001</v>
      </c>
      <c r="D38" s="2">
        <v>1003001</v>
      </c>
      <c r="E38" s="2">
        <v>1001001</v>
      </c>
      <c r="F38" s="2">
        <v>1001001</v>
      </c>
      <c r="G38" s="2">
        <v>1001001</v>
      </c>
      <c r="H38" s="2">
        <v>0.5</v>
      </c>
      <c r="I38" s="13">
        <v>44197</v>
      </c>
      <c r="J38" s="13">
        <v>44562</v>
      </c>
    </row>
    <row r="39" spans="1:10" x14ac:dyDescent="0.25">
      <c r="A39" s="2">
        <v>5018</v>
      </c>
      <c r="B39" s="2">
        <v>1003001</v>
      </c>
      <c r="C39" s="2">
        <v>1003001</v>
      </c>
      <c r="D39" s="2">
        <v>1003001</v>
      </c>
      <c r="E39" s="2">
        <v>1001001</v>
      </c>
      <c r="F39" s="2">
        <v>1001001</v>
      </c>
      <c r="G39" s="2">
        <v>1001001</v>
      </c>
      <c r="H39" s="2">
        <v>0.5</v>
      </c>
      <c r="I39" s="13">
        <v>44197</v>
      </c>
      <c r="J39" s="13">
        <v>44562</v>
      </c>
    </row>
    <row r="40" spans="1:10" x14ac:dyDescent="0.25">
      <c r="A40" s="2">
        <v>5019</v>
      </c>
      <c r="B40" s="2">
        <v>1003001</v>
      </c>
      <c r="C40" s="2">
        <v>1003001</v>
      </c>
      <c r="D40" s="2">
        <v>1003001</v>
      </c>
      <c r="E40" s="2">
        <v>1001001</v>
      </c>
      <c r="F40" s="2">
        <v>1001001</v>
      </c>
      <c r="G40" s="2">
        <v>1001001</v>
      </c>
      <c r="H40" s="2">
        <v>0.5</v>
      </c>
      <c r="I40" s="13">
        <v>44197</v>
      </c>
      <c r="J40" s="13">
        <v>44562</v>
      </c>
    </row>
    <row r="41" spans="1:10" x14ac:dyDescent="0.25">
      <c r="A41" s="2">
        <v>5020</v>
      </c>
      <c r="B41" s="2">
        <v>1003001</v>
      </c>
      <c r="C41" s="2">
        <v>1003001</v>
      </c>
      <c r="D41" s="2">
        <v>1003001</v>
      </c>
      <c r="E41" s="2">
        <v>1001001</v>
      </c>
      <c r="F41" s="2">
        <v>1001001</v>
      </c>
      <c r="G41" s="2">
        <v>1001001</v>
      </c>
      <c r="H41" s="2">
        <v>0.5</v>
      </c>
      <c r="I41" s="13">
        <v>44197</v>
      </c>
      <c r="J41" s="13">
        <v>44562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8F32-3BE1-4802-A220-E69080886FB0}">
  <dimension ref="A1:J9"/>
  <sheetViews>
    <sheetView workbookViewId="0">
      <selection activeCell="D30" sqref="D30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23.7109375" bestFit="1" customWidth="1"/>
    <col min="4" max="4" width="11.42578125" bestFit="1" customWidth="1"/>
    <col min="5" max="6" width="23.7109375" bestFit="1" customWidth="1"/>
    <col min="7" max="7" width="14.140625" bestFit="1" customWidth="1"/>
    <col min="8" max="8" width="19.140625" bestFit="1" customWidth="1"/>
    <col min="9" max="9" width="18.7109375" bestFit="1" customWidth="1"/>
    <col min="10" max="10" width="14.14062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t="s">
        <v>61</v>
      </c>
      <c r="B2" t="s">
        <v>61</v>
      </c>
      <c r="C2" t="s">
        <v>57</v>
      </c>
      <c r="D2" t="s">
        <v>57</v>
      </c>
      <c r="E2" t="s">
        <v>61</v>
      </c>
      <c r="F2" t="s">
        <v>57</v>
      </c>
      <c r="G2" t="s">
        <v>57</v>
      </c>
      <c r="H2" t="s">
        <v>56</v>
      </c>
      <c r="I2" t="s">
        <v>60</v>
      </c>
      <c r="J2" t="s">
        <v>60</v>
      </c>
    </row>
    <row r="8" spans="1:10" ht="24.75" customHeight="1" x14ac:dyDescent="0.25"/>
    <row r="9" spans="1:10" x14ac:dyDescent="0.25">
      <c r="D9" s="5"/>
      <c r="H9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BB2F-E646-4AFC-8CD9-64C86A0386E7}">
  <dimension ref="A1:E2"/>
  <sheetViews>
    <sheetView workbookViewId="0">
      <selection activeCell="C24" sqref="C24"/>
    </sheetView>
  </sheetViews>
  <sheetFormatPr defaultColWidth="17.28515625" defaultRowHeight="15" x14ac:dyDescent="0.25"/>
  <cols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  <row r="2" spans="1:5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7843-15AF-4C5D-BDF6-8E7CDE4FAA9F}">
  <dimension ref="A1:E1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3.28515625" bestFit="1" customWidth="1"/>
    <col min="3" max="3" width="23.85546875" bestFit="1" customWidth="1"/>
    <col min="4" max="4" width="23.5703125" bestFit="1" customWidth="1"/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BASE_ITEM</vt:lpstr>
      <vt:lpstr>BASE_PUG</vt:lpstr>
      <vt:lpstr>additional_vendor_orders</vt:lpstr>
      <vt:lpstr>schedrcpts</vt:lpstr>
      <vt:lpstr>masterdata</vt:lpstr>
      <vt:lpstr>masterdata_s</vt:lpstr>
      <vt:lpstr>aggregated_order_projections</vt:lpstr>
      <vt:lpstr>aop_s</vt:lpstr>
      <vt:lpstr>buy_guide_data</vt:lpstr>
      <vt:lpstr>buy_guide_data_s</vt:lpstr>
      <vt:lpstr>schedrcpts_supplier_data</vt:lpstr>
      <vt:lpstr>schedrcpts_supplier_data_s</vt:lpstr>
      <vt:lpstr>supplier_capacity_constraints</vt:lpstr>
      <vt:lpstr>supplier_capacity_constraints_s</vt:lpstr>
      <vt:lpstr>manual_orders_data</vt:lpstr>
      <vt:lpstr>manual_orders_data_s</vt:lpstr>
      <vt:lpstr>unapproved_orders_data</vt:lpstr>
      <vt:lpstr>unapproved_orders_data_s</vt:lpstr>
      <vt:lpstr>safetystock</vt:lpstr>
      <vt:lpstr>safetystock_s</vt:lpstr>
      <vt:lpstr>historical_orders_data</vt:lpstr>
      <vt:lpstr>historical_orders_data_s</vt:lpstr>
      <vt:lpstr>additional_vendor_orders_s</vt:lpstr>
      <vt:lpstr>autoapprovalexceptions</vt:lpstr>
      <vt:lpstr>autoapprovalexceptions_s</vt:lpstr>
      <vt:lpstr>currencyconversions</vt:lpstr>
      <vt:lpstr>currencyconversions_s</vt:lpstr>
      <vt:lpstr>procurementcalendartimes</vt:lpstr>
      <vt:lpstr>procurementcalendartimes_s</vt:lpstr>
      <vt:lpstr>purchasegroupvendorminimums</vt:lpstr>
      <vt:lpstr>purchasegroupvendorminimums_s</vt:lpstr>
      <vt:lpstr>schedrcpts_s</vt:lpstr>
      <vt:lpstr>shipquantityroundingrules</vt:lpstr>
      <vt:lpstr>shipquantityroundingrules_s</vt:lpstr>
      <vt:lpstr>stocks_data</vt:lpstr>
      <vt:lpstr>stocks_data_s</vt:lpstr>
      <vt:lpstr>transportequipmentcapacity</vt:lpstr>
      <vt:lpstr>transportequipmentcapacity_s</vt:lpstr>
      <vt:lpstr>unitconversions</vt:lpstr>
      <vt:lpstr>unitconversions_s</vt:lpstr>
      <vt:lpstr>additional_need_orders_s</vt:lpstr>
      <vt:lpstr>additional_need_orders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2015-06-05T18:17:20Z</dcterms:created>
  <dcterms:modified xsi:type="dcterms:W3CDTF">2022-05-22T10:56:01Z</dcterms:modified>
</cp:coreProperties>
</file>