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1 Dev\1 Data Analysis\Projects\Excel\"/>
    </mc:Choice>
  </mc:AlternateContent>
  <xr:revisionPtr revIDLastSave="0" documentId="13_ncr:1_{7291EE2D-2544-4495-AB34-3F15D090B229}" xr6:coauthVersionLast="47" xr6:coauthVersionMax="47" xr10:uidLastSave="{00000000-0000-0000-0000-000000000000}"/>
  <bookViews>
    <workbookView xWindow="-108" yWindow="-108" windowWidth="23256" windowHeight="12456" activeTab="2" xr2:uid="{7A5B055F-CEA8-44BF-8864-3BC941764878}"/>
  </bookViews>
  <sheets>
    <sheet name="spend_analysis_dataset" sheetId="2" r:id="rId1"/>
    <sheet name="Pivot Tables" sheetId="1" r:id="rId2"/>
    <sheet name="Dashboard" sheetId="3" r:id="rId3"/>
  </sheets>
  <definedNames>
    <definedName name="_xlcn.WorksheetConnection_Book1spend1" hidden="1">spend[]</definedName>
    <definedName name="ExternalData_1" localSheetId="0" hidden="1">spend_analysis_dataset!$A$1:$J$501</definedName>
    <definedName name="Slicer_Sale_Category">#N/A</definedName>
    <definedName name="Slicer_Supplier">#N/A</definedName>
  </definedNames>
  <calcPr calcId="191029"/>
  <pivotCaches>
    <pivotCache cacheId="285" r:id="rId4"/>
    <pivotCache cacheId="288" r:id="rId5"/>
    <pivotCache cacheId="291" r:id="rId6"/>
    <pivotCache cacheId="294" r:id="rId7"/>
    <pivotCache cacheId="297" r:id="rId8"/>
    <pivotCache cacheId="300" r:id="rId9"/>
    <pivotCache cacheId="303" r:id="rId10"/>
  </pivotCaches>
  <extLst>
    <ext xmlns:x14="http://schemas.microsoft.com/office/spreadsheetml/2009/9/main" uri="{876F7934-8845-4945-9796-88D515C7AA90}">
      <x14:pivotCaches>
        <pivotCache cacheId="7" r:id="rId11"/>
        <pivotCache cacheId="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end" name="spend" connection="WorksheetConnection_Book1!spen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1" l="1"/>
  <c r="C23" i="1"/>
  <c r="C2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ADE428-AE9F-4629-BEAA-87735A4CA543}" keepAlive="1" name="Query - spend_analysis_dataset" description="Connection to the 'spend_analysis_dataset' query in the workbook." type="5" refreshedVersion="8" background="1" saveData="1">
    <dbPr connection="Provider=Microsoft.Mashup.OleDb.1;Data Source=$Workbook$;Location=spend_analysis_dataset;Extended Properties=&quot;&quot;" command="SELECT * FROM [spend_analysis_dataset]"/>
  </connection>
  <connection id="2" xr16:uid="{629628F1-428F-46B0-B5F3-DEBC629D2F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EBB93C8-B0C3-495A-8B85-611F2EBC808C}" name="WorksheetConnection_Book1!spend" type="102" refreshedVersion="8" minRefreshableVersion="5">
    <extLst>
      <ext xmlns:x15="http://schemas.microsoft.com/office/spreadsheetml/2010/11/main" uri="{DE250136-89BD-433C-8126-D09CA5730AF9}">
        <x15:connection id="spend" autoDelete="1">
          <x15:rangePr sourceName="_xlcn.WorksheetConnection_Book1spen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pend].[Sale Category].[All]}"/>
  </metadataStrings>
  <mdxMetadata count="1">
    <mdx n="0" f="s">
      <ms ns="1" c="0"/>
    </mdx>
  </mdxMetadata>
  <valueMetadata count="1">
    <bk>
      <rc t="1" v="0"/>
    </bk>
  </valueMetadata>
</metadata>
</file>

<file path=xl/sharedStrings.xml><?xml version="1.0" encoding="utf-8"?>
<sst xmlns="http://schemas.openxmlformats.org/spreadsheetml/2006/main" count="3084" uniqueCount="566">
  <si>
    <t>TransactionID</t>
  </si>
  <si>
    <t>ItemName</t>
  </si>
  <si>
    <t>Category</t>
  </si>
  <si>
    <t>Quantity</t>
  </si>
  <si>
    <t>UnitPrice</t>
  </si>
  <si>
    <t>TotalCost</t>
  </si>
  <si>
    <t>PurchaseDate</t>
  </si>
  <si>
    <t>Supplier</t>
  </si>
  <si>
    <t>Buyer</t>
  </si>
  <si>
    <t>Sale Category</t>
  </si>
  <si>
    <t>TXN001</t>
  </si>
  <si>
    <t>Desk Chair</t>
  </si>
  <si>
    <t>Furniture</t>
  </si>
  <si>
    <t>TechMart Inc.</t>
  </si>
  <si>
    <t>Kelly Joseph</t>
  </si>
  <si>
    <t>Good Sale</t>
  </si>
  <si>
    <t>TXN002</t>
  </si>
  <si>
    <t>Stapler</t>
  </si>
  <si>
    <t>Office Supplies</t>
  </si>
  <si>
    <t>CloudSoft Corp.</t>
  </si>
  <si>
    <t>Bad Sale</t>
  </si>
  <si>
    <t>TXN003</t>
  </si>
  <si>
    <t>Annual Software License</t>
  </si>
  <si>
    <t>Software</t>
  </si>
  <si>
    <t>TXN004</t>
  </si>
  <si>
    <t>Notepad</t>
  </si>
  <si>
    <t>Stationery</t>
  </si>
  <si>
    <t>FurniWorks Ltd.</t>
  </si>
  <si>
    <t>Luis Holland</t>
  </si>
  <si>
    <t>TXN005</t>
  </si>
  <si>
    <t>Cynthia Jenkins</t>
  </si>
  <si>
    <t>TXN006</t>
  </si>
  <si>
    <t>Printer</t>
  </si>
  <si>
    <t>Electronics</t>
  </si>
  <si>
    <t>Stephanie Bennett</t>
  </si>
  <si>
    <t>TXN007</t>
  </si>
  <si>
    <t>OfficeSupplies Co.</t>
  </si>
  <si>
    <t>Todd James</t>
  </si>
  <si>
    <t>TXN008</t>
  </si>
  <si>
    <t>Aaron Hopkins</t>
  </si>
  <si>
    <t>TXN009</t>
  </si>
  <si>
    <t>Printer Ink</t>
  </si>
  <si>
    <t>Kevin Adams</t>
  </si>
  <si>
    <t>TXN010</t>
  </si>
  <si>
    <t>Whiteboard</t>
  </si>
  <si>
    <t>TXN011</t>
  </si>
  <si>
    <t>QuickDeliver Ltd.</t>
  </si>
  <si>
    <t>TXN012</t>
  </si>
  <si>
    <t>Walter Pena</t>
  </si>
  <si>
    <t>TXN013</t>
  </si>
  <si>
    <t>Jasmine Mcgee</t>
  </si>
  <si>
    <t>TXN014</t>
  </si>
  <si>
    <t>Dawn Padilla</t>
  </si>
  <si>
    <t>TXN015</t>
  </si>
  <si>
    <t>TXN016</t>
  </si>
  <si>
    <t>Monitor</t>
  </si>
  <si>
    <t>TXN017</t>
  </si>
  <si>
    <t>Laptop Bag</t>
  </si>
  <si>
    <t>Accessories</t>
  </si>
  <si>
    <t>Amy Warner</t>
  </si>
  <si>
    <t>TXN018</t>
  </si>
  <si>
    <t>Lisa Parks</t>
  </si>
  <si>
    <t>Average Sale</t>
  </si>
  <si>
    <t>TXN019</t>
  </si>
  <si>
    <t>Laptop</t>
  </si>
  <si>
    <t>TXN020</t>
  </si>
  <si>
    <t>TXN021</t>
  </si>
  <si>
    <t>TXN022</t>
  </si>
  <si>
    <t>Kayla Hanson</t>
  </si>
  <si>
    <t>TXN023</t>
  </si>
  <si>
    <t>TXN024</t>
  </si>
  <si>
    <t>TXN025</t>
  </si>
  <si>
    <t>TXN026</t>
  </si>
  <si>
    <t>Rebecca Bell</t>
  </si>
  <si>
    <t>TXN027</t>
  </si>
  <si>
    <t>TXN028</t>
  </si>
  <si>
    <t>TXN029</t>
  </si>
  <si>
    <t>TXN030</t>
  </si>
  <si>
    <t>TXN031</t>
  </si>
  <si>
    <t>TXN032</t>
  </si>
  <si>
    <t>TXN033</t>
  </si>
  <si>
    <t>TXN034</t>
  </si>
  <si>
    <t>TXN035</t>
  </si>
  <si>
    <t>Laura White</t>
  </si>
  <si>
    <t>TXN036</t>
  </si>
  <si>
    <t>TXN037</t>
  </si>
  <si>
    <t>TXN038</t>
  </si>
  <si>
    <t>Jessica Hodges</t>
  </si>
  <si>
    <t>TXN039</t>
  </si>
  <si>
    <t>Nicole Clay</t>
  </si>
  <si>
    <t>TXN040</t>
  </si>
  <si>
    <t>TXN041</t>
  </si>
  <si>
    <t>TXN042</t>
  </si>
  <si>
    <t>TXN043</t>
  </si>
  <si>
    <t>TXN044</t>
  </si>
  <si>
    <t>TXN045</t>
  </si>
  <si>
    <t>TXN046</t>
  </si>
  <si>
    <t>TXN047</t>
  </si>
  <si>
    <t>Noah Long</t>
  </si>
  <si>
    <t>TXN048</t>
  </si>
  <si>
    <t>Melissa Mckee</t>
  </si>
  <si>
    <t>TXN049</t>
  </si>
  <si>
    <t>TXN050</t>
  </si>
  <si>
    <t>TXN051</t>
  </si>
  <si>
    <t>TXN052</t>
  </si>
  <si>
    <t>TXN053</t>
  </si>
  <si>
    <t>TXN054</t>
  </si>
  <si>
    <t>TXN055</t>
  </si>
  <si>
    <t>TXN056</t>
  </si>
  <si>
    <t>TXN057</t>
  </si>
  <si>
    <t>TXN058</t>
  </si>
  <si>
    <t>TXN059</t>
  </si>
  <si>
    <t>TXN060</t>
  </si>
  <si>
    <t>TXN061</t>
  </si>
  <si>
    <t>TXN062</t>
  </si>
  <si>
    <t>TXN063</t>
  </si>
  <si>
    <t>TXN064</t>
  </si>
  <si>
    <t>TXN065</t>
  </si>
  <si>
    <t>TXN066</t>
  </si>
  <si>
    <t>TXN067</t>
  </si>
  <si>
    <t>TXN068</t>
  </si>
  <si>
    <t>TXN069</t>
  </si>
  <si>
    <t>TXN070</t>
  </si>
  <si>
    <t>TXN071</t>
  </si>
  <si>
    <t>TXN072</t>
  </si>
  <si>
    <t>TXN073</t>
  </si>
  <si>
    <t>TXN074</t>
  </si>
  <si>
    <t>TXN075</t>
  </si>
  <si>
    <t>TXN076</t>
  </si>
  <si>
    <t>TXN077</t>
  </si>
  <si>
    <t>TXN078</t>
  </si>
  <si>
    <t>TXN079</t>
  </si>
  <si>
    <t>TXN080</t>
  </si>
  <si>
    <t>TXN081</t>
  </si>
  <si>
    <t>TXN082</t>
  </si>
  <si>
    <t>TXN083</t>
  </si>
  <si>
    <t>TXN084</t>
  </si>
  <si>
    <t>Barry Johnson</t>
  </si>
  <si>
    <t>TXN085</t>
  </si>
  <si>
    <t>TXN086</t>
  </si>
  <si>
    <t>TXN087</t>
  </si>
  <si>
    <t>TXN088</t>
  </si>
  <si>
    <t>TXN089</t>
  </si>
  <si>
    <t>TXN090</t>
  </si>
  <si>
    <t>TXN091</t>
  </si>
  <si>
    <t>TXN092</t>
  </si>
  <si>
    <t>TXN093</t>
  </si>
  <si>
    <t>TXN094</t>
  </si>
  <si>
    <t>TXN095</t>
  </si>
  <si>
    <t>TXN096</t>
  </si>
  <si>
    <t>TXN097</t>
  </si>
  <si>
    <t>TXN098</t>
  </si>
  <si>
    <t>TXN099</t>
  </si>
  <si>
    <t>TXN100</t>
  </si>
  <si>
    <t>TXN101</t>
  </si>
  <si>
    <t>TXN102</t>
  </si>
  <si>
    <t>TXN103</t>
  </si>
  <si>
    <t>TXN104</t>
  </si>
  <si>
    <t>TXN105</t>
  </si>
  <si>
    <t>TXN106</t>
  </si>
  <si>
    <t>TXN107</t>
  </si>
  <si>
    <t>TXN108</t>
  </si>
  <si>
    <t>TXN109</t>
  </si>
  <si>
    <t>TXN110</t>
  </si>
  <si>
    <t>TXN111</t>
  </si>
  <si>
    <t>TXN112</t>
  </si>
  <si>
    <t>TXN113</t>
  </si>
  <si>
    <t>TXN114</t>
  </si>
  <si>
    <t>TXN115</t>
  </si>
  <si>
    <t>TXN116</t>
  </si>
  <si>
    <t>TXN117</t>
  </si>
  <si>
    <t>TXN118</t>
  </si>
  <si>
    <t>TXN119</t>
  </si>
  <si>
    <t>TXN120</t>
  </si>
  <si>
    <t>TXN121</t>
  </si>
  <si>
    <t>TXN122</t>
  </si>
  <si>
    <t>TXN123</t>
  </si>
  <si>
    <t>TXN124</t>
  </si>
  <si>
    <t>TXN125</t>
  </si>
  <si>
    <t>TXN126</t>
  </si>
  <si>
    <t>TXN127</t>
  </si>
  <si>
    <t>TXN128</t>
  </si>
  <si>
    <t>TXN129</t>
  </si>
  <si>
    <t>TXN130</t>
  </si>
  <si>
    <t>TXN131</t>
  </si>
  <si>
    <t>TXN132</t>
  </si>
  <si>
    <t>TXN133</t>
  </si>
  <si>
    <t>TXN134</t>
  </si>
  <si>
    <t>TXN135</t>
  </si>
  <si>
    <t>TXN136</t>
  </si>
  <si>
    <t>TXN137</t>
  </si>
  <si>
    <t>TXN138</t>
  </si>
  <si>
    <t>TXN139</t>
  </si>
  <si>
    <t>TXN140</t>
  </si>
  <si>
    <t>TXN141</t>
  </si>
  <si>
    <t>TXN142</t>
  </si>
  <si>
    <t>TXN143</t>
  </si>
  <si>
    <t>TXN144</t>
  </si>
  <si>
    <t>TXN145</t>
  </si>
  <si>
    <t>TXN146</t>
  </si>
  <si>
    <t>TXN147</t>
  </si>
  <si>
    <t>TXN148</t>
  </si>
  <si>
    <t>TXN149</t>
  </si>
  <si>
    <t>TXN150</t>
  </si>
  <si>
    <t>TXN151</t>
  </si>
  <si>
    <t>TXN152</t>
  </si>
  <si>
    <t>TXN153</t>
  </si>
  <si>
    <t>TXN154</t>
  </si>
  <si>
    <t>TXN155</t>
  </si>
  <si>
    <t>TXN156</t>
  </si>
  <si>
    <t>TXN157</t>
  </si>
  <si>
    <t>TXN158</t>
  </si>
  <si>
    <t>TXN159</t>
  </si>
  <si>
    <t>TXN160</t>
  </si>
  <si>
    <t>TXN161</t>
  </si>
  <si>
    <t>TXN162</t>
  </si>
  <si>
    <t>TXN163</t>
  </si>
  <si>
    <t>TXN164</t>
  </si>
  <si>
    <t>TXN165</t>
  </si>
  <si>
    <t>TXN166</t>
  </si>
  <si>
    <t>TXN167</t>
  </si>
  <si>
    <t>TXN168</t>
  </si>
  <si>
    <t>TXN169</t>
  </si>
  <si>
    <t>TXN170</t>
  </si>
  <si>
    <t>TXN171</t>
  </si>
  <si>
    <t>TXN172</t>
  </si>
  <si>
    <t>TXN173</t>
  </si>
  <si>
    <t>TXN174</t>
  </si>
  <si>
    <t>TXN175</t>
  </si>
  <si>
    <t>TXN176</t>
  </si>
  <si>
    <t>TXN177</t>
  </si>
  <si>
    <t>TXN178</t>
  </si>
  <si>
    <t>TXN179</t>
  </si>
  <si>
    <t>TXN180</t>
  </si>
  <si>
    <t>TXN181</t>
  </si>
  <si>
    <t>TXN182</t>
  </si>
  <si>
    <t>TXN183</t>
  </si>
  <si>
    <t>TXN184</t>
  </si>
  <si>
    <t>TXN185</t>
  </si>
  <si>
    <t>TXN186</t>
  </si>
  <si>
    <t>TXN187</t>
  </si>
  <si>
    <t>TXN188</t>
  </si>
  <si>
    <t>TXN189</t>
  </si>
  <si>
    <t>TXN190</t>
  </si>
  <si>
    <t>TXN191</t>
  </si>
  <si>
    <t>TXN192</t>
  </si>
  <si>
    <t>TXN193</t>
  </si>
  <si>
    <t>TXN194</t>
  </si>
  <si>
    <t>TXN195</t>
  </si>
  <si>
    <t>TXN196</t>
  </si>
  <si>
    <t>TXN197</t>
  </si>
  <si>
    <t>TXN198</t>
  </si>
  <si>
    <t>TXN199</t>
  </si>
  <si>
    <t>TXN200</t>
  </si>
  <si>
    <t>TXN201</t>
  </si>
  <si>
    <t>TXN202</t>
  </si>
  <si>
    <t>TXN203</t>
  </si>
  <si>
    <t>TXN204</t>
  </si>
  <si>
    <t>TXN205</t>
  </si>
  <si>
    <t>TXN206</t>
  </si>
  <si>
    <t>TXN207</t>
  </si>
  <si>
    <t>TXN208</t>
  </si>
  <si>
    <t>TXN209</t>
  </si>
  <si>
    <t>TXN210</t>
  </si>
  <si>
    <t>TXN211</t>
  </si>
  <si>
    <t>TXN212</t>
  </si>
  <si>
    <t>TXN213</t>
  </si>
  <si>
    <t>TXN214</t>
  </si>
  <si>
    <t>TXN215</t>
  </si>
  <si>
    <t>TXN216</t>
  </si>
  <si>
    <t>TXN217</t>
  </si>
  <si>
    <t>TXN218</t>
  </si>
  <si>
    <t>TXN219</t>
  </si>
  <si>
    <t>TXN220</t>
  </si>
  <si>
    <t>TXN221</t>
  </si>
  <si>
    <t>TXN222</t>
  </si>
  <si>
    <t>TXN223</t>
  </si>
  <si>
    <t>TXN224</t>
  </si>
  <si>
    <t>TXN225</t>
  </si>
  <si>
    <t>TXN226</t>
  </si>
  <si>
    <t>TXN227</t>
  </si>
  <si>
    <t>TXN228</t>
  </si>
  <si>
    <t>TXN229</t>
  </si>
  <si>
    <t>TXN230</t>
  </si>
  <si>
    <t>TXN231</t>
  </si>
  <si>
    <t>TXN232</t>
  </si>
  <si>
    <t>TXN233</t>
  </si>
  <si>
    <t>TXN234</t>
  </si>
  <si>
    <t>TXN235</t>
  </si>
  <si>
    <t>TXN236</t>
  </si>
  <si>
    <t>TXN237</t>
  </si>
  <si>
    <t>TXN238</t>
  </si>
  <si>
    <t>TXN239</t>
  </si>
  <si>
    <t>TXN240</t>
  </si>
  <si>
    <t>TXN241</t>
  </si>
  <si>
    <t>TXN242</t>
  </si>
  <si>
    <t>TXN243</t>
  </si>
  <si>
    <t>TXN244</t>
  </si>
  <si>
    <t>TXN245</t>
  </si>
  <si>
    <t>TXN246</t>
  </si>
  <si>
    <t>TXN247</t>
  </si>
  <si>
    <t>TXN248</t>
  </si>
  <si>
    <t>TXN249</t>
  </si>
  <si>
    <t>TXN250</t>
  </si>
  <si>
    <t>TXN251</t>
  </si>
  <si>
    <t>TXN252</t>
  </si>
  <si>
    <t>TXN253</t>
  </si>
  <si>
    <t>TXN254</t>
  </si>
  <si>
    <t>TXN255</t>
  </si>
  <si>
    <t>TXN256</t>
  </si>
  <si>
    <t>TXN257</t>
  </si>
  <si>
    <t>TXN258</t>
  </si>
  <si>
    <t>TXN259</t>
  </si>
  <si>
    <t>TXN260</t>
  </si>
  <si>
    <t>TXN261</t>
  </si>
  <si>
    <t>TXN262</t>
  </si>
  <si>
    <t>TXN263</t>
  </si>
  <si>
    <t>TXN264</t>
  </si>
  <si>
    <t>TXN265</t>
  </si>
  <si>
    <t>TXN266</t>
  </si>
  <si>
    <t>TXN267</t>
  </si>
  <si>
    <t>TXN268</t>
  </si>
  <si>
    <t>TXN269</t>
  </si>
  <si>
    <t>TXN270</t>
  </si>
  <si>
    <t>TXN271</t>
  </si>
  <si>
    <t>TXN272</t>
  </si>
  <si>
    <t>TXN273</t>
  </si>
  <si>
    <t>TXN274</t>
  </si>
  <si>
    <t>TXN275</t>
  </si>
  <si>
    <t>TXN276</t>
  </si>
  <si>
    <t>TXN277</t>
  </si>
  <si>
    <t>TXN278</t>
  </si>
  <si>
    <t>TXN279</t>
  </si>
  <si>
    <t>TXN280</t>
  </si>
  <si>
    <t>TXN281</t>
  </si>
  <si>
    <t>TXN282</t>
  </si>
  <si>
    <t>TXN283</t>
  </si>
  <si>
    <t>TXN284</t>
  </si>
  <si>
    <t>TXN285</t>
  </si>
  <si>
    <t>TXN286</t>
  </si>
  <si>
    <t>TXN287</t>
  </si>
  <si>
    <t>TXN288</t>
  </si>
  <si>
    <t>TXN289</t>
  </si>
  <si>
    <t>TXN290</t>
  </si>
  <si>
    <t>TXN291</t>
  </si>
  <si>
    <t>TXN292</t>
  </si>
  <si>
    <t>TXN293</t>
  </si>
  <si>
    <t>TXN294</t>
  </si>
  <si>
    <t>TXN295</t>
  </si>
  <si>
    <t>TXN296</t>
  </si>
  <si>
    <t>TXN297</t>
  </si>
  <si>
    <t>TXN298</t>
  </si>
  <si>
    <t>TXN299</t>
  </si>
  <si>
    <t>TXN300</t>
  </si>
  <si>
    <t>TXN301</t>
  </si>
  <si>
    <t>TXN302</t>
  </si>
  <si>
    <t>TXN303</t>
  </si>
  <si>
    <t>TXN304</t>
  </si>
  <si>
    <t>TXN305</t>
  </si>
  <si>
    <t>TXN306</t>
  </si>
  <si>
    <t>TXN307</t>
  </si>
  <si>
    <t>TXN308</t>
  </si>
  <si>
    <t>TXN309</t>
  </si>
  <si>
    <t>TXN310</t>
  </si>
  <si>
    <t>TXN311</t>
  </si>
  <si>
    <t>TXN312</t>
  </si>
  <si>
    <t>TXN313</t>
  </si>
  <si>
    <t>TXN314</t>
  </si>
  <si>
    <t>TXN315</t>
  </si>
  <si>
    <t>TXN316</t>
  </si>
  <si>
    <t>TXN317</t>
  </si>
  <si>
    <t>TXN318</t>
  </si>
  <si>
    <t>TXN319</t>
  </si>
  <si>
    <t>TXN320</t>
  </si>
  <si>
    <t>TXN321</t>
  </si>
  <si>
    <t>TXN322</t>
  </si>
  <si>
    <t>TXN323</t>
  </si>
  <si>
    <t>TXN324</t>
  </si>
  <si>
    <t>TXN325</t>
  </si>
  <si>
    <t>TXN326</t>
  </si>
  <si>
    <t>TXN327</t>
  </si>
  <si>
    <t>TXN328</t>
  </si>
  <si>
    <t>TXN329</t>
  </si>
  <si>
    <t>TXN330</t>
  </si>
  <si>
    <t>TXN331</t>
  </si>
  <si>
    <t>TXN332</t>
  </si>
  <si>
    <t>TXN333</t>
  </si>
  <si>
    <t>TXN334</t>
  </si>
  <si>
    <t>TXN335</t>
  </si>
  <si>
    <t>TXN336</t>
  </si>
  <si>
    <t>TXN337</t>
  </si>
  <si>
    <t>TXN338</t>
  </si>
  <si>
    <t>TXN339</t>
  </si>
  <si>
    <t>TXN340</t>
  </si>
  <si>
    <t>TXN341</t>
  </si>
  <si>
    <t>TXN342</t>
  </si>
  <si>
    <t>TXN343</t>
  </si>
  <si>
    <t>TXN344</t>
  </si>
  <si>
    <t>TXN345</t>
  </si>
  <si>
    <t>TXN346</t>
  </si>
  <si>
    <t>TXN347</t>
  </si>
  <si>
    <t>TXN348</t>
  </si>
  <si>
    <t>TXN349</t>
  </si>
  <si>
    <t>TXN350</t>
  </si>
  <si>
    <t>TXN351</t>
  </si>
  <si>
    <t>TXN352</t>
  </si>
  <si>
    <t>TXN353</t>
  </si>
  <si>
    <t>TXN354</t>
  </si>
  <si>
    <t>TXN355</t>
  </si>
  <si>
    <t>TXN356</t>
  </si>
  <si>
    <t>TXN357</t>
  </si>
  <si>
    <t>TXN358</t>
  </si>
  <si>
    <t>TXN359</t>
  </si>
  <si>
    <t>TXN360</t>
  </si>
  <si>
    <t>TXN361</t>
  </si>
  <si>
    <t>TXN362</t>
  </si>
  <si>
    <t>TXN363</t>
  </si>
  <si>
    <t>TXN364</t>
  </si>
  <si>
    <t>TXN365</t>
  </si>
  <si>
    <t>TXN366</t>
  </si>
  <si>
    <t>TXN367</t>
  </si>
  <si>
    <t>TXN368</t>
  </si>
  <si>
    <t>TXN369</t>
  </si>
  <si>
    <t>TXN370</t>
  </si>
  <si>
    <t>TXN371</t>
  </si>
  <si>
    <t>TXN372</t>
  </si>
  <si>
    <t>TXN373</t>
  </si>
  <si>
    <t>TXN374</t>
  </si>
  <si>
    <t>TXN375</t>
  </si>
  <si>
    <t>TXN376</t>
  </si>
  <si>
    <t>TXN377</t>
  </si>
  <si>
    <t>TXN378</t>
  </si>
  <si>
    <t>TXN379</t>
  </si>
  <si>
    <t>TXN380</t>
  </si>
  <si>
    <t>TXN381</t>
  </si>
  <si>
    <t>TXN382</t>
  </si>
  <si>
    <t>TXN383</t>
  </si>
  <si>
    <t>TXN384</t>
  </si>
  <si>
    <t>TXN385</t>
  </si>
  <si>
    <t>TXN386</t>
  </si>
  <si>
    <t>TXN387</t>
  </si>
  <si>
    <t>TXN388</t>
  </si>
  <si>
    <t>TXN389</t>
  </si>
  <si>
    <t>TXN390</t>
  </si>
  <si>
    <t>TXN391</t>
  </si>
  <si>
    <t>TXN392</t>
  </si>
  <si>
    <t>TXN393</t>
  </si>
  <si>
    <t>TXN394</t>
  </si>
  <si>
    <t>TXN395</t>
  </si>
  <si>
    <t>TXN396</t>
  </si>
  <si>
    <t>TXN397</t>
  </si>
  <si>
    <t>TXN398</t>
  </si>
  <si>
    <t>TXN399</t>
  </si>
  <si>
    <t>TXN400</t>
  </si>
  <si>
    <t>TXN401</t>
  </si>
  <si>
    <t>TXN402</t>
  </si>
  <si>
    <t>TXN403</t>
  </si>
  <si>
    <t>TXN404</t>
  </si>
  <si>
    <t>TXN405</t>
  </si>
  <si>
    <t>TXN406</t>
  </si>
  <si>
    <t>TXN407</t>
  </si>
  <si>
    <t>TXN408</t>
  </si>
  <si>
    <t>TXN409</t>
  </si>
  <si>
    <t>TXN410</t>
  </si>
  <si>
    <t>TXN411</t>
  </si>
  <si>
    <t>TXN412</t>
  </si>
  <si>
    <t>TXN413</t>
  </si>
  <si>
    <t>TXN414</t>
  </si>
  <si>
    <t>TXN415</t>
  </si>
  <si>
    <t>TXN416</t>
  </si>
  <si>
    <t>TXN417</t>
  </si>
  <si>
    <t>TXN418</t>
  </si>
  <si>
    <t>TXN419</t>
  </si>
  <si>
    <t>TXN420</t>
  </si>
  <si>
    <t>TXN421</t>
  </si>
  <si>
    <t>TXN422</t>
  </si>
  <si>
    <t>TXN423</t>
  </si>
  <si>
    <t>TXN424</t>
  </si>
  <si>
    <t>TXN425</t>
  </si>
  <si>
    <t>TXN426</t>
  </si>
  <si>
    <t>TXN427</t>
  </si>
  <si>
    <t>TXN428</t>
  </si>
  <si>
    <t>TXN429</t>
  </si>
  <si>
    <t>TXN430</t>
  </si>
  <si>
    <t>TXN431</t>
  </si>
  <si>
    <t>TXN432</t>
  </si>
  <si>
    <t>TXN433</t>
  </si>
  <si>
    <t>TXN434</t>
  </si>
  <si>
    <t>TXN435</t>
  </si>
  <si>
    <t>TXN436</t>
  </si>
  <si>
    <t>TXN437</t>
  </si>
  <si>
    <t>TXN438</t>
  </si>
  <si>
    <t>TXN439</t>
  </si>
  <si>
    <t>TXN440</t>
  </si>
  <si>
    <t>TXN441</t>
  </si>
  <si>
    <t>TXN442</t>
  </si>
  <si>
    <t>TXN443</t>
  </si>
  <si>
    <t>TXN444</t>
  </si>
  <si>
    <t>TXN445</t>
  </si>
  <si>
    <t>TXN446</t>
  </si>
  <si>
    <t>TXN447</t>
  </si>
  <si>
    <t>TXN448</t>
  </si>
  <si>
    <t>TXN449</t>
  </si>
  <si>
    <t>TXN450</t>
  </si>
  <si>
    <t>TXN451</t>
  </si>
  <si>
    <t>TXN452</t>
  </si>
  <si>
    <t>TXN453</t>
  </si>
  <si>
    <t>TXN454</t>
  </si>
  <si>
    <t>TXN455</t>
  </si>
  <si>
    <t>TXN456</t>
  </si>
  <si>
    <t>TXN457</t>
  </si>
  <si>
    <t>TXN458</t>
  </si>
  <si>
    <t>TXN459</t>
  </si>
  <si>
    <t>TXN460</t>
  </si>
  <si>
    <t>TXN461</t>
  </si>
  <si>
    <t>TXN462</t>
  </si>
  <si>
    <t>TXN463</t>
  </si>
  <si>
    <t>TXN464</t>
  </si>
  <si>
    <t>TXN465</t>
  </si>
  <si>
    <t>TXN466</t>
  </si>
  <si>
    <t>TXN467</t>
  </si>
  <si>
    <t>TXN468</t>
  </si>
  <si>
    <t>TXN469</t>
  </si>
  <si>
    <t>TXN470</t>
  </si>
  <si>
    <t>TXN471</t>
  </si>
  <si>
    <t>TXN472</t>
  </si>
  <si>
    <t>TXN473</t>
  </si>
  <si>
    <t>TXN474</t>
  </si>
  <si>
    <t>TXN475</t>
  </si>
  <si>
    <t>TXN476</t>
  </si>
  <si>
    <t>TXN477</t>
  </si>
  <si>
    <t>TXN478</t>
  </si>
  <si>
    <t>TXN479</t>
  </si>
  <si>
    <t>TXN480</t>
  </si>
  <si>
    <t>TXN481</t>
  </si>
  <si>
    <t>TXN482</t>
  </si>
  <si>
    <t>TXN483</t>
  </si>
  <si>
    <t>TXN484</t>
  </si>
  <si>
    <t>TXN485</t>
  </si>
  <si>
    <t>TXN486</t>
  </si>
  <si>
    <t>TXN487</t>
  </si>
  <si>
    <t>TXN488</t>
  </si>
  <si>
    <t>TXN489</t>
  </si>
  <si>
    <t>TXN490</t>
  </si>
  <si>
    <t>TXN491</t>
  </si>
  <si>
    <t>TXN492</t>
  </si>
  <si>
    <t>TXN493</t>
  </si>
  <si>
    <t>TXN494</t>
  </si>
  <si>
    <t>TXN495</t>
  </si>
  <si>
    <t>TXN496</t>
  </si>
  <si>
    <t>TXN497</t>
  </si>
  <si>
    <t>TXN498</t>
  </si>
  <si>
    <t>TXN499</t>
  </si>
  <si>
    <t>TXN500</t>
  </si>
  <si>
    <t>Row Labels</t>
  </si>
  <si>
    <t>Grand Total</t>
  </si>
  <si>
    <t>Column Labels</t>
  </si>
  <si>
    <t>Sum of TotalCost</t>
  </si>
  <si>
    <t>Sum of Quantity</t>
  </si>
  <si>
    <t>Count of Buyer</t>
  </si>
  <si>
    <t>Count of Category</t>
  </si>
  <si>
    <t>Total Sales</t>
  </si>
  <si>
    <t>Average of TotalCost</t>
  </si>
  <si>
    <t>Average Sales</t>
  </si>
  <si>
    <t>Buyer With Highest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</si>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</sst>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7">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colors>
    <mruColors>
      <color rgb="FFFFFFFF"/>
      <color rgb="FFF8F8F8"/>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[Willson Enterprises Analysis.xlsx]Pivot Tables!PivotTable2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Share Of Various Categories</a:t>
            </a:r>
          </a:p>
        </c:rich>
      </c:tx>
      <c:layout>
        <c:manualLayout>
          <c:xMode val="edge"/>
          <c:yMode val="edge"/>
          <c:x val="0.20349352607519805"/>
          <c:y val="8.028029561352682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1.8084645669291338E-2"/>
              <c:y val="0.12677602799650045"/>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2.4048118985126859E-2"/>
              <c:y val="6.0177894429862934E-3"/>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7248250218722661E-2"/>
              <c:y val="-9.7161708953047529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5.8797462817147858E-2"/>
              <c:y val="0.11934565470982794"/>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26020151736352"/>
              <c:y val="3.4856323268037323E-2"/>
            </c:manualLayout>
          </c:layou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08508244980005E-2"/>
              <c:y val="-0.36253811292881061"/>
            </c:manualLayout>
          </c:layou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80234784481727"/>
              <c:y val="-0.11099417962427091"/>
            </c:manualLayout>
          </c:layou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691429528755713E-2"/>
              <c:y val="0.16770638531591323"/>
            </c:manualLayout>
          </c:layou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613144101668142"/>
              <c:y val="0.10521766484313146"/>
            </c:manualLayout>
          </c:layou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69525883732619"/>
              <c:y val="-9.0739082116075617E-3"/>
            </c:manualLayout>
          </c:layou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02-45C0-9A43-09BCAC5D82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02-45C0-9A43-09BCAC5D82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02-45C0-9A43-09BCAC5D82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302-45C0-9A43-09BCAC5D82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302-45C0-9A43-09BCAC5D826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302-45C0-9A43-09BCAC5D8269}"/>
              </c:ext>
            </c:extLst>
          </c:dPt>
          <c:dLbls>
            <c:dLbl>
              <c:idx val="0"/>
              <c:layout>
                <c:manualLayout>
                  <c:x val="0.1926020151736352"/>
                  <c:y val="3.48563232680373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02-45C0-9A43-09BCAC5D8269}"/>
                </c:ext>
              </c:extLst>
            </c:dLbl>
            <c:dLbl>
              <c:idx val="1"/>
              <c:layout>
                <c:manualLayout>
                  <c:x val="4.508508244980005E-2"/>
                  <c:y val="-0.3625381129288106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302-45C0-9A43-09BCAC5D8269}"/>
                </c:ext>
              </c:extLst>
            </c:dLbl>
            <c:dLbl>
              <c:idx val="2"/>
              <c:layout>
                <c:manualLayout>
                  <c:x val="0.1680234784481727"/>
                  <c:y val="-0.1109941796242709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302-45C0-9A43-09BCAC5D8269}"/>
                </c:ext>
              </c:extLst>
            </c:dLbl>
            <c:dLbl>
              <c:idx val="3"/>
              <c:layout>
                <c:manualLayout>
                  <c:x val="1.0691429528755713E-2"/>
                  <c:y val="0.1677063853159132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302-45C0-9A43-09BCAC5D8269}"/>
                </c:ext>
              </c:extLst>
            </c:dLbl>
            <c:dLbl>
              <c:idx val="4"/>
              <c:layout>
                <c:manualLayout>
                  <c:x val="0.15613144101668142"/>
                  <c:y val="0.1052176648431314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302-45C0-9A43-09BCAC5D8269}"/>
                </c:ext>
              </c:extLst>
            </c:dLbl>
            <c:dLbl>
              <c:idx val="5"/>
              <c:layout>
                <c:manualLayout>
                  <c:x val="-0.13069525883732619"/>
                  <c:y val="-9.073908211607561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302-45C0-9A43-09BCAC5D8269}"/>
                </c:ext>
              </c:extLst>
            </c:dLbl>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flat" cmpd="sng" algn="ctr">
                <a:solidFill>
                  <a:schemeClr val="accen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19050" cap="flat" cmpd="sng" algn="ctr">
                  <a:solidFill>
                    <a:schemeClr val="accent4"/>
                  </a:solidFill>
                  <a:prstDash val="solid"/>
                  <a:miter lim="800000"/>
                </a:ln>
                <a:effectLst/>
              </c:spPr>
            </c:leaderLines>
            <c:extLst>
              <c:ext xmlns:c15="http://schemas.microsoft.com/office/drawing/2012/chart" uri="{CE6537A1-D6FC-4f65-9D91-7224C49458BB}"/>
            </c:extLst>
          </c:dLbls>
          <c:cat>
            <c:strRef>
              <c:f>'Pivot Tables'!$A$3:$A$9</c:f>
              <c:strCache>
                <c:ptCount val="6"/>
                <c:pt idx="0">
                  <c:v>Accessories</c:v>
                </c:pt>
                <c:pt idx="1">
                  <c:v>Electronics</c:v>
                </c:pt>
                <c:pt idx="2">
                  <c:v>Furniture</c:v>
                </c:pt>
                <c:pt idx="3">
                  <c:v>Office Supplies</c:v>
                </c:pt>
                <c:pt idx="4">
                  <c:v>Software</c:v>
                </c:pt>
                <c:pt idx="5">
                  <c:v>Stationery</c:v>
                </c:pt>
              </c:strCache>
            </c:strRef>
          </c:cat>
          <c:val>
            <c:numRef>
              <c:f>'Pivot Tables'!$B$3:$B$9</c:f>
              <c:numCache>
                <c:formatCode>General</c:formatCode>
                <c:ptCount val="6"/>
                <c:pt idx="0">
                  <c:v>20857.240000000002</c:v>
                </c:pt>
                <c:pt idx="1">
                  <c:v>697805.23</c:v>
                </c:pt>
                <c:pt idx="2">
                  <c:v>172818.61</c:v>
                </c:pt>
                <c:pt idx="3">
                  <c:v>6328.27</c:v>
                </c:pt>
                <c:pt idx="4">
                  <c:v>336018</c:v>
                </c:pt>
                <c:pt idx="5">
                  <c:v>6753.18</c:v>
                </c:pt>
              </c:numCache>
            </c:numRef>
          </c:val>
          <c:extLst>
            <c:ext xmlns:c16="http://schemas.microsoft.com/office/drawing/2014/chart" uri="{C3380CC4-5D6E-409C-BE32-E72D297353CC}">
              <c16:uniqueId val="{0000000C-E302-45C0-9A43-09BCAC5D826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[Willson Enterprises Analysis.xlsx]Pivot Tables!PivotTable3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Tables'!$D$4:$D$9</c:f>
              <c:strCache>
                <c:ptCount val="5"/>
                <c:pt idx="0">
                  <c:v>Jasmine Mcgee</c:v>
                </c:pt>
                <c:pt idx="1">
                  <c:v>Laura White</c:v>
                </c:pt>
                <c:pt idx="2">
                  <c:v>Lisa Parks</c:v>
                </c:pt>
                <c:pt idx="3">
                  <c:v>Stephanie Bennett</c:v>
                </c:pt>
                <c:pt idx="4">
                  <c:v>Walter Pena</c:v>
                </c:pt>
              </c:strCache>
            </c:strRef>
          </c:cat>
          <c:val>
            <c:numRef>
              <c:f>'Pivot Tables'!$E$4:$E$9</c:f>
              <c:numCache>
                <c:formatCode>General</c:formatCode>
                <c:ptCount val="5"/>
                <c:pt idx="0">
                  <c:v>311</c:v>
                </c:pt>
                <c:pt idx="1">
                  <c:v>360</c:v>
                </c:pt>
                <c:pt idx="2">
                  <c:v>322</c:v>
                </c:pt>
                <c:pt idx="3">
                  <c:v>324</c:v>
                </c:pt>
                <c:pt idx="4">
                  <c:v>424</c:v>
                </c:pt>
              </c:numCache>
            </c:numRef>
          </c:val>
          <c:extLst>
            <c:ext xmlns:c16="http://schemas.microsoft.com/office/drawing/2014/chart" uri="{C3380CC4-5D6E-409C-BE32-E72D297353CC}">
              <c16:uniqueId val="{00000000-F2D7-4CCD-83BA-083BDF95B3B3}"/>
            </c:ext>
          </c:extLst>
        </c:ser>
        <c:dLbls>
          <c:dLblPos val="outEnd"/>
          <c:showLegendKey val="0"/>
          <c:showVal val="1"/>
          <c:showCatName val="0"/>
          <c:showSerName val="0"/>
          <c:showPercent val="0"/>
          <c:showBubbleSize val="0"/>
        </c:dLbls>
        <c:gapWidth val="115"/>
        <c:overlap val="-20"/>
        <c:axId val="249602575"/>
        <c:axId val="249593455"/>
      </c:barChart>
      <c:catAx>
        <c:axId val="2496025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593455"/>
        <c:crosses val="autoZero"/>
        <c:auto val="1"/>
        <c:lblAlgn val="ctr"/>
        <c:lblOffset val="100"/>
        <c:noMultiLvlLbl val="0"/>
      </c:catAx>
      <c:valAx>
        <c:axId val="2495934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60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[Willson Enterprises Analysis.xlsx]Pivot Tables!PivotTable4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Tables'!$G$3:$G$8</c:f>
              <c:strCache>
                <c:ptCount val="5"/>
                <c:pt idx="0">
                  <c:v>Aaron Hopkins</c:v>
                </c:pt>
                <c:pt idx="1">
                  <c:v>Dawn Padilla</c:v>
                </c:pt>
                <c:pt idx="2">
                  <c:v>Jasmine Mcgee</c:v>
                </c:pt>
                <c:pt idx="3">
                  <c:v>Kelly Joseph</c:v>
                </c:pt>
                <c:pt idx="4">
                  <c:v>Walter Pena</c:v>
                </c:pt>
              </c:strCache>
            </c:strRef>
          </c:cat>
          <c:val>
            <c:numRef>
              <c:f>'Pivot Tables'!$H$3:$H$8</c:f>
              <c:numCache>
                <c:formatCode>General</c:formatCode>
                <c:ptCount val="5"/>
                <c:pt idx="0">
                  <c:v>75865.039999999994</c:v>
                </c:pt>
                <c:pt idx="1">
                  <c:v>76908.12</c:v>
                </c:pt>
                <c:pt idx="2">
                  <c:v>94185.73</c:v>
                </c:pt>
                <c:pt idx="3">
                  <c:v>76434.12</c:v>
                </c:pt>
                <c:pt idx="4">
                  <c:v>96418.18</c:v>
                </c:pt>
              </c:numCache>
            </c:numRef>
          </c:val>
          <c:extLst>
            <c:ext xmlns:c16="http://schemas.microsoft.com/office/drawing/2014/chart" uri="{C3380CC4-5D6E-409C-BE32-E72D297353CC}">
              <c16:uniqueId val="{00000000-573F-443C-A1A7-A1785CC68E1F}"/>
            </c:ext>
          </c:extLst>
        </c:ser>
        <c:dLbls>
          <c:dLblPos val="outEnd"/>
          <c:showLegendKey val="0"/>
          <c:showVal val="1"/>
          <c:showCatName val="0"/>
          <c:showSerName val="0"/>
          <c:showPercent val="0"/>
          <c:showBubbleSize val="0"/>
        </c:dLbls>
        <c:gapWidth val="115"/>
        <c:overlap val="-20"/>
        <c:axId val="414015775"/>
        <c:axId val="414023455"/>
      </c:barChart>
      <c:catAx>
        <c:axId val="4140157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023455"/>
        <c:crosses val="autoZero"/>
        <c:auto val="1"/>
        <c:lblAlgn val="ctr"/>
        <c:lblOffset val="100"/>
        <c:noMultiLvlLbl val="0"/>
      </c:catAx>
      <c:valAx>
        <c:axId val="4140234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01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[Willson Enterprises Analysis.xlsx]Pivot Tables!PivotTable5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Tables'!$A$12:$A$17</c:f>
              <c:strCache>
                <c:ptCount val="5"/>
                <c:pt idx="0">
                  <c:v>Jasmine Mcgee</c:v>
                </c:pt>
                <c:pt idx="1">
                  <c:v>Kelly Joseph</c:v>
                </c:pt>
                <c:pt idx="2">
                  <c:v>Laura White</c:v>
                </c:pt>
                <c:pt idx="3">
                  <c:v>Stephanie Bennett</c:v>
                </c:pt>
                <c:pt idx="4">
                  <c:v>Walter Pena</c:v>
                </c:pt>
              </c:strCache>
            </c:strRef>
          </c:cat>
          <c:val>
            <c:numRef>
              <c:f>'Pivot Tables'!$B$12:$B$17</c:f>
              <c:numCache>
                <c:formatCode>General</c:formatCode>
                <c:ptCount val="5"/>
                <c:pt idx="0">
                  <c:v>33</c:v>
                </c:pt>
                <c:pt idx="1">
                  <c:v>33</c:v>
                </c:pt>
                <c:pt idx="2">
                  <c:v>33</c:v>
                </c:pt>
                <c:pt idx="3">
                  <c:v>32</c:v>
                </c:pt>
                <c:pt idx="4">
                  <c:v>36</c:v>
                </c:pt>
              </c:numCache>
            </c:numRef>
          </c:val>
          <c:extLst>
            <c:ext xmlns:c16="http://schemas.microsoft.com/office/drawing/2014/chart" uri="{C3380CC4-5D6E-409C-BE32-E72D297353CC}">
              <c16:uniqueId val="{00000000-1331-41C9-B39F-2A9A6CDD4A32}"/>
            </c:ext>
          </c:extLst>
        </c:ser>
        <c:dLbls>
          <c:dLblPos val="outEnd"/>
          <c:showLegendKey val="0"/>
          <c:showVal val="1"/>
          <c:showCatName val="0"/>
          <c:showSerName val="0"/>
          <c:showPercent val="0"/>
          <c:showBubbleSize val="0"/>
        </c:dLbls>
        <c:gapWidth val="100"/>
        <c:overlap val="-24"/>
        <c:axId val="236249503"/>
        <c:axId val="236252863"/>
      </c:barChart>
      <c:catAx>
        <c:axId val="236249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6252863"/>
        <c:crosses val="autoZero"/>
        <c:auto val="1"/>
        <c:lblAlgn val="ctr"/>
        <c:lblOffset val="100"/>
        <c:noMultiLvlLbl val="0"/>
      </c:catAx>
      <c:valAx>
        <c:axId val="236252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624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[Willson Enterprises Analysis.xlsx]Pivot Tables!PivotTable6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Bar Graph of Categories v/s their Frequency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Tables'!$E$11:$E$12</c:f>
              <c:strCache>
                <c:ptCount val="1"/>
                <c:pt idx="0">
                  <c:v>Average Sale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Tables'!$D$13:$D$19</c:f>
              <c:strCache>
                <c:ptCount val="6"/>
                <c:pt idx="0">
                  <c:v>Accessories</c:v>
                </c:pt>
                <c:pt idx="1">
                  <c:v>Electronics</c:v>
                </c:pt>
                <c:pt idx="2">
                  <c:v>Furniture</c:v>
                </c:pt>
                <c:pt idx="3">
                  <c:v>Office Supplies</c:v>
                </c:pt>
                <c:pt idx="4">
                  <c:v>Software</c:v>
                </c:pt>
                <c:pt idx="5">
                  <c:v>Stationery</c:v>
                </c:pt>
              </c:strCache>
            </c:strRef>
          </c:cat>
          <c:val>
            <c:numRef>
              <c:f>'Pivot Tables'!$E$13:$E$19</c:f>
              <c:numCache>
                <c:formatCode>General</c:formatCode>
                <c:ptCount val="6"/>
                <c:pt idx="0">
                  <c:v>15</c:v>
                </c:pt>
                <c:pt idx="1">
                  <c:v>17</c:v>
                </c:pt>
                <c:pt idx="2">
                  <c:v>9</c:v>
                </c:pt>
              </c:numCache>
            </c:numRef>
          </c:val>
          <c:extLst>
            <c:ext xmlns:c16="http://schemas.microsoft.com/office/drawing/2014/chart" uri="{C3380CC4-5D6E-409C-BE32-E72D297353CC}">
              <c16:uniqueId val="{00000000-FDE3-44C8-8A74-A01549876409}"/>
            </c:ext>
          </c:extLst>
        </c:ser>
        <c:ser>
          <c:idx val="1"/>
          <c:order val="1"/>
          <c:tx>
            <c:strRef>
              <c:f>'Pivot Tables'!$F$11:$F$12</c:f>
              <c:strCache>
                <c:ptCount val="1"/>
                <c:pt idx="0">
                  <c:v>Bad Sale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Tables'!$D$13:$D$19</c:f>
              <c:strCache>
                <c:ptCount val="6"/>
                <c:pt idx="0">
                  <c:v>Accessories</c:v>
                </c:pt>
                <c:pt idx="1">
                  <c:v>Electronics</c:v>
                </c:pt>
                <c:pt idx="2">
                  <c:v>Furniture</c:v>
                </c:pt>
                <c:pt idx="3">
                  <c:v>Office Supplies</c:v>
                </c:pt>
                <c:pt idx="4">
                  <c:v>Software</c:v>
                </c:pt>
                <c:pt idx="5">
                  <c:v>Stationery</c:v>
                </c:pt>
              </c:strCache>
            </c:strRef>
          </c:cat>
          <c:val>
            <c:numRef>
              <c:f>'Pivot Tables'!$F$13:$F$19</c:f>
              <c:numCache>
                <c:formatCode>General</c:formatCode>
                <c:ptCount val="6"/>
                <c:pt idx="0">
                  <c:v>41</c:v>
                </c:pt>
                <c:pt idx="1">
                  <c:v>6</c:v>
                </c:pt>
                <c:pt idx="2">
                  <c:v>17</c:v>
                </c:pt>
                <c:pt idx="3">
                  <c:v>60</c:v>
                </c:pt>
                <c:pt idx="5">
                  <c:v>90</c:v>
                </c:pt>
              </c:numCache>
            </c:numRef>
          </c:val>
          <c:extLst>
            <c:ext xmlns:c16="http://schemas.microsoft.com/office/drawing/2014/chart" uri="{C3380CC4-5D6E-409C-BE32-E72D297353CC}">
              <c16:uniqueId val="{00000003-D83A-4200-8065-FDC3AF52F31E}"/>
            </c:ext>
          </c:extLst>
        </c:ser>
        <c:ser>
          <c:idx val="2"/>
          <c:order val="2"/>
          <c:tx>
            <c:strRef>
              <c:f>'Pivot Tables'!$G$11:$G$12</c:f>
              <c:strCache>
                <c:ptCount val="1"/>
                <c:pt idx="0">
                  <c:v>Good Sale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Tables'!$D$13:$D$19</c:f>
              <c:strCache>
                <c:ptCount val="6"/>
                <c:pt idx="0">
                  <c:v>Accessories</c:v>
                </c:pt>
                <c:pt idx="1">
                  <c:v>Electronics</c:v>
                </c:pt>
                <c:pt idx="2">
                  <c:v>Furniture</c:v>
                </c:pt>
                <c:pt idx="3">
                  <c:v>Office Supplies</c:v>
                </c:pt>
                <c:pt idx="4">
                  <c:v>Software</c:v>
                </c:pt>
                <c:pt idx="5">
                  <c:v>Stationery</c:v>
                </c:pt>
              </c:strCache>
            </c:strRef>
          </c:cat>
          <c:val>
            <c:numRef>
              <c:f>'Pivot Tables'!$G$13:$G$19</c:f>
              <c:numCache>
                <c:formatCode>General</c:formatCode>
                <c:ptCount val="6"/>
                <c:pt idx="1">
                  <c:v>123</c:v>
                </c:pt>
                <c:pt idx="2">
                  <c:v>76</c:v>
                </c:pt>
                <c:pt idx="4">
                  <c:v>46</c:v>
                </c:pt>
              </c:numCache>
            </c:numRef>
          </c:val>
          <c:extLst>
            <c:ext xmlns:c16="http://schemas.microsoft.com/office/drawing/2014/chart" uri="{C3380CC4-5D6E-409C-BE32-E72D297353CC}">
              <c16:uniqueId val="{00000004-D83A-4200-8065-FDC3AF52F31E}"/>
            </c:ext>
          </c:extLst>
        </c:ser>
        <c:dLbls>
          <c:dLblPos val="outEnd"/>
          <c:showLegendKey val="0"/>
          <c:showVal val="1"/>
          <c:showCatName val="0"/>
          <c:showSerName val="0"/>
          <c:showPercent val="0"/>
          <c:showBubbleSize val="0"/>
        </c:dLbls>
        <c:gapWidth val="100"/>
        <c:overlap val="-24"/>
        <c:axId val="25882943"/>
        <c:axId val="25886783"/>
      </c:barChart>
      <c:catAx>
        <c:axId val="25882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86783"/>
        <c:crosses val="autoZero"/>
        <c:auto val="1"/>
        <c:lblAlgn val="ctr"/>
        <c:lblOffset val="100"/>
        <c:noMultiLvlLbl val="0"/>
      </c:catAx>
      <c:valAx>
        <c:axId val="25886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22</xdr:col>
      <xdr:colOff>297180</xdr:colOff>
      <xdr:row>25</xdr:row>
      <xdr:rowOff>21590</xdr:rowOff>
    </xdr:to>
    <xdr:sp macro="" textlink="'Pivot Tables'!C23">
      <xdr:nvSpPr>
        <xdr:cNvPr id="2" name="Rectangle 1">
          <a:extLst>
            <a:ext uri="{FF2B5EF4-FFF2-40B4-BE49-F238E27FC236}">
              <a16:creationId xmlns:a16="http://schemas.microsoft.com/office/drawing/2014/main" id="{5976026F-E7CF-545D-1689-103901DC779A}"/>
            </a:ext>
          </a:extLst>
        </xdr:cNvPr>
        <xdr:cNvSpPr/>
      </xdr:nvSpPr>
      <xdr:spPr>
        <a:xfrm>
          <a:off x="0" y="15240"/>
          <a:ext cx="13708380" cy="4578350"/>
        </a:xfrm>
        <a:prstGeom prst="rect">
          <a:avLst/>
        </a:prstGeom>
        <a:gradFill>
          <a:gsLst>
            <a:gs pos="83000">
              <a:schemeClr val="bg2">
                <a:lumMod val="50000"/>
              </a:schemeClr>
            </a:gs>
            <a:gs pos="30000">
              <a:schemeClr val="accent1">
                <a:lumMod val="5000"/>
                <a:lumOff val="95000"/>
              </a:schemeClr>
            </a:gs>
            <a:gs pos="58000">
              <a:schemeClr val="accent1">
                <a:lumMod val="45000"/>
                <a:lumOff val="55000"/>
              </a:schemeClr>
            </a:gs>
          </a:gsLst>
          <a:lin ang="5400000" scaled="1"/>
        </a:gradFill>
        <a:ln>
          <a:noFill/>
        </a:ln>
        <a:effectLst>
          <a:outerShdw blurRad="50800" dist="38100" dir="5400000" algn="t" rotWithShape="0">
            <a:prstClr val="black"/>
          </a:outerShdw>
          <a:reflection blurRad="6350" stA="52000" endA="300" endPos="3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88900</xdr:colOff>
      <xdr:row>1</xdr:row>
      <xdr:rowOff>19050</xdr:rowOff>
    </xdr:from>
    <xdr:to>
      <xdr:col>4</xdr:col>
      <xdr:colOff>285750</xdr:colOff>
      <xdr:row>4</xdr:row>
      <xdr:rowOff>31750</xdr:rowOff>
    </xdr:to>
    <xdr:sp macro="" textlink="">
      <xdr:nvSpPr>
        <xdr:cNvPr id="3" name="TextBox 2">
          <a:extLst>
            <a:ext uri="{FF2B5EF4-FFF2-40B4-BE49-F238E27FC236}">
              <a16:creationId xmlns:a16="http://schemas.microsoft.com/office/drawing/2014/main" id="{D356717B-3347-CE3C-932C-D93E5DC0CA7B}"/>
            </a:ext>
          </a:extLst>
        </xdr:cNvPr>
        <xdr:cNvSpPr txBox="1"/>
      </xdr:nvSpPr>
      <xdr:spPr>
        <a:xfrm>
          <a:off x="88900" y="203200"/>
          <a:ext cx="2635250" cy="56515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2400" b="0" cap="none" spc="0">
              <a:ln w="0"/>
              <a:solidFill>
                <a:schemeClr val="tx1"/>
              </a:solidFill>
              <a:effectLst>
                <a:outerShdw blurRad="38100" dist="19050" dir="2700000" algn="tl" rotWithShape="0">
                  <a:schemeClr val="dk1">
                    <a:alpha val="40000"/>
                  </a:schemeClr>
                </a:outerShdw>
              </a:effectLst>
              <a:latin typeface="Baskerville Old Face" panose="02020602080505020303" pitchFamily="18" charset="0"/>
            </a:rPr>
            <a:t>Willson Enterprises </a:t>
          </a:r>
        </a:p>
      </xdr:txBody>
    </xdr:sp>
    <xdr:clientData/>
  </xdr:twoCellAnchor>
  <xdr:twoCellAnchor>
    <xdr:from>
      <xdr:col>0</xdr:col>
      <xdr:colOff>111760</xdr:colOff>
      <xdr:row>5</xdr:row>
      <xdr:rowOff>54610</xdr:rowOff>
    </xdr:from>
    <xdr:to>
      <xdr:col>7</xdr:col>
      <xdr:colOff>22860</xdr:colOff>
      <xdr:row>24</xdr:row>
      <xdr:rowOff>159384</xdr:rowOff>
    </xdr:to>
    <xdr:graphicFrame macro="">
      <xdr:nvGraphicFramePr>
        <xdr:cNvPr id="4" name="Chart 7">
          <a:extLst>
            <a:ext uri="{FF2B5EF4-FFF2-40B4-BE49-F238E27FC236}">
              <a16:creationId xmlns:a16="http://schemas.microsoft.com/office/drawing/2014/main" id="{8CA72000-472D-8619-097B-3C6B9A6A2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494030</xdr:colOff>
      <xdr:row>15</xdr:row>
      <xdr:rowOff>104140</xdr:rowOff>
    </xdr:from>
    <xdr:to>
      <xdr:col>22</xdr:col>
      <xdr:colOff>137160</xdr:colOff>
      <xdr:row>24</xdr:row>
      <xdr:rowOff>160020</xdr:rowOff>
    </xdr:to>
    <xdr:graphicFrame macro="">
      <xdr:nvGraphicFramePr>
        <xdr:cNvPr id="5" name="Chart 4">
          <a:extLst>
            <a:ext uri="{FF2B5EF4-FFF2-40B4-BE49-F238E27FC236}">
              <a16:creationId xmlns:a16="http://schemas.microsoft.com/office/drawing/2014/main" id="{3C788EF9-8241-4FF6-8415-B4D9D047D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537210</xdr:colOff>
      <xdr:row>5</xdr:row>
      <xdr:rowOff>5080</xdr:rowOff>
    </xdr:from>
    <xdr:to>
      <xdr:col>22</xdr:col>
      <xdr:colOff>137160</xdr:colOff>
      <xdr:row>15</xdr:row>
      <xdr:rowOff>43180</xdr:rowOff>
    </xdr:to>
    <xdr:graphicFrame macro="">
      <xdr:nvGraphicFramePr>
        <xdr:cNvPr id="6" name="Chart 5">
          <a:extLst>
            <a:ext uri="{FF2B5EF4-FFF2-40B4-BE49-F238E27FC236}">
              <a16:creationId xmlns:a16="http://schemas.microsoft.com/office/drawing/2014/main" id="{AAC09416-7412-4D63-BB2D-AC1428BD0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101600</xdr:colOff>
      <xdr:row>15</xdr:row>
      <xdr:rowOff>127000</xdr:rowOff>
    </xdr:from>
    <xdr:to>
      <xdr:col>14</xdr:col>
      <xdr:colOff>396240</xdr:colOff>
      <xdr:row>25</xdr:row>
      <xdr:rowOff>0</xdr:rowOff>
    </xdr:to>
    <xdr:graphicFrame macro="">
      <xdr:nvGraphicFramePr>
        <xdr:cNvPr id="7" name="Chart 6">
          <a:extLst>
            <a:ext uri="{FF2B5EF4-FFF2-40B4-BE49-F238E27FC236}">
              <a16:creationId xmlns:a16="http://schemas.microsoft.com/office/drawing/2014/main" id="{A7D09B4D-C4C0-4519-9F14-96A53066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101600</xdr:colOff>
      <xdr:row>5</xdr:row>
      <xdr:rowOff>30480</xdr:rowOff>
    </xdr:from>
    <xdr:to>
      <xdr:col>14</xdr:col>
      <xdr:colOff>388620</xdr:colOff>
      <xdr:row>15</xdr:row>
      <xdr:rowOff>91440</xdr:rowOff>
    </xdr:to>
    <xdr:graphicFrame macro="">
      <xdr:nvGraphicFramePr>
        <xdr:cNvPr id="8" name="Chart 7">
          <a:extLst>
            <a:ext uri="{FF2B5EF4-FFF2-40B4-BE49-F238E27FC236}">
              <a16:creationId xmlns:a16="http://schemas.microsoft.com/office/drawing/2014/main" id="{B5574539-8992-4D20-8945-EEC5DCAD3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302260</xdr:colOff>
      <xdr:row>0</xdr:row>
      <xdr:rowOff>63500</xdr:rowOff>
    </xdr:from>
    <xdr:to>
      <xdr:col>10</xdr:col>
      <xdr:colOff>168910</xdr:colOff>
      <xdr:row>4</xdr:row>
      <xdr:rowOff>146050</xdr:rowOff>
    </xdr:to>
    <xdr:sp macro="" textlink="'Pivot Tables'!C23">
      <xdr:nvSpPr>
        <xdr:cNvPr id="10" name="Rectangle: Rounded Corners 9">
          <a:extLst>
            <a:ext uri="{FF2B5EF4-FFF2-40B4-BE49-F238E27FC236}">
              <a16:creationId xmlns:a16="http://schemas.microsoft.com/office/drawing/2014/main" id="{5A4C4F74-2DFB-4B0A-840B-A005D81EF4C3}"/>
            </a:ext>
          </a:extLst>
        </xdr:cNvPr>
        <xdr:cNvSpPr/>
      </xdr:nvSpPr>
      <xdr:spPr>
        <a:xfrm>
          <a:off x="4569460" y="63500"/>
          <a:ext cx="1695450" cy="81407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A219FD20-A1D7-47C1-B7C2-C170305ADCC9}" type="TxLink">
            <a:rPr lang="en-US" sz="1200" b="1" i="0" u="none" strike="noStrike">
              <a:solidFill>
                <a:srgbClr val="000000"/>
              </a:solidFill>
              <a:latin typeface="Aptos Narrow"/>
              <a:ea typeface="+mn-ea"/>
              <a:cs typeface="+mn-cs"/>
            </a:rPr>
            <a:pPr marL="0" indent="0" algn="ctr"/>
            <a:t>2481.16106</a:t>
          </a:fld>
          <a:endParaRPr lang="en-US" sz="1200" b="1" i="0" u="none" strike="noStrike">
            <a:solidFill>
              <a:srgbClr val="000000"/>
            </a:solidFill>
            <a:latin typeface="Aptos Narrow"/>
            <a:ea typeface="+mn-ea"/>
            <a:cs typeface="+mn-cs"/>
          </a:endParaRPr>
        </a:p>
      </xdr:txBody>
    </xdr:sp>
    <xdr:clientData/>
  </xdr:twoCellAnchor>
  <xdr:twoCellAnchor>
    <xdr:from>
      <xdr:col>10</xdr:col>
      <xdr:colOff>232410</xdr:colOff>
      <xdr:row>0</xdr:row>
      <xdr:rowOff>57150</xdr:rowOff>
    </xdr:from>
    <xdr:to>
      <xdr:col>13</xdr:col>
      <xdr:colOff>99060</xdr:colOff>
      <xdr:row>4</xdr:row>
      <xdr:rowOff>139700</xdr:rowOff>
    </xdr:to>
    <xdr:sp macro="" textlink="'Pivot Tables'!C24">
      <xdr:nvSpPr>
        <xdr:cNvPr id="11" name="Rectangle: Rounded Corners 10">
          <a:extLst>
            <a:ext uri="{FF2B5EF4-FFF2-40B4-BE49-F238E27FC236}">
              <a16:creationId xmlns:a16="http://schemas.microsoft.com/office/drawing/2014/main" id="{5D49C2DD-A6B2-4A32-AD47-DB015499DD32}"/>
            </a:ext>
          </a:extLst>
        </xdr:cNvPr>
        <xdr:cNvSpPr/>
      </xdr:nvSpPr>
      <xdr:spPr>
        <a:xfrm>
          <a:off x="6328410" y="57150"/>
          <a:ext cx="1695450" cy="81407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A1B30113-AB1E-4EA1-90E0-3CE4975BCEAD}" type="TxLink">
            <a:rPr lang="en-US" sz="1200" b="1" i="0" u="none" strike="noStrike">
              <a:solidFill>
                <a:srgbClr val="000000"/>
              </a:solidFill>
              <a:latin typeface="Aptos Narrow"/>
              <a:ea typeface="+mn-ea"/>
              <a:cs typeface="+mn-cs"/>
            </a:rPr>
            <a:pPr marL="0" indent="0" algn="ctr"/>
            <a:t>Walter Pena</a:t>
          </a:fld>
          <a:endParaRPr lang="en-US" sz="1200" b="1" i="0" u="none" strike="noStrike">
            <a:solidFill>
              <a:srgbClr val="000000"/>
            </a:solidFill>
            <a:latin typeface="Aptos Narrow"/>
            <a:ea typeface="+mn-ea"/>
            <a:cs typeface="+mn-cs"/>
          </a:endParaRPr>
        </a:p>
      </xdr:txBody>
    </xdr:sp>
    <xdr:clientData/>
  </xdr:twoCellAnchor>
  <xdr:twoCellAnchor>
    <xdr:from>
      <xdr:col>4</xdr:col>
      <xdr:colOff>392430</xdr:colOff>
      <xdr:row>0</xdr:row>
      <xdr:rowOff>63500</xdr:rowOff>
    </xdr:from>
    <xdr:to>
      <xdr:col>7</xdr:col>
      <xdr:colOff>259080</xdr:colOff>
      <xdr:row>4</xdr:row>
      <xdr:rowOff>146050</xdr:rowOff>
    </xdr:to>
    <xdr:sp macro="" textlink="'Pivot Tables'!C22">
      <xdr:nvSpPr>
        <xdr:cNvPr id="9" name="Rectangle: Rounded Corners 8">
          <a:extLst>
            <a:ext uri="{FF2B5EF4-FFF2-40B4-BE49-F238E27FC236}">
              <a16:creationId xmlns:a16="http://schemas.microsoft.com/office/drawing/2014/main" id="{55CF56C8-54A6-1343-2F08-5774596B62AE}"/>
            </a:ext>
          </a:extLst>
        </xdr:cNvPr>
        <xdr:cNvSpPr/>
      </xdr:nvSpPr>
      <xdr:spPr>
        <a:xfrm>
          <a:off x="2830830" y="63500"/>
          <a:ext cx="1695450" cy="81407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F46E2487-E7B1-4E69-86B8-C73331656A0F}" type="TxLink">
            <a:rPr lang="en-US" sz="1200" b="1" i="0" u="none" strike="noStrike">
              <a:solidFill>
                <a:srgbClr val="000000"/>
              </a:solidFill>
              <a:latin typeface="Aptos Narrow"/>
              <a:ea typeface="+mn-ea"/>
              <a:cs typeface="+mn-cs"/>
            </a:rPr>
            <a:pPr marL="0" indent="0" algn="ctr"/>
            <a:t>1240580.53</a:t>
          </a:fld>
          <a:endParaRPr lang="en-US" sz="1200" b="1" i="0" u="none" strike="noStrike">
            <a:solidFill>
              <a:srgbClr val="000000"/>
            </a:solidFill>
            <a:latin typeface="Aptos Narrow"/>
            <a:ea typeface="+mn-ea"/>
            <a:cs typeface="+mn-cs"/>
          </a:endParaRPr>
        </a:p>
      </xdr:txBody>
    </xdr:sp>
    <xdr:clientData/>
  </xdr:twoCellAnchor>
  <xdr:twoCellAnchor>
    <xdr:from>
      <xdr:col>4</xdr:col>
      <xdr:colOff>501650</xdr:colOff>
      <xdr:row>0</xdr:row>
      <xdr:rowOff>146050</xdr:rowOff>
    </xdr:from>
    <xdr:to>
      <xdr:col>7</xdr:col>
      <xdr:colOff>19050</xdr:colOff>
      <xdr:row>2</xdr:row>
      <xdr:rowOff>88900</xdr:rowOff>
    </xdr:to>
    <xdr:sp macro="" textlink="">
      <xdr:nvSpPr>
        <xdr:cNvPr id="12" name="TextBox 11">
          <a:extLst>
            <a:ext uri="{FF2B5EF4-FFF2-40B4-BE49-F238E27FC236}">
              <a16:creationId xmlns:a16="http://schemas.microsoft.com/office/drawing/2014/main" id="{EB705D04-A161-2B62-E34D-30014682C201}"/>
            </a:ext>
          </a:extLst>
        </xdr:cNvPr>
        <xdr:cNvSpPr txBox="1"/>
      </xdr:nvSpPr>
      <xdr:spPr>
        <a:xfrm>
          <a:off x="2940050" y="146050"/>
          <a:ext cx="13462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2">
                  <a:lumMod val="75000"/>
                  <a:lumOff val="25000"/>
                </a:schemeClr>
              </a:solidFill>
            </a:rPr>
            <a:t>Total</a:t>
          </a:r>
          <a:r>
            <a:rPr lang="en-US" sz="2000" b="1" baseline="0">
              <a:solidFill>
                <a:schemeClr val="tx2">
                  <a:lumMod val="75000"/>
                  <a:lumOff val="25000"/>
                </a:schemeClr>
              </a:solidFill>
            </a:rPr>
            <a:t> Sales</a:t>
          </a:r>
          <a:endParaRPr lang="en-US" sz="2000" b="1">
            <a:solidFill>
              <a:schemeClr val="tx2">
                <a:lumMod val="75000"/>
                <a:lumOff val="25000"/>
              </a:schemeClr>
            </a:solidFill>
          </a:endParaRPr>
        </a:p>
      </xdr:txBody>
    </xdr:sp>
    <xdr:clientData/>
  </xdr:twoCellAnchor>
  <xdr:twoCellAnchor>
    <xdr:from>
      <xdr:col>7</xdr:col>
      <xdr:colOff>266700</xdr:colOff>
      <xdr:row>0</xdr:row>
      <xdr:rowOff>146050</xdr:rowOff>
    </xdr:from>
    <xdr:to>
      <xdr:col>10</xdr:col>
      <xdr:colOff>50800</xdr:colOff>
      <xdr:row>2</xdr:row>
      <xdr:rowOff>158750</xdr:rowOff>
    </xdr:to>
    <xdr:sp macro="" textlink="">
      <xdr:nvSpPr>
        <xdr:cNvPr id="13" name="TextBox 12">
          <a:extLst>
            <a:ext uri="{FF2B5EF4-FFF2-40B4-BE49-F238E27FC236}">
              <a16:creationId xmlns:a16="http://schemas.microsoft.com/office/drawing/2014/main" id="{7852B575-C86B-4884-86E0-5394241F8131}"/>
            </a:ext>
          </a:extLst>
        </xdr:cNvPr>
        <xdr:cNvSpPr txBox="1"/>
      </xdr:nvSpPr>
      <xdr:spPr>
        <a:xfrm>
          <a:off x="4533900" y="146050"/>
          <a:ext cx="16129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a:solidFill>
                <a:schemeClr val="tx2">
                  <a:lumMod val="75000"/>
                  <a:lumOff val="25000"/>
                </a:schemeClr>
              </a:solidFill>
              <a:latin typeface="+mn-lt"/>
              <a:ea typeface="+mn-ea"/>
              <a:cs typeface="+mn-cs"/>
            </a:rPr>
            <a:t>Average Sales</a:t>
          </a:r>
        </a:p>
      </xdr:txBody>
    </xdr:sp>
    <xdr:clientData/>
  </xdr:twoCellAnchor>
  <xdr:twoCellAnchor>
    <xdr:from>
      <xdr:col>10</xdr:col>
      <xdr:colOff>184150</xdr:colOff>
      <xdr:row>0</xdr:row>
      <xdr:rowOff>146050</xdr:rowOff>
    </xdr:from>
    <xdr:to>
      <xdr:col>12</xdr:col>
      <xdr:colOff>590550</xdr:colOff>
      <xdr:row>2</xdr:row>
      <xdr:rowOff>158750</xdr:rowOff>
    </xdr:to>
    <xdr:sp macro="" textlink="">
      <xdr:nvSpPr>
        <xdr:cNvPr id="14" name="TextBox 13">
          <a:extLst>
            <a:ext uri="{FF2B5EF4-FFF2-40B4-BE49-F238E27FC236}">
              <a16:creationId xmlns:a16="http://schemas.microsoft.com/office/drawing/2014/main" id="{EC3271E7-BE4D-4EF3-B2F4-B3D39C9596D6}"/>
            </a:ext>
          </a:extLst>
        </xdr:cNvPr>
        <xdr:cNvSpPr txBox="1"/>
      </xdr:nvSpPr>
      <xdr:spPr>
        <a:xfrm>
          <a:off x="6280150" y="146050"/>
          <a:ext cx="1625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a:solidFill>
                <a:schemeClr val="tx2">
                  <a:lumMod val="75000"/>
                  <a:lumOff val="25000"/>
                </a:schemeClr>
              </a:solidFill>
              <a:latin typeface="+mn-lt"/>
              <a:ea typeface="+mn-ea"/>
              <a:cs typeface="+mn-cs"/>
            </a:rPr>
            <a:t>Highest Buyer</a:t>
          </a:r>
        </a:p>
      </xdr:txBody>
    </xdr:sp>
    <xdr:clientData/>
  </xdr:twoCellAnchor>
  <xdr:twoCellAnchor editAs="oneCell">
    <xdr:from>
      <xdr:col>13</xdr:col>
      <xdr:colOff>170180</xdr:colOff>
      <xdr:row>0</xdr:row>
      <xdr:rowOff>52070</xdr:rowOff>
    </xdr:from>
    <xdr:to>
      <xdr:col>16</xdr:col>
      <xdr:colOff>170180</xdr:colOff>
      <xdr:row>4</xdr:row>
      <xdr:rowOff>134620</xdr:rowOff>
    </xdr:to>
    <mc:AlternateContent xmlns:mc="http://schemas.openxmlformats.org/markup-compatibility/2006">
      <mc:Choice xmlns:a14="http://schemas.microsoft.com/office/drawing/2010/main" Requires="a14">
        <xdr:graphicFrame macro="">
          <xdr:nvGraphicFramePr>
            <xdr:cNvPr id="15" name="Sale Category">
              <a:extLst>
                <a:ext uri="{FF2B5EF4-FFF2-40B4-BE49-F238E27FC236}">
                  <a16:creationId xmlns:a16="http://schemas.microsoft.com/office/drawing/2014/main" id="{FC4E6E8C-B951-4A1A-BCB4-5BB700F27D19}"/>
                </a:ext>
              </a:extLst>
            </xdr:cNvPr>
            <xdr:cNvGraphicFramePr/>
          </xdr:nvGraphicFramePr>
          <xdr:xfrm>
            <a:off x="0" y="0"/>
            <a:ext cx="0" cy="0"/>
          </xdr:xfrm>
          <a:graphic>
            <a:graphicData uri="http://schemas.microsoft.com/office/drawing/2010/slicer">
              <sle:slicer xmlns:sle="http://schemas.microsoft.com/office/drawing/2010/slicer" name="Sale Category"/>
            </a:graphicData>
          </a:graphic>
        </xdr:graphicFrame>
      </mc:Choice>
      <mc:Fallback>
        <xdr:sp macro="" textlink="">
          <xdr:nvSpPr>
            <xdr:cNvPr id="0" name=""/>
            <xdr:cNvSpPr>
              <a:spLocks noTextEdit="1"/>
            </xdr:cNvSpPr>
          </xdr:nvSpPr>
          <xdr:spPr>
            <a:xfrm>
              <a:off x="8094980" y="52070"/>
              <a:ext cx="1828800" cy="814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223520</xdr:colOff>
      <xdr:row>0</xdr:row>
      <xdr:rowOff>52070</xdr:rowOff>
    </xdr:from>
    <xdr:to>
      <xdr:col>22</xdr:col>
      <xdr:colOff>266700</xdr:colOff>
      <xdr:row>4</xdr:row>
      <xdr:rowOff>137160</xdr:rowOff>
    </xdr:to>
    <mc:AlternateContent xmlns:mc="http://schemas.openxmlformats.org/markup-compatibility/2006">
      <mc:Choice xmlns:a14="http://schemas.microsoft.com/office/drawing/2010/main" Requires="a14">
        <xdr:graphicFrame macro="">
          <xdr:nvGraphicFramePr>
            <xdr:cNvPr id="18" name="Supplier">
              <a:extLst>
                <a:ext uri="{FF2B5EF4-FFF2-40B4-BE49-F238E27FC236}">
                  <a16:creationId xmlns:a16="http://schemas.microsoft.com/office/drawing/2014/main" id="{5787DDA5-C2EC-47BF-A886-850A281C9DBA}"/>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9977120" y="52070"/>
              <a:ext cx="3700780" cy="816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oshankhede" refreshedDate="45862.894180324074" backgroundQuery="1" createdVersion="8" refreshedVersion="8" minRefreshableVersion="3" recordCount="0" supportSubquery="1" supportAdvancedDrill="1" xr:uid="{6C5EDB85-FF93-46B9-9D74-028BAF700090}">
  <cacheSource type="external" connectionId="2"/>
  <cacheFields count="4">
    <cacheField name="[spend].[Category].[Category]" caption="Category" numFmtId="0" hierarchy="2" level="1">
      <sharedItems count="6">
        <s v="Accessories"/>
        <s v="Electronics"/>
        <s v="Furniture"/>
        <s v="Office Supplies"/>
        <s v="Software"/>
        <s v="Stationery"/>
      </sharedItems>
    </cacheField>
    <cacheField name="[spend].[Sale Category].[Sale Category]" caption="Sale Category" numFmtId="0" hierarchy="9" level="1">
      <sharedItems count="3">
        <s v="Average Sale"/>
        <s v="Bad Sale"/>
        <s v="Good Sale"/>
      </sharedItems>
    </cacheField>
    <cacheField name="[Measures].[Count of Category]" caption="Count of Category" numFmtId="0" hierarchy="16" level="32767"/>
    <cacheField name="[spend].[Supplier].[Supplier]" caption="Supplier" numFmtId="0" hierarchy="7" level="1">
      <sharedItems containsSemiMixedTypes="0" containsNonDate="0" containsString="0"/>
    </cacheField>
  </cacheFields>
  <cacheHierarchies count="22">
    <cacheHierarchy uniqueName="[spend].[TransactionID]" caption="TransactionID" attribute="1" defaultMemberUniqueName="[spend].[TransactionID].[All]" allUniqueName="[spend].[TransactionID].[All]" dimensionUniqueName="[spend]" displayFolder="" count="2" memberValueDatatype="130" unbalanced="0"/>
    <cacheHierarchy uniqueName="[spend].[ItemName]" caption="ItemName" attribute="1" defaultMemberUniqueName="[spend].[ItemName].[All]" allUniqueName="[spend].[ItemName].[All]" dimensionUniqueName="[spend]" displayFolder="" count="2" memberValueDatatype="130" unbalanced="0"/>
    <cacheHierarchy uniqueName="[spend].[Category]" caption="Category" attribute="1" defaultMemberUniqueName="[spend].[Category].[All]" allUniqueName="[spend].[Category].[All]" dimensionUniqueName="[spend]" displayFolder="" count="2" memberValueDatatype="130" unbalanced="0">
      <fieldsUsage count="2">
        <fieldUsage x="-1"/>
        <fieldUsage x="0"/>
      </fieldsUsage>
    </cacheHierarchy>
    <cacheHierarchy uniqueName="[spend].[Quantity]" caption="Quantity" attribute="1" defaultMemberUniqueName="[spend].[Quantity].[All]" allUniqueName="[spend].[Quantity].[All]" dimensionUniqueName="[spend]" displayFolder="" count="2" memberValueDatatype="20" unbalanced="0"/>
    <cacheHierarchy uniqueName="[spend].[UnitPrice]" caption="UnitPrice" attribute="1" defaultMemberUniqueName="[spend].[UnitPrice].[All]" allUniqueName="[spend].[UnitPrice].[All]" dimensionUniqueName="[spend]" displayFolder="" count="2" memberValueDatatype="5" unbalanced="0"/>
    <cacheHierarchy uniqueName="[spend].[TotalCost]" caption="TotalCost" attribute="1" defaultMemberUniqueName="[spend].[TotalCost].[All]" allUniqueName="[spend].[TotalCost].[All]" dimensionUniqueName="[spend]" displayFolder="" count="2" memberValueDatatype="5" unbalanced="0"/>
    <cacheHierarchy uniqueName="[spend].[PurchaseDate]" caption="PurchaseDate" attribute="1" time="1" defaultMemberUniqueName="[spend].[PurchaseDate].[All]" allUniqueName="[spend].[PurchaseDate].[All]" dimensionUniqueName="[spend]" displayFolder="" count="2" memberValueDatatype="7" unbalanced="0"/>
    <cacheHierarchy uniqueName="[spend].[Supplier]" caption="Supplier" attribute="1" defaultMemberUniqueName="[spend].[Supplier].[All]" allUniqueName="[spend].[Supplier].[All]" dimensionUniqueName="[spend]" displayFolder="" count="2" memberValueDatatype="130" unbalanced="0">
      <fieldsUsage count="2">
        <fieldUsage x="-1"/>
        <fieldUsage x="3"/>
      </fieldsUsage>
    </cacheHierarchy>
    <cacheHierarchy uniqueName="[spend].[Buyer]" caption="Buyer" attribute="1" defaultMemberUniqueName="[spend].[Buyer].[All]" allUniqueName="[spend].[Buyer].[All]" dimensionUniqueName="[spend]" displayFolder="" count="2" memberValueDatatype="130" unbalanced="0"/>
    <cacheHierarchy uniqueName="[spend].[Sale Category]" caption="Sale Category" attribute="1" defaultMemberUniqueName="[spend].[Sale Category].[All]" allUniqueName="[spend].[Sale Category].[All]" dimensionUniqueName="[spend]" displayFolder="" count="2" memberValueDatatype="130" unbalanced="0">
      <fieldsUsage count="2">
        <fieldUsage x="-1"/>
        <fieldUsage x="1"/>
      </fieldsUsage>
    </cacheHierarchy>
    <cacheHierarchy uniqueName="[Measures].[__XL_Count spend]" caption="__XL_Count spend" measure="1" displayFolder="" measureGroup="spend" count="0" hidden="1"/>
    <cacheHierarchy uniqueName="[Measures].[__No measures defined]" caption="__No measures defined" measure="1" displayFolder="" count="0" hidden="1"/>
    <cacheHierarchy uniqueName="[Measures].[Sum of TotalCost]" caption="Sum of TotalCost" measure="1" displayFolder="" measureGroup="spen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TransactionID]" caption="Count of TransactionID" measure="1" displayFolder="" measureGroup="spend" count="0" hidden="1">
      <extLst>
        <ext xmlns:x15="http://schemas.microsoft.com/office/spreadsheetml/2010/11/main" uri="{B97F6D7D-B522-45F9-BDA1-12C45D357490}">
          <x15:cacheHierarchy aggregatedColumn="0"/>
        </ext>
      </extLst>
    </cacheHierarchy>
    <cacheHierarchy uniqueName="[Measures].[Count of Buyer]" caption="Count of Buyer" measure="1" displayFolder="" measureGroup="spend"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spend"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Quantity]" caption="Average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Sale Category]" caption="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Distinct Count of Sale Category]" caption="Distinct 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Average of TotalCost]" caption="Average of TotalCost" measure="1" displayFolder="" measureGroup="spend"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pend" uniqueName="[spend]" caption="spend"/>
  </dimensions>
  <measureGroups count="1">
    <measureGroup name="spend" caption="spen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oshankhede" refreshedDate="45862.894180787036" backgroundQuery="1" createdVersion="8" refreshedVersion="8" minRefreshableVersion="3" recordCount="0" supportSubquery="1" supportAdvancedDrill="1" xr:uid="{12144B1E-9CF8-45BD-B4E6-4EF53F099CB9}">
  <cacheSource type="external" connectionId="2"/>
  <cacheFields count="3">
    <cacheField name="[spend].[Category].[Category]" caption="Category" numFmtId="0" hierarchy="2" level="1">
      <sharedItems count="6">
        <s v="Accessories"/>
        <s v="Electronics"/>
        <s v="Furniture"/>
        <s v="Office Supplies"/>
        <s v="Software"/>
        <s v="Stationery"/>
      </sharedItems>
    </cacheField>
    <cacheField name="[Measures].[Sum of TotalCost]" caption="Sum of TotalCost" numFmtId="0" hierarchy="12" level="32767"/>
    <cacheField name="[spend].[Supplier].[Supplier]" caption="Supplier" numFmtId="0" hierarchy="7" level="1">
      <sharedItems containsSemiMixedTypes="0" containsNonDate="0" containsString="0"/>
    </cacheField>
  </cacheFields>
  <cacheHierarchies count="22">
    <cacheHierarchy uniqueName="[spend].[TransactionID]" caption="TransactionID" attribute="1" defaultMemberUniqueName="[spend].[TransactionID].[All]" allUniqueName="[spend].[TransactionID].[All]" dimensionUniqueName="[spend]" displayFolder="" count="2" memberValueDatatype="130" unbalanced="0"/>
    <cacheHierarchy uniqueName="[spend].[ItemName]" caption="ItemName" attribute="1" defaultMemberUniqueName="[spend].[ItemName].[All]" allUniqueName="[spend].[ItemName].[All]" dimensionUniqueName="[spend]" displayFolder="" count="2" memberValueDatatype="130" unbalanced="0"/>
    <cacheHierarchy uniqueName="[spend].[Category]" caption="Category" attribute="1" defaultMemberUniqueName="[spend].[Category].[All]" allUniqueName="[spend].[Category].[All]" dimensionUniqueName="[spend]" displayFolder="" count="2" memberValueDatatype="130" unbalanced="0">
      <fieldsUsage count="2">
        <fieldUsage x="-1"/>
        <fieldUsage x="0"/>
      </fieldsUsage>
    </cacheHierarchy>
    <cacheHierarchy uniqueName="[spend].[Quantity]" caption="Quantity" attribute="1" defaultMemberUniqueName="[spend].[Quantity].[All]" allUniqueName="[spend].[Quantity].[All]" dimensionUniqueName="[spend]" displayFolder="" count="2" memberValueDatatype="20" unbalanced="0"/>
    <cacheHierarchy uniqueName="[spend].[UnitPrice]" caption="UnitPrice" attribute="1" defaultMemberUniqueName="[spend].[UnitPrice].[All]" allUniqueName="[spend].[UnitPrice].[All]" dimensionUniqueName="[spend]" displayFolder="" count="2" memberValueDatatype="5" unbalanced="0"/>
    <cacheHierarchy uniqueName="[spend].[TotalCost]" caption="TotalCost" attribute="1" defaultMemberUniqueName="[spend].[TotalCost].[All]" allUniqueName="[spend].[TotalCost].[All]" dimensionUniqueName="[spend]" displayFolder="" count="2" memberValueDatatype="5" unbalanced="0"/>
    <cacheHierarchy uniqueName="[spend].[PurchaseDate]" caption="PurchaseDate" attribute="1" time="1" defaultMemberUniqueName="[spend].[PurchaseDate].[All]" allUniqueName="[spend].[PurchaseDate].[All]" dimensionUniqueName="[spend]" displayFolder="" count="2" memberValueDatatype="7" unbalanced="0"/>
    <cacheHierarchy uniqueName="[spend].[Supplier]" caption="Supplier" attribute="1" defaultMemberUniqueName="[spend].[Supplier].[All]" allUniqueName="[spend].[Supplier].[All]" dimensionUniqueName="[spend]" displayFolder="" count="2" memberValueDatatype="130" unbalanced="0">
      <fieldsUsage count="2">
        <fieldUsage x="-1"/>
        <fieldUsage x="2"/>
      </fieldsUsage>
    </cacheHierarchy>
    <cacheHierarchy uniqueName="[spend].[Buyer]" caption="Buyer" attribute="1" defaultMemberUniqueName="[spend].[Buyer].[All]" allUniqueName="[spend].[Buyer].[All]" dimensionUniqueName="[spend]" displayFolder="" count="2" memberValueDatatype="130" unbalanced="0"/>
    <cacheHierarchy uniqueName="[spend].[Sale Category]" caption="Sale Category" attribute="1" defaultMemberUniqueName="[spend].[Sale Category].[All]" allUniqueName="[spend].[Sale Category].[All]" dimensionUniqueName="[spend]" displayFolder="" count="2" memberValueDatatype="130" unbalanced="0"/>
    <cacheHierarchy uniqueName="[Measures].[__XL_Count spend]" caption="__XL_Count spend" measure="1" displayFolder="" measureGroup="spend" count="0" hidden="1"/>
    <cacheHierarchy uniqueName="[Measures].[__No measures defined]" caption="__No measures defined" measure="1" displayFolder="" count="0" hidden="1"/>
    <cacheHierarchy uniqueName="[Measures].[Sum of TotalCost]" caption="Sum of TotalCost" measure="1" displayFolder="" measureGroup="spend"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TransactionID]" caption="Count of TransactionID" measure="1" displayFolder="" measureGroup="spend" count="0" hidden="1">
      <extLst>
        <ext xmlns:x15="http://schemas.microsoft.com/office/spreadsheetml/2010/11/main" uri="{B97F6D7D-B522-45F9-BDA1-12C45D357490}">
          <x15:cacheHierarchy aggregatedColumn="0"/>
        </ext>
      </extLst>
    </cacheHierarchy>
    <cacheHierarchy uniqueName="[Measures].[Count of Buyer]" caption="Count of Buyer" measure="1" displayFolder="" measureGroup="spend"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spend" count="0" hidden="1">
      <extLst>
        <ext xmlns:x15="http://schemas.microsoft.com/office/spreadsheetml/2010/11/main" uri="{B97F6D7D-B522-45F9-BDA1-12C45D357490}">
          <x15:cacheHierarchy aggregatedColumn="2"/>
        </ext>
      </extLst>
    </cacheHierarchy>
    <cacheHierarchy uniqueName="[Measures].[Average of Quantity]" caption="Average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Sale Category]" caption="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Distinct Count of Sale Category]" caption="Distinct 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Average of TotalCost]" caption="Average of TotalCost" measure="1" displayFolder="" measureGroup="spend"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pend" uniqueName="[spend]" caption="spend"/>
  </dimensions>
  <measureGroups count="1">
    <measureGroup name="spend" caption="spen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oshankhede" refreshedDate="45862.894181365744" backgroundQuery="1" createdVersion="8" refreshedVersion="8" minRefreshableVersion="3" recordCount="0" supportSubquery="1" supportAdvancedDrill="1" xr:uid="{9D7307A0-B234-456E-B63A-66AAD18A95C6}">
  <cacheSource type="external" connectionId="2"/>
  <cacheFields count="3">
    <cacheField name="[spend].[Buyer].[Buyer]" caption="Buyer" numFmtId="0" hierarchy="8" level="1">
      <sharedItems count="5">
        <s v="Jasmine Mcgee"/>
        <s v="Laura White"/>
        <s v="Lisa Parks"/>
        <s v="Stephanie Bennett"/>
        <s v="Walter Pena"/>
      </sharedItems>
    </cacheField>
    <cacheField name="[Measures].[Sum of Quantity]" caption="Sum of Quantity" numFmtId="0" hierarchy="13" level="32767"/>
    <cacheField name="[spend].[Supplier].[Supplier]" caption="Supplier" numFmtId="0" hierarchy="7" level="1">
      <sharedItems containsSemiMixedTypes="0" containsNonDate="0" containsString="0"/>
    </cacheField>
  </cacheFields>
  <cacheHierarchies count="22">
    <cacheHierarchy uniqueName="[spend].[TransactionID]" caption="TransactionID" attribute="1" defaultMemberUniqueName="[spend].[TransactionID].[All]" allUniqueName="[spend].[TransactionID].[All]" dimensionUniqueName="[spend]" displayFolder="" count="2" memberValueDatatype="130" unbalanced="0"/>
    <cacheHierarchy uniqueName="[spend].[ItemName]" caption="ItemName" attribute="1" defaultMemberUniqueName="[spend].[ItemName].[All]" allUniqueName="[spend].[ItemName].[All]" dimensionUniqueName="[spend]" displayFolder="" count="2" memberValueDatatype="130" unbalanced="0"/>
    <cacheHierarchy uniqueName="[spend].[Category]" caption="Category" attribute="1" defaultMemberUniqueName="[spend].[Category].[All]" allUniqueName="[spend].[Category].[All]" dimensionUniqueName="[spend]" displayFolder="" count="2" memberValueDatatype="130" unbalanced="0"/>
    <cacheHierarchy uniqueName="[spend].[Quantity]" caption="Quantity" attribute="1" defaultMemberUniqueName="[spend].[Quantity].[All]" allUniqueName="[spend].[Quantity].[All]" dimensionUniqueName="[spend]" displayFolder="" count="2" memberValueDatatype="20" unbalanced="0"/>
    <cacheHierarchy uniqueName="[spend].[UnitPrice]" caption="UnitPrice" attribute="1" defaultMemberUniqueName="[spend].[UnitPrice].[All]" allUniqueName="[spend].[UnitPrice].[All]" dimensionUniqueName="[spend]" displayFolder="" count="2" memberValueDatatype="5" unbalanced="0"/>
    <cacheHierarchy uniqueName="[spend].[TotalCost]" caption="TotalCost" attribute="1" defaultMemberUniqueName="[spend].[TotalCost].[All]" allUniqueName="[spend].[TotalCost].[All]" dimensionUniqueName="[spend]" displayFolder="" count="2" memberValueDatatype="5" unbalanced="0"/>
    <cacheHierarchy uniqueName="[spend].[PurchaseDate]" caption="PurchaseDate" attribute="1" time="1" defaultMemberUniqueName="[spend].[PurchaseDate].[All]" allUniqueName="[spend].[PurchaseDate].[All]" dimensionUniqueName="[spend]" displayFolder="" count="2" memberValueDatatype="7" unbalanced="0"/>
    <cacheHierarchy uniqueName="[spend].[Supplier]" caption="Supplier" attribute="1" defaultMemberUniqueName="[spend].[Supplier].[All]" allUniqueName="[spend].[Supplier].[All]" dimensionUniqueName="[spend]" displayFolder="" count="2" memberValueDatatype="130" unbalanced="0">
      <fieldsUsage count="2">
        <fieldUsage x="-1"/>
        <fieldUsage x="2"/>
      </fieldsUsage>
    </cacheHierarchy>
    <cacheHierarchy uniqueName="[spend].[Buyer]" caption="Buyer" attribute="1" defaultMemberUniqueName="[spend].[Buyer].[All]" allUniqueName="[spend].[Buyer].[All]" dimensionUniqueName="[spend]" displayFolder="" count="2" memberValueDatatype="130" unbalanced="0">
      <fieldsUsage count="2">
        <fieldUsage x="-1"/>
        <fieldUsage x="0"/>
      </fieldsUsage>
    </cacheHierarchy>
    <cacheHierarchy uniqueName="[spend].[Sale Category]" caption="Sale Category" attribute="1" defaultMemberUniqueName="[spend].[Sale Category].[All]" allUniqueName="[spend].[Sale Category].[All]" dimensionUniqueName="[spend]" displayFolder="" count="2" memberValueDatatype="130" unbalanced="0"/>
    <cacheHierarchy uniqueName="[Measures].[__XL_Count spend]" caption="__XL_Count spend" measure="1" displayFolder="" measureGroup="spend" count="0" hidden="1"/>
    <cacheHierarchy uniqueName="[Measures].[__No measures defined]" caption="__No measures defined" measure="1" displayFolder="" count="0" hidden="1"/>
    <cacheHierarchy uniqueName="[Measures].[Sum of TotalCost]" caption="Sum of TotalCost" measure="1" displayFolder="" measureGroup="spen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pend"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TransactionID]" caption="Count of TransactionID" measure="1" displayFolder="" measureGroup="spend" count="0" hidden="1">
      <extLst>
        <ext xmlns:x15="http://schemas.microsoft.com/office/spreadsheetml/2010/11/main" uri="{B97F6D7D-B522-45F9-BDA1-12C45D357490}">
          <x15:cacheHierarchy aggregatedColumn="0"/>
        </ext>
      </extLst>
    </cacheHierarchy>
    <cacheHierarchy uniqueName="[Measures].[Count of Buyer]" caption="Count of Buyer" measure="1" displayFolder="" measureGroup="spend"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spend" count="0" hidden="1">
      <extLst>
        <ext xmlns:x15="http://schemas.microsoft.com/office/spreadsheetml/2010/11/main" uri="{B97F6D7D-B522-45F9-BDA1-12C45D357490}">
          <x15:cacheHierarchy aggregatedColumn="2"/>
        </ext>
      </extLst>
    </cacheHierarchy>
    <cacheHierarchy uniqueName="[Measures].[Average of Quantity]" caption="Average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Sale Category]" caption="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Distinct Count of Sale Category]" caption="Distinct 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Average of TotalCost]" caption="Average of TotalCost" measure="1" displayFolder="" measureGroup="spend"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pend" uniqueName="[spend]" caption="spend"/>
  </dimensions>
  <measureGroups count="1">
    <measureGroup name="spend" caption="spen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oshankhede" refreshedDate="45862.89418171296" backgroundQuery="1" createdVersion="8" refreshedVersion="8" minRefreshableVersion="3" recordCount="0" supportSubquery="1" supportAdvancedDrill="1" xr:uid="{DBD7B992-96BD-412F-92BF-00F4C6EA96E7}">
  <cacheSource type="external" connectionId="2"/>
  <cacheFields count="3">
    <cacheField name="[spend].[Buyer].[Buyer]" caption="Buyer" numFmtId="0" hierarchy="8" level="1">
      <sharedItems count="5">
        <s v="Aaron Hopkins"/>
        <s v="Dawn Padilla"/>
        <s v="Jasmine Mcgee"/>
        <s v="Kelly Joseph"/>
        <s v="Walter Pena"/>
      </sharedItems>
    </cacheField>
    <cacheField name="[Measures].[Sum of TotalCost]" caption="Sum of TotalCost" numFmtId="0" hierarchy="12" level="32767"/>
    <cacheField name="[spend].[Supplier].[Supplier]" caption="Supplier" numFmtId="0" hierarchy="7" level="1">
      <sharedItems containsSemiMixedTypes="0" containsNonDate="0" containsString="0"/>
    </cacheField>
  </cacheFields>
  <cacheHierarchies count="22">
    <cacheHierarchy uniqueName="[spend].[TransactionID]" caption="TransactionID" attribute="1" defaultMemberUniqueName="[spend].[TransactionID].[All]" allUniqueName="[spend].[TransactionID].[All]" dimensionUniqueName="[spend]" displayFolder="" count="0" memberValueDatatype="130" unbalanced="0"/>
    <cacheHierarchy uniqueName="[spend].[ItemName]" caption="ItemName" attribute="1" defaultMemberUniqueName="[spend].[ItemName].[All]" allUniqueName="[spend].[ItemName].[All]" dimensionUniqueName="[spend]" displayFolder="" count="0" memberValueDatatype="130" unbalanced="0"/>
    <cacheHierarchy uniqueName="[spend].[Category]" caption="Category" attribute="1" defaultMemberUniqueName="[spend].[Category].[All]" allUniqueName="[spend].[Category].[All]" dimensionUniqueName="[spend]" displayFolder="" count="0" memberValueDatatype="130" unbalanced="0"/>
    <cacheHierarchy uniqueName="[spend].[Quantity]" caption="Quantity" attribute="1" defaultMemberUniqueName="[spend].[Quantity].[All]" allUniqueName="[spend].[Quantity].[All]" dimensionUniqueName="[spend]" displayFolder="" count="0" memberValueDatatype="20" unbalanced="0"/>
    <cacheHierarchy uniqueName="[spend].[UnitPrice]" caption="UnitPrice" attribute="1" defaultMemberUniqueName="[spend].[UnitPrice].[All]" allUniqueName="[spend].[UnitPrice].[All]" dimensionUniqueName="[spend]" displayFolder="" count="0" memberValueDatatype="5" unbalanced="0"/>
    <cacheHierarchy uniqueName="[spend].[TotalCost]" caption="TotalCost" attribute="1" defaultMemberUniqueName="[spend].[TotalCost].[All]" allUniqueName="[spend].[TotalCost].[All]" dimensionUniqueName="[spend]" displayFolder="" count="0" memberValueDatatype="5" unbalanced="0"/>
    <cacheHierarchy uniqueName="[spend].[PurchaseDate]" caption="PurchaseDate" attribute="1" time="1" defaultMemberUniqueName="[spend].[PurchaseDate].[All]" allUniqueName="[spend].[PurchaseDate].[All]" dimensionUniqueName="[spend]" displayFolder="" count="2" memberValueDatatype="7" unbalanced="0"/>
    <cacheHierarchy uniqueName="[spend].[Supplier]" caption="Supplier" attribute="1" defaultMemberUniqueName="[spend].[Supplier].[All]" allUniqueName="[spend].[Supplier].[All]" dimensionUniqueName="[spend]" displayFolder="" count="2" memberValueDatatype="130" unbalanced="0">
      <fieldsUsage count="2">
        <fieldUsage x="-1"/>
        <fieldUsage x="2"/>
      </fieldsUsage>
    </cacheHierarchy>
    <cacheHierarchy uniqueName="[spend].[Buyer]" caption="Buyer" attribute="1" defaultMemberUniqueName="[spend].[Buyer].[All]" allUniqueName="[spend].[Buyer].[All]" dimensionUniqueName="[spend]" displayFolder="" count="2" memberValueDatatype="130" unbalanced="0">
      <fieldsUsage count="2">
        <fieldUsage x="-1"/>
        <fieldUsage x="0"/>
      </fieldsUsage>
    </cacheHierarchy>
    <cacheHierarchy uniqueName="[spend].[Sale Category]" caption="Sale Category" attribute="1" defaultMemberUniqueName="[spend].[Sale Category].[All]" allUniqueName="[spend].[Sale Category].[All]" dimensionUniqueName="[spend]" displayFolder="" count="2" memberValueDatatype="130" unbalanced="0"/>
    <cacheHierarchy uniqueName="[Measures].[__XL_Count spend]" caption="__XL_Count spend" measure="1" displayFolder="" measureGroup="spend" count="0" hidden="1"/>
    <cacheHierarchy uniqueName="[Measures].[__No measures defined]" caption="__No measures defined" measure="1" displayFolder="" count="0" hidden="1"/>
    <cacheHierarchy uniqueName="[Measures].[Sum of TotalCost]" caption="Sum of TotalCost" measure="1" displayFolder="" measureGroup="spend"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TransactionID]" caption="Count of TransactionID" measure="1" displayFolder="" measureGroup="spend" count="0" hidden="1">
      <extLst>
        <ext xmlns:x15="http://schemas.microsoft.com/office/spreadsheetml/2010/11/main" uri="{B97F6D7D-B522-45F9-BDA1-12C45D357490}">
          <x15:cacheHierarchy aggregatedColumn="0"/>
        </ext>
      </extLst>
    </cacheHierarchy>
    <cacheHierarchy uniqueName="[Measures].[Count of Buyer]" caption="Count of Buyer" measure="1" displayFolder="" measureGroup="spend"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spend" count="0" hidden="1">
      <extLst>
        <ext xmlns:x15="http://schemas.microsoft.com/office/spreadsheetml/2010/11/main" uri="{B97F6D7D-B522-45F9-BDA1-12C45D357490}">
          <x15:cacheHierarchy aggregatedColumn="2"/>
        </ext>
      </extLst>
    </cacheHierarchy>
    <cacheHierarchy uniqueName="[Measures].[Average of Quantity]" caption="Average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Sale Category]" caption="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Distinct Count of Sale Category]" caption="Distinct 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Average of TotalCost]" caption="Average of TotalCost" measure="1" displayFolder="" measureGroup="spend"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pend" uniqueName="[spend]" caption="spend"/>
  </dimensions>
  <measureGroups count="1">
    <measureGroup name="spend" caption="spen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oshankhede" refreshedDate="45862.894182060183" backgroundQuery="1" createdVersion="8" refreshedVersion="8" minRefreshableVersion="3" recordCount="0" supportSubquery="1" supportAdvancedDrill="1" xr:uid="{3ADF1431-6FD2-4616-81FB-96FBFA180CA2}">
  <cacheSource type="external" connectionId="2"/>
  <cacheFields count="3">
    <cacheField name="[spend].[Buyer].[Buyer]" caption="Buyer" numFmtId="0" hierarchy="8" level="1">
      <sharedItems count="5">
        <s v="Jasmine Mcgee"/>
        <s v="Kelly Joseph"/>
        <s v="Laura White"/>
        <s v="Stephanie Bennett"/>
        <s v="Walter Pena"/>
      </sharedItems>
    </cacheField>
    <cacheField name="[Measures].[Count of Buyer]" caption="Count of Buyer" numFmtId="0" hierarchy="15" level="32767"/>
    <cacheField name="[spend].[Supplier].[Supplier]" caption="Supplier" numFmtId="0" hierarchy="7" level="1">
      <sharedItems containsSemiMixedTypes="0" containsNonDate="0" containsString="0"/>
    </cacheField>
  </cacheFields>
  <cacheHierarchies count="22">
    <cacheHierarchy uniqueName="[spend].[TransactionID]" caption="TransactionID" attribute="1" defaultMemberUniqueName="[spend].[TransactionID].[All]" allUniqueName="[spend].[TransactionID].[All]" dimensionUniqueName="[spend]" displayFolder="" count="2" memberValueDatatype="130" unbalanced="0"/>
    <cacheHierarchy uniqueName="[spend].[ItemName]" caption="ItemName" attribute="1" defaultMemberUniqueName="[spend].[ItemName].[All]" allUniqueName="[spend].[ItemName].[All]" dimensionUniqueName="[spend]" displayFolder="" count="2" memberValueDatatype="130" unbalanced="0"/>
    <cacheHierarchy uniqueName="[spend].[Category]" caption="Category" attribute="1" defaultMemberUniqueName="[spend].[Category].[All]" allUniqueName="[spend].[Category].[All]" dimensionUniqueName="[spend]" displayFolder="" count="2" memberValueDatatype="130" unbalanced="0"/>
    <cacheHierarchy uniqueName="[spend].[Quantity]" caption="Quantity" attribute="1" defaultMemberUniqueName="[spend].[Quantity].[All]" allUniqueName="[spend].[Quantity].[All]" dimensionUniqueName="[spend]" displayFolder="" count="2" memberValueDatatype="20" unbalanced="0"/>
    <cacheHierarchy uniqueName="[spend].[UnitPrice]" caption="UnitPrice" attribute="1" defaultMemberUniqueName="[spend].[UnitPrice].[All]" allUniqueName="[spend].[UnitPrice].[All]" dimensionUniqueName="[spend]" displayFolder="" count="2" memberValueDatatype="5" unbalanced="0"/>
    <cacheHierarchy uniqueName="[spend].[TotalCost]" caption="TotalCost" attribute="1" defaultMemberUniqueName="[spend].[TotalCost].[All]" allUniqueName="[spend].[TotalCost].[All]" dimensionUniqueName="[spend]" displayFolder="" count="2" memberValueDatatype="5" unbalanced="0"/>
    <cacheHierarchy uniqueName="[spend].[PurchaseDate]" caption="PurchaseDate" attribute="1" time="1" defaultMemberUniqueName="[spend].[PurchaseDate].[All]" allUniqueName="[spend].[PurchaseDate].[All]" dimensionUniqueName="[spend]" displayFolder="" count="2" memberValueDatatype="7" unbalanced="0"/>
    <cacheHierarchy uniqueName="[spend].[Supplier]" caption="Supplier" attribute="1" defaultMemberUniqueName="[spend].[Supplier].[All]" allUniqueName="[spend].[Supplier].[All]" dimensionUniqueName="[spend]" displayFolder="" count="2" memberValueDatatype="130" unbalanced="0">
      <fieldsUsage count="2">
        <fieldUsage x="-1"/>
        <fieldUsage x="2"/>
      </fieldsUsage>
    </cacheHierarchy>
    <cacheHierarchy uniqueName="[spend].[Buyer]" caption="Buyer" attribute="1" defaultMemberUniqueName="[spend].[Buyer].[All]" allUniqueName="[spend].[Buyer].[All]" dimensionUniqueName="[spend]" displayFolder="" count="2" memberValueDatatype="130" unbalanced="0">
      <fieldsUsage count="2">
        <fieldUsage x="-1"/>
        <fieldUsage x="0"/>
      </fieldsUsage>
    </cacheHierarchy>
    <cacheHierarchy uniqueName="[spend].[Sale Category]" caption="Sale Category" attribute="1" defaultMemberUniqueName="[spend].[Sale Category].[All]" allUniqueName="[spend].[Sale Category].[All]" dimensionUniqueName="[spend]" displayFolder="" count="2" memberValueDatatype="130" unbalanced="0"/>
    <cacheHierarchy uniqueName="[Measures].[__XL_Count spend]" caption="__XL_Count spend" measure="1" displayFolder="" measureGroup="spend" count="0" hidden="1"/>
    <cacheHierarchy uniqueName="[Measures].[__No measures defined]" caption="__No measures defined" measure="1" displayFolder="" count="0" hidden="1"/>
    <cacheHierarchy uniqueName="[Measures].[Sum of TotalCost]" caption="Sum of TotalCost" measure="1" displayFolder="" measureGroup="spen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TransactionID]" caption="Count of TransactionID" measure="1" displayFolder="" measureGroup="spend" count="0" hidden="1">
      <extLst>
        <ext xmlns:x15="http://schemas.microsoft.com/office/spreadsheetml/2010/11/main" uri="{B97F6D7D-B522-45F9-BDA1-12C45D357490}">
          <x15:cacheHierarchy aggregatedColumn="0"/>
        </ext>
      </extLst>
    </cacheHierarchy>
    <cacheHierarchy uniqueName="[Measures].[Count of Buyer]" caption="Count of Buyer" measure="1" displayFolder="" measureGroup="spend"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spend" count="0" hidden="1">
      <extLst>
        <ext xmlns:x15="http://schemas.microsoft.com/office/spreadsheetml/2010/11/main" uri="{B97F6D7D-B522-45F9-BDA1-12C45D357490}">
          <x15:cacheHierarchy aggregatedColumn="2"/>
        </ext>
      </extLst>
    </cacheHierarchy>
    <cacheHierarchy uniqueName="[Measures].[Average of Quantity]" caption="Average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Sale Category]" caption="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Distinct Count of Sale Category]" caption="Distinct 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Average of TotalCost]" caption="Average of TotalCost" measure="1" displayFolder="" measureGroup="spend"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pend" uniqueName="[spend]" caption="spend"/>
  </dimensions>
  <measureGroups count="1">
    <measureGroup name="spend" caption="spen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oshankhede" refreshedDate="45862.894182407406" backgroundQuery="1" createdVersion="8" refreshedVersion="8" minRefreshableVersion="3" recordCount="0" supportSubquery="1" supportAdvancedDrill="1" xr:uid="{6807D121-D2AE-4267-BBDA-FA26872FBBC8}">
  <cacheSource type="external" connectionId="2"/>
  <cacheFields count="4">
    <cacheField name="[spend].[Category].[Category]" caption="Category" numFmtId="0" hierarchy="2" level="1">
      <sharedItems count="6">
        <s v="Accessories"/>
        <s v="Electronics"/>
        <s v="Furniture"/>
        <s v="Office Supplies"/>
        <s v="Software"/>
        <s v="Stationery"/>
      </sharedItems>
    </cacheField>
    <cacheField name="[Measures].[Average of TotalCost]" caption="Average of TotalCost" numFmtId="0" hierarchy="21" level="32767"/>
    <cacheField name="[spend].[Sale Category].[Sale Category]" caption="Sale Category" numFmtId="0" hierarchy="9" level="1">
      <sharedItems containsSemiMixedTypes="0" containsNonDate="0" containsString="0"/>
    </cacheField>
    <cacheField name="[spend].[Supplier].[Supplier]" caption="Supplier" numFmtId="0" hierarchy="7" level="1">
      <sharedItems containsSemiMixedTypes="0" containsNonDate="0" containsString="0"/>
    </cacheField>
  </cacheFields>
  <cacheHierarchies count="22">
    <cacheHierarchy uniqueName="[spend].[TransactionID]" caption="TransactionID" attribute="1" defaultMemberUniqueName="[spend].[TransactionID].[All]" allUniqueName="[spend].[TransactionID].[All]" dimensionUniqueName="[spend]" displayFolder="" count="0" memberValueDatatype="130" unbalanced="0"/>
    <cacheHierarchy uniqueName="[spend].[ItemName]" caption="ItemName" attribute="1" defaultMemberUniqueName="[spend].[ItemName].[All]" allUniqueName="[spend].[ItemName].[All]" dimensionUniqueName="[spend]" displayFolder="" count="0" memberValueDatatype="130" unbalanced="0"/>
    <cacheHierarchy uniqueName="[spend].[Category]" caption="Category" attribute="1" defaultMemberUniqueName="[spend].[Category].[All]" allUniqueName="[spend].[Category].[All]" dimensionUniqueName="[spend]" displayFolder="" count="2" memberValueDatatype="130" unbalanced="0">
      <fieldsUsage count="2">
        <fieldUsage x="-1"/>
        <fieldUsage x="0"/>
      </fieldsUsage>
    </cacheHierarchy>
    <cacheHierarchy uniqueName="[spend].[Quantity]" caption="Quantity" attribute="1" defaultMemberUniqueName="[spend].[Quantity].[All]" allUniqueName="[spend].[Quantity].[All]" dimensionUniqueName="[spend]" displayFolder="" count="0" memberValueDatatype="20" unbalanced="0"/>
    <cacheHierarchy uniqueName="[spend].[UnitPrice]" caption="UnitPrice" attribute="1" defaultMemberUniqueName="[spend].[UnitPrice].[All]" allUniqueName="[spend].[UnitPrice].[All]" dimensionUniqueName="[spend]" displayFolder="" count="0" memberValueDatatype="5" unbalanced="0"/>
    <cacheHierarchy uniqueName="[spend].[TotalCost]" caption="TotalCost" attribute="1" defaultMemberUniqueName="[spend].[TotalCost].[All]" allUniqueName="[spend].[TotalCost].[All]" dimensionUniqueName="[spend]" displayFolder="" count="0" memberValueDatatype="5" unbalanced="0"/>
    <cacheHierarchy uniqueName="[spend].[PurchaseDate]" caption="PurchaseDate" attribute="1" time="1" defaultMemberUniqueName="[spend].[PurchaseDate].[All]" allUniqueName="[spend].[PurchaseDate].[All]" dimensionUniqueName="[spend]" displayFolder="" count="2" memberValueDatatype="7" unbalanced="0"/>
    <cacheHierarchy uniqueName="[spend].[Supplier]" caption="Supplier" attribute="1" defaultMemberUniqueName="[spend].[Supplier].[All]" allUniqueName="[spend].[Supplier].[All]" dimensionUniqueName="[spend]" displayFolder="" count="2" memberValueDatatype="130" unbalanced="0">
      <fieldsUsage count="2">
        <fieldUsage x="-1"/>
        <fieldUsage x="3"/>
      </fieldsUsage>
    </cacheHierarchy>
    <cacheHierarchy uniqueName="[spend].[Buyer]" caption="Buyer" attribute="1" defaultMemberUniqueName="[spend].[Buyer].[All]" allUniqueName="[spend].[Buyer].[All]" dimensionUniqueName="[spend]" displayFolder="" count="0" memberValueDatatype="130" unbalanced="0"/>
    <cacheHierarchy uniqueName="[spend].[Sale Category]" caption="Sale Category" attribute="1" defaultMemberUniqueName="[spend].[Sale Category].[All]" allUniqueName="[spend].[Sale Category].[All]" dimensionUniqueName="[spend]" displayFolder="" count="2" memberValueDatatype="130" unbalanced="0">
      <fieldsUsage count="2">
        <fieldUsage x="-1"/>
        <fieldUsage x="2"/>
      </fieldsUsage>
    </cacheHierarchy>
    <cacheHierarchy uniqueName="[Measures].[__XL_Count spend]" caption="__XL_Count spend" measure="1" displayFolder="" measureGroup="spend" count="0" hidden="1"/>
    <cacheHierarchy uniqueName="[Measures].[__No measures defined]" caption="__No measures defined" measure="1" displayFolder="" count="0" hidden="1"/>
    <cacheHierarchy uniqueName="[Measures].[Sum of TotalCost]" caption="Sum of TotalCost" measure="1" displayFolder="" measureGroup="spen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TransactionID]" caption="Count of TransactionID" measure="1" displayFolder="" measureGroup="spend" count="0" hidden="1">
      <extLst>
        <ext xmlns:x15="http://schemas.microsoft.com/office/spreadsheetml/2010/11/main" uri="{B97F6D7D-B522-45F9-BDA1-12C45D357490}">
          <x15:cacheHierarchy aggregatedColumn="0"/>
        </ext>
      </extLst>
    </cacheHierarchy>
    <cacheHierarchy uniqueName="[Measures].[Count of Buyer]" caption="Count of Buyer" measure="1" displayFolder="" measureGroup="spend"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spend" count="0" hidden="1">
      <extLst>
        <ext xmlns:x15="http://schemas.microsoft.com/office/spreadsheetml/2010/11/main" uri="{B97F6D7D-B522-45F9-BDA1-12C45D357490}">
          <x15:cacheHierarchy aggregatedColumn="2"/>
        </ext>
      </extLst>
    </cacheHierarchy>
    <cacheHierarchy uniqueName="[Measures].[Average of Quantity]" caption="Average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Sale Category]" caption="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Distinct Count of Sale Category]" caption="Distinct 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Average of TotalCost]" caption="Average of TotalCost" measure="1" displayFolder="" measureGroup="spend"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pend" uniqueName="[spend]" caption="spend"/>
  </dimensions>
  <measureGroups count="1">
    <measureGroup name="spend" caption="spen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lit Roshankhede" refreshedDate="45862.89418275463" backgroundQuery="1" createdVersion="8" refreshedVersion="8" minRefreshableVersion="3" recordCount="0" supportSubquery="1" supportAdvancedDrill="1" xr:uid="{F0F6AC60-93B6-4BFA-B18D-A62B8926C4D0}">
  <cacheSource type="external" connectionId="2"/>
  <cacheFields count="3">
    <cacheField name="[spend].[Buyer].[Buyer]" caption="Buyer" numFmtId="0" hierarchy="8" level="1">
      <sharedItems count="1">
        <s v="Walter Pena"/>
      </sharedItems>
    </cacheField>
    <cacheField name="[Measures].[Sum of TotalCost]" caption="Sum of TotalCost" numFmtId="0" hierarchy="12" level="32767"/>
    <cacheField name="[spend].[Supplier].[Supplier]" caption="Supplier" numFmtId="0" hierarchy="7" level="1">
      <sharedItems containsSemiMixedTypes="0" containsNonDate="0" containsString="0"/>
    </cacheField>
  </cacheFields>
  <cacheHierarchies count="22">
    <cacheHierarchy uniqueName="[spend].[TransactionID]" caption="TransactionID" attribute="1" defaultMemberUniqueName="[spend].[TransactionID].[All]" allUniqueName="[spend].[TransactionID].[All]" dimensionUniqueName="[spend]" displayFolder="" count="0" memberValueDatatype="130" unbalanced="0"/>
    <cacheHierarchy uniqueName="[spend].[ItemName]" caption="ItemName" attribute="1" defaultMemberUniqueName="[spend].[ItemName].[All]" allUniqueName="[spend].[ItemName].[All]" dimensionUniqueName="[spend]" displayFolder="" count="0" memberValueDatatype="130" unbalanced="0"/>
    <cacheHierarchy uniqueName="[spend].[Category]" caption="Category" attribute="1" defaultMemberUniqueName="[spend].[Category].[All]" allUniqueName="[spend].[Category].[All]" dimensionUniqueName="[spend]" displayFolder="" count="0" memberValueDatatype="130" unbalanced="0"/>
    <cacheHierarchy uniqueName="[spend].[Quantity]" caption="Quantity" attribute="1" defaultMemberUniqueName="[spend].[Quantity].[All]" allUniqueName="[spend].[Quantity].[All]" dimensionUniqueName="[spend]" displayFolder="" count="0" memberValueDatatype="20" unbalanced="0"/>
    <cacheHierarchy uniqueName="[spend].[UnitPrice]" caption="UnitPrice" attribute="1" defaultMemberUniqueName="[spend].[UnitPrice].[All]" allUniqueName="[spend].[UnitPrice].[All]" dimensionUniqueName="[spend]" displayFolder="" count="0" memberValueDatatype="5" unbalanced="0"/>
    <cacheHierarchy uniqueName="[spend].[TotalCost]" caption="TotalCost" attribute="1" defaultMemberUniqueName="[spend].[TotalCost].[All]" allUniqueName="[spend].[TotalCost].[All]" dimensionUniqueName="[spend]" displayFolder="" count="0" memberValueDatatype="5" unbalanced="0"/>
    <cacheHierarchy uniqueName="[spend].[PurchaseDate]" caption="PurchaseDate" attribute="1" time="1" defaultMemberUniqueName="[spend].[PurchaseDate].[All]" allUniqueName="[spend].[PurchaseDate].[All]" dimensionUniqueName="[spend]" displayFolder="" count="2" memberValueDatatype="7" unbalanced="0"/>
    <cacheHierarchy uniqueName="[spend].[Supplier]" caption="Supplier" attribute="1" defaultMemberUniqueName="[spend].[Supplier].[All]" allUniqueName="[spend].[Supplier].[All]" dimensionUniqueName="[spend]" displayFolder="" count="2" memberValueDatatype="130" unbalanced="0">
      <fieldsUsage count="2">
        <fieldUsage x="-1"/>
        <fieldUsage x="2"/>
      </fieldsUsage>
    </cacheHierarchy>
    <cacheHierarchy uniqueName="[spend].[Buyer]" caption="Buyer" attribute="1" defaultMemberUniqueName="[spend].[Buyer].[All]" allUniqueName="[spend].[Buyer].[All]" dimensionUniqueName="[spend]" displayFolder="" count="2" memberValueDatatype="130" unbalanced="0">
      <fieldsUsage count="2">
        <fieldUsage x="-1"/>
        <fieldUsage x="0"/>
      </fieldsUsage>
    </cacheHierarchy>
    <cacheHierarchy uniqueName="[spend].[Sale Category]" caption="Sale Category" attribute="1" defaultMemberUniqueName="[spend].[Sale Category].[All]" allUniqueName="[spend].[Sale Category].[All]" dimensionUniqueName="[spend]" displayFolder="" count="2" memberValueDatatype="130" unbalanced="0"/>
    <cacheHierarchy uniqueName="[Measures].[__XL_Count spend]" caption="__XL_Count spend" measure="1" displayFolder="" measureGroup="spend" count="0" hidden="1"/>
    <cacheHierarchy uniqueName="[Measures].[__No measures defined]" caption="__No measures defined" measure="1" displayFolder="" count="0" hidden="1"/>
    <cacheHierarchy uniqueName="[Measures].[Sum of TotalCost]" caption="Sum of TotalCost" measure="1" displayFolder="" measureGroup="spend"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TransactionID]" caption="Count of TransactionID" measure="1" displayFolder="" measureGroup="spend" count="0" hidden="1">
      <extLst>
        <ext xmlns:x15="http://schemas.microsoft.com/office/spreadsheetml/2010/11/main" uri="{B97F6D7D-B522-45F9-BDA1-12C45D357490}">
          <x15:cacheHierarchy aggregatedColumn="0"/>
        </ext>
      </extLst>
    </cacheHierarchy>
    <cacheHierarchy uniqueName="[Measures].[Count of Buyer]" caption="Count of Buyer" measure="1" displayFolder="" measureGroup="spend"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spend" count="0" hidden="1">
      <extLst>
        <ext xmlns:x15="http://schemas.microsoft.com/office/spreadsheetml/2010/11/main" uri="{B97F6D7D-B522-45F9-BDA1-12C45D357490}">
          <x15:cacheHierarchy aggregatedColumn="2"/>
        </ext>
      </extLst>
    </cacheHierarchy>
    <cacheHierarchy uniqueName="[Measures].[Average of Quantity]" caption="Average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Sale Category]" caption="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Distinct Count of Sale Category]" caption="Distinct 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Average of TotalCost]" caption="Average of TotalCost" measure="1" displayFolder="" measureGroup="spend"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pend" uniqueName="[spend]" caption="spend"/>
  </dimensions>
  <measureGroups count="1">
    <measureGroup name="spend" caption="spen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nark Kumbhalkar" refreshedDate="45783.350023495368" backgroundQuery="1" createdVersion="3" refreshedVersion="8" minRefreshableVersion="3" recordCount="0" supportSubquery="1" supportAdvancedDrill="1" xr:uid="{EB48AFE4-0B4A-4ACF-AB2C-6C0CD1DB8F17}">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spend].[TransactionID]" caption="TransactionID" attribute="1" defaultMemberUniqueName="[spend].[TransactionID].[All]" allUniqueName="[spend].[TransactionID].[All]" dimensionUniqueName="[spend]" displayFolder="" count="0" memberValueDatatype="130" unbalanced="0"/>
    <cacheHierarchy uniqueName="[spend].[ItemName]" caption="ItemName" attribute="1" defaultMemberUniqueName="[spend].[ItemName].[All]" allUniqueName="[spend].[ItemName].[All]" dimensionUniqueName="[spend]" displayFolder="" count="0" memberValueDatatype="130" unbalanced="0"/>
    <cacheHierarchy uniqueName="[spend].[Category]" caption="Category" attribute="1" defaultMemberUniqueName="[spend].[Category].[All]" allUniqueName="[spend].[Category].[All]" dimensionUniqueName="[spend]" displayFolder="" count="0" memberValueDatatype="130" unbalanced="0"/>
    <cacheHierarchy uniqueName="[spend].[Quantity]" caption="Quantity" attribute="1" defaultMemberUniqueName="[spend].[Quantity].[All]" allUniqueName="[spend].[Quantity].[All]" dimensionUniqueName="[spend]" displayFolder="" count="0" memberValueDatatype="20" unbalanced="0"/>
    <cacheHierarchy uniqueName="[spend].[UnitPrice]" caption="UnitPrice" attribute="1" defaultMemberUniqueName="[spend].[UnitPrice].[All]" allUniqueName="[spend].[UnitPrice].[All]" dimensionUniqueName="[spend]" displayFolder="" count="0" memberValueDatatype="5" unbalanced="0"/>
    <cacheHierarchy uniqueName="[spend].[TotalCost]" caption="TotalCost" attribute="1" defaultMemberUniqueName="[spend].[TotalCost].[All]" allUniqueName="[spend].[TotalCost].[All]" dimensionUniqueName="[spend]" displayFolder="" count="0" memberValueDatatype="5" unbalanced="0"/>
    <cacheHierarchy uniqueName="[spend].[PurchaseDate]" caption="PurchaseDate" attribute="1" time="1" defaultMemberUniqueName="[spend].[PurchaseDate].[All]" allUniqueName="[spend].[PurchaseDate].[All]" dimensionUniqueName="[spend]" displayFolder="" count="0" memberValueDatatype="7" unbalanced="0"/>
    <cacheHierarchy uniqueName="[spend].[Supplier]" caption="Supplier" attribute="1" defaultMemberUniqueName="[spend].[Supplier].[All]" allUniqueName="[spend].[Supplier].[All]" dimensionUniqueName="[spend]" displayFolder="" count="0" memberValueDatatype="130" unbalanced="0"/>
    <cacheHierarchy uniqueName="[spend].[Buyer]" caption="Buyer" attribute="1" defaultMemberUniqueName="[spend].[Buyer].[All]" allUniqueName="[spend].[Buyer].[All]" dimensionUniqueName="[spend]" displayFolder="" count="0" memberValueDatatype="130" unbalanced="0"/>
    <cacheHierarchy uniqueName="[spend].[Sale Category]" caption="Sale Category" attribute="1" defaultMemberUniqueName="[spend].[Sale Category].[All]" allUniqueName="[spend].[Sale Category].[All]" dimensionUniqueName="[spend]" displayFolder="" count="2" memberValueDatatype="130" unbalanced="0"/>
    <cacheHierarchy uniqueName="[Measures].[__XL_Count spend]" caption="__XL_Count spend" measure="1" displayFolder="" measureGroup="spend" count="0" hidden="1"/>
    <cacheHierarchy uniqueName="[Measures].[__No measures defined]" caption="__No measures defined" measure="1" displayFolder="" count="0" hidden="1"/>
    <cacheHierarchy uniqueName="[Measures].[Sum of TotalCost]" caption="Sum of TotalCost" measure="1" displayFolder="" measureGroup="spen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TransactionID]" caption="Count of TransactionID" measure="1" displayFolder="" measureGroup="spend" count="0" hidden="1">
      <extLst>
        <ext xmlns:x15="http://schemas.microsoft.com/office/spreadsheetml/2010/11/main" uri="{B97F6D7D-B522-45F9-BDA1-12C45D357490}">
          <x15:cacheHierarchy aggregatedColumn="0"/>
        </ext>
      </extLst>
    </cacheHierarchy>
    <cacheHierarchy uniqueName="[Measures].[Count of Buyer]" caption="Count of Buyer" measure="1" displayFolder="" measureGroup="spend"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spend" count="0" hidden="1">
      <extLst>
        <ext xmlns:x15="http://schemas.microsoft.com/office/spreadsheetml/2010/11/main" uri="{B97F6D7D-B522-45F9-BDA1-12C45D357490}">
          <x15:cacheHierarchy aggregatedColumn="2"/>
        </ext>
      </extLst>
    </cacheHierarchy>
    <cacheHierarchy uniqueName="[Measures].[Average of Quantity]" caption="Average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Sale Category]" caption="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Distinct Count of Sale Category]" caption="Distinct 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Average of TotalCost]" caption="Average of TotalCost" measure="1" displayFolder="" measureGroup="spend"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7248259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nark Kumbhalkar" refreshedDate="45783.394225231481" backgroundQuery="1" createdVersion="3" refreshedVersion="8" minRefreshableVersion="3" recordCount="0" supportSubquery="1" supportAdvancedDrill="1" xr:uid="{7FEE55FC-D44D-4011-96D6-164C81C1F827}">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spend].[TransactionID]" caption="TransactionID" attribute="1" defaultMemberUniqueName="[spend].[TransactionID].[All]" allUniqueName="[spend].[TransactionID].[All]" dimensionUniqueName="[spend]" displayFolder="" count="0" memberValueDatatype="130" unbalanced="0"/>
    <cacheHierarchy uniqueName="[spend].[ItemName]" caption="ItemName" attribute="1" defaultMemberUniqueName="[spend].[ItemName].[All]" allUniqueName="[spend].[ItemName].[All]" dimensionUniqueName="[spend]" displayFolder="" count="0" memberValueDatatype="130" unbalanced="0"/>
    <cacheHierarchy uniqueName="[spend].[Category]" caption="Category" attribute="1" defaultMemberUniqueName="[spend].[Category].[All]" allUniqueName="[spend].[Category].[All]" dimensionUniqueName="[spend]" displayFolder="" count="0" memberValueDatatype="130" unbalanced="0"/>
    <cacheHierarchy uniqueName="[spend].[Quantity]" caption="Quantity" attribute="1" defaultMemberUniqueName="[spend].[Quantity].[All]" allUniqueName="[spend].[Quantity].[All]" dimensionUniqueName="[spend]" displayFolder="" count="0" memberValueDatatype="20" unbalanced="0"/>
    <cacheHierarchy uniqueName="[spend].[UnitPrice]" caption="UnitPrice" attribute="1" defaultMemberUniqueName="[spend].[UnitPrice].[All]" allUniqueName="[spend].[UnitPrice].[All]" dimensionUniqueName="[spend]" displayFolder="" count="0" memberValueDatatype="5" unbalanced="0"/>
    <cacheHierarchy uniqueName="[spend].[TotalCost]" caption="TotalCost" attribute="1" defaultMemberUniqueName="[spend].[TotalCost].[All]" allUniqueName="[spend].[TotalCost].[All]" dimensionUniqueName="[spend]" displayFolder="" count="0" memberValueDatatype="5" unbalanced="0"/>
    <cacheHierarchy uniqueName="[spend].[PurchaseDate]" caption="PurchaseDate" attribute="1" time="1" defaultMemberUniqueName="[spend].[PurchaseDate].[All]" allUniqueName="[spend].[PurchaseDate].[All]" dimensionUniqueName="[spend]" displayFolder="" count="0" memberValueDatatype="7" unbalanced="0"/>
    <cacheHierarchy uniqueName="[spend].[Supplier]" caption="Supplier" attribute="1" defaultMemberUniqueName="[spend].[Supplier].[All]" allUniqueName="[spend].[Supplier].[All]" dimensionUniqueName="[spend]" displayFolder="" count="2" memberValueDatatype="130" unbalanced="0"/>
    <cacheHierarchy uniqueName="[spend].[Buyer]" caption="Buyer" attribute="1" defaultMemberUniqueName="[spend].[Buyer].[All]" allUniqueName="[spend].[Buyer].[All]" dimensionUniqueName="[spend]" displayFolder="" count="0" memberValueDatatype="130" unbalanced="0"/>
    <cacheHierarchy uniqueName="[spend].[Sale Category]" caption="Sale Category" attribute="1" defaultMemberUniqueName="[spend].[Sale Category].[All]" allUniqueName="[spend].[Sale Category].[All]" dimensionUniqueName="[spend]" displayFolder="" count="0" memberValueDatatype="130" unbalanced="0"/>
    <cacheHierarchy uniqueName="[Measures].[__XL_Count spend]" caption="__XL_Count spend" measure="1" displayFolder="" measureGroup="spend" count="0" hidden="1"/>
    <cacheHierarchy uniqueName="[Measures].[__No measures defined]" caption="__No measures defined" measure="1" displayFolder="" count="0" hidden="1"/>
    <cacheHierarchy uniqueName="[Measures].[Sum of TotalCost]" caption="Sum of TotalCost" measure="1" displayFolder="" measureGroup="spen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TransactionID]" caption="Count of TransactionID" measure="1" displayFolder="" measureGroup="spend" count="0" hidden="1">
      <extLst>
        <ext xmlns:x15="http://schemas.microsoft.com/office/spreadsheetml/2010/11/main" uri="{B97F6D7D-B522-45F9-BDA1-12C45D357490}">
          <x15:cacheHierarchy aggregatedColumn="0"/>
        </ext>
      </extLst>
    </cacheHierarchy>
    <cacheHierarchy uniqueName="[Measures].[Count of Buyer]" caption="Count of Buyer" measure="1" displayFolder="" measureGroup="spend"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spend" count="0" hidden="1">
      <extLst>
        <ext xmlns:x15="http://schemas.microsoft.com/office/spreadsheetml/2010/11/main" uri="{B97F6D7D-B522-45F9-BDA1-12C45D357490}">
          <x15:cacheHierarchy aggregatedColumn="2"/>
        </ext>
      </extLst>
    </cacheHierarchy>
    <cacheHierarchy uniqueName="[Measures].[Average of Quantity]" caption="Average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spend" count="0" hidden="1">
      <extLst>
        <ext xmlns:x15="http://schemas.microsoft.com/office/spreadsheetml/2010/11/main" uri="{B97F6D7D-B522-45F9-BDA1-12C45D357490}">
          <x15:cacheHierarchy aggregatedColumn="3"/>
        </ext>
      </extLst>
    </cacheHierarchy>
    <cacheHierarchy uniqueName="[Measures].[Count of Sale Category]" caption="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Distinct Count of Sale Category]" caption="Distinct Count of Sale Category" measure="1" displayFolder="" measureGroup="spend" count="0" hidden="1">
      <extLst>
        <ext xmlns:x15="http://schemas.microsoft.com/office/spreadsheetml/2010/11/main" uri="{B97F6D7D-B522-45F9-BDA1-12C45D357490}">
          <x15:cacheHierarchy aggregatedColumn="9"/>
        </ext>
      </extLst>
    </cacheHierarchy>
    <cacheHierarchy uniqueName="[Measures].[Average of TotalCost]" caption="Average of TotalCost" measure="1" displayFolder="" measureGroup="spend"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329908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2587B-BF21-422F-B53D-B56BED5305B8}" name="PivotTable2"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B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Cost" fld="1"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6" format="9">
      <pivotArea type="data" outline="0" fieldPosition="0">
        <references count="2">
          <reference field="4294967294" count="1" selected="0">
            <x v="0"/>
          </reference>
          <reference field="0" count="1" selected="0">
            <x v="3"/>
          </reference>
        </references>
      </pivotArea>
    </chartFormat>
    <chartFormat chart="6" format="10">
      <pivotArea type="data" outline="0" fieldPosition="0">
        <references count="2">
          <reference field="4294967294" count="1" selected="0">
            <x v="0"/>
          </reference>
          <reference field="0" count="1" selected="0">
            <x v="4"/>
          </reference>
        </references>
      </pivotArea>
    </chartFormat>
    <chartFormat chart="6" format="11">
      <pivotArea type="data" outline="0" fieldPosition="0">
        <references count="2">
          <reference field="4294967294" count="1" selected="0">
            <x v="0"/>
          </reference>
          <reference field="0" count="1" selected="0">
            <x v="5"/>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pend">
        <x15:activeTabTopLevelEntity name="[spen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859B8-5D8A-405A-89CF-2F1532B92B5F}" name="PivotTable6" cacheId="2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1:H19"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4">
    <i>
      <x/>
    </i>
    <i>
      <x v="1"/>
    </i>
    <i>
      <x v="2"/>
    </i>
    <i t="grand">
      <x/>
    </i>
  </colItems>
  <dataFields count="1">
    <dataField name="Count of Category"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pend">
        <x15:activeTabTopLevelEntity name="[spen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273255-B1F9-4A12-98A3-80935125D02A}" name="PivotTable7"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3:K20" firstHeaderRow="1" firstDataRow="1" firstDataCol="1" rowPageCount="1" colPageCount="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pageFields count="1">
    <pageField fld="2" hier="9" name="[spend].[Sale Category].[All]" cap="All"/>
  </pageFields>
  <dataFields count="1">
    <dataField name="Average of TotalCost" fld="1" subtotal="average" baseField="0" baseItem="0"/>
  </dataField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Cost"/>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pend">
        <x15:activeTabTopLevelEntity name="[spen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9054BA-AC7F-49C6-965E-9CE757D632E1}" name="PivotTable5" cacheId="2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1:B1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Buyer" fld="1" subtotal="count" baseField="0" baseItem="0"/>
  </dataFields>
  <chartFormats count="2">
    <chartFormat chart="0"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Quantity"/>
    <pivotHierarchy dragToData="1" caption="Count of Quantity"/>
    <pivotHierarchy dragToData="1" caption="Count of Sale Category"/>
    <pivotHierarchy dragToData="1" caption="Distinct Count of Sale Category"/>
    <pivotHierarchy dragToData="1"/>
  </pivotHierarchies>
  <pivotTableStyleInfo name="PivotStyleLight16" showRowHeaders="1" showColHeaders="1" showRowStripes="0" showColStripes="0" showLastColumn="1"/>
  <filters count="1">
    <filter fld="0" type="count" id="3" iMeasureHier="19">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pend">
        <x15:activeTabTopLevelEntity name="[spen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D1FE4E-A565-4C4C-94A0-CC4B24E2A2D1}" name="PivotTable4" cacheId="2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Cos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pend">
        <x15:activeTabTopLevelEntity name="[spen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526619-3EC5-4441-8AE3-CBE69782732F}" name="PivotTable3" cacheId="2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D3:E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 fld="1" baseField="0" baseItem="0"/>
  </dataFields>
  <chartFormats count="4">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pend">
        <x15:activeTabTopLevelEntity name="[spen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05607C-4336-4451-B011-9A2664A93ECF}" name="PivotTable8" cacheId="3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N15" firstHeaderRow="1" firstDataRow="1" firstDataCol="1"/>
  <pivotFields count="3">
    <pivotField axis="axisRow" allDrilled="1" subtotalTop="0" showAll="0" measureFilter="1"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TotalCost" fld="1" baseField="0" baseItem="0"/>
  </dataField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2">
      <autoFilter ref="A1">
        <filterColumn colId="0">
          <top10 val="1" filterVal="1"/>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pend">
        <x15:activeTabTopLevelEntity name="[spen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C38C3B-AB07-4423-8A4D-7B0952939626}" autoFormatId="16" applyNumberFormats="0" applyBorderFormats="0" applyFontFormats="0" applyPatternFormats="0" applyAlignmentFormats="0" applyWidthHeightFormats="0">
  <queryTableRefresh nextId="11">
    <queryTableFields count="10">
      <queryTableField id="1" name="TransactionID" tableColumnId="1"/>
      <queryTableField id="2" name="ItemName" tableColumnId="2"/>
      <queryTableField id="3" name="Category" tableColumnId="3"/>
      <queryTableField id="4" name="Quantity" tableColumnId="4"/>
      <queryTableField id="5" name="UnitPrice" tableColumnId="5"/>
      <queryTableField id="6" name="TotalCost" tableColumnId="6"/>
      <queryTableField id="7" name="PurchaseDate" tableColumnId="7"/>
      <queryTableField id="8" name="Supplier" tableColumnId="8"/>
      <queryTableField id="9" name="Buyer" tableColumnId="9"/>
      <queryTableField id="10" name="Sale Category"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Category" xr10:uid="{24A81E74-E055-4C7E-AD60-D78FCA5F49A8}" sourceName="[spend].[Sale Category]">
  <pivotTables>
    <pivotTable tabId="1" name="PivotTable2"/>
    <pivotTable tabId="1" name="PivotTable3"/>
    <pivotTable tabId="1" name="PivotTable4"/>
    <pivotTable tabId="1" name="PivotTable5"/>
    <pivotTable tabId="1" name="PivotTable6"/>
    <pivotTable tabId="1" name="PivotTable7"/>
    <pivotTable tabId="1" name="PivotTable8"/>
  </pivotTables>
  <data>
    <olap pivotCacheId="1772482597">
      <levels count="2">
        <level uniqueName="[spend].[Sale Category].[(All)]" sourceCaption="(All)" count="0"/>
        <level uniqueName="[spend].[Sale Category].[Sale Category]" sourceCaption="Sale Category" count="3">
          <ranges>
            <range startItem="0">
              <i n="[spend].[Sale Category].&amp;[Average Sale]" c="Average Sale"/>
              <i n="[spend].[Sale Category].&amp;[Bad Sale]" c="Bad Sale"/>
              <i n="[spend].[Sale Category].&amp;[Good Sale]" c="Good Sale"/>
            </range>
          </ranges>
        </level>
      </levels>
      <selections count="1">
        <selection n="[spend].[Sale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85503218-DFD6-4ACA-8612-10875769AB99}" sourceName="[spend].[Supplier]">
  <pivotTables>
    <pivotTable tabId="1" name="PivotTable6"/>
    <pivotTable tabId="1" name="PivotTable2"/>
    <pivotTable tabId="1" name="PivotTable3"/>
    <pivotTable tabId="1" name="PivotTable4"/>
    <pivotTable tabId="1" name="PivotTable5"/>
    <pivotTable tabId="1" name="PivotTable7"/>
    <pivotTable tabId="1" name="PivotTable8"/>
  </pivotTables>
  <data>
    <olap pivotCacheId="732990815">
      <levels count="2">
        <level uniqueName="[spend].[Supplier].[(All)]" sourceCaption="(All)" count="0"/>
        <level uniqueName="[spend].[Supplier].[Supplier]" sourceCaption="Supplier" count="5">
          <ranges>
            <range startItem="0">
              <i n="[spend].[Supplier].&amp;[CloudSoft Corp.]" c="CloudSoft Corp."/>
              <i n="[spend].[Supplier].&amp;[FurniWorks Ltd.]" c="FurniWorks Ltd."/>
              <i n="[spend].[Supplier].&amp;[OfficeSupplies Co.]" c="OfficeSupplies Co."/>
              <i n="[spend].[Supplier].&amp;[QuickDeliver Ltd.]" c="QuickDeliver Ltd."/>
              <i n="[spend].[Supplier].&amp;[TechMart Inc.]" c="TechMart Inc."/>
            </range>
          </ranges>
        </level>
      </levels>
      <selections count="1">
        <selection n="[spend].[Suppli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Category" xr10:uid="{9DFCED9E-45BD-4CA8-8850-FAD8F86A6247}" cache="Slicer_Sale_Category" caption="Sale Category" columnCount="2" level="1" style="SlicerStyleDark1" rowHeight="182880"/>
  <slicer name="Supplier" xr10:uid="{60BC4152-8512-47C9-88E7-408B29FA4BAD}" cache="Slicer_Supplier" caption="Supplier" columnCount="3" level="1" style="SlicerStyleDark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FCD2BE-1C1D-428D-8909-BA636674C94A}" name="spend" displayName="spend" ref="A1:J501" tableType="queryTable" totalsRowShown="0">
  <autoFilter ref="A1:J501" xr:uid="{15FCD2BE-1C1D-428D-8909-BA636674C94A}"/>
  <tableColumns count="10">
    <tableColumn id="1" xr3:uid="{6F6384F0-04D9-4B19-930D-4D12FB47B34A}" uniqueName="1" name="TransactionID" queryTableFieldId="1" dataDxfId="6"/>
    <tableColumn id="2" xr3:uid="{E4070FBB-51BE-40C1-94C2-B376B14BA41C}" uniqueName="2" name="ItemName" queryTableFieldId="2" dataDxfId="5"/>
    <tableColumn id="3" xr3:uid="{5704DBDE-7D70-47F8-B7D4-A1A162C54FB5}" uniqueName="3" name="Category" queryTableFieldId="3" dataDxfId="4"/>
    <tableColumn id="4" xr3:uid="{9A66E357-6788-4227-856D-E378A0FA3CAB}" uniqueName="4" name="Quantity" queryTableFieldId="4"/>
    <tableColumn id="5" xr3:uid="{6519AE10-FCA4-4E9D-971E-1C3AAF8E21A7}" uniqueName="5" name="UnitPrice" queryTableFieldId="5"/>
    <tableColumn id="6" xr3:uid="{C71471F6-7803-4A72-A273-EF55E62A601E}" uniqueName="6" name="TotalCost" queryTableFieldId="6"/>
    <tableColumn id="7" xr3:uid="{269C1976-3400-4591-857C-6BB5E5EFD12F}" uniqueName="7" name="PurchaseDate" queryTableFieldId="7" dataDxfId="3"/>
    <tableColumn id="8" xr3:uid="{75677E0B-3B0C-4443-A6CD-1D4A251C561F}" uniqueName="8" name="Supplier" queryTableFieldId="8" dataDxfId="2"/>
    <tableColumn id="9" xr3:uid="{A395D570-4DE4-4D77-BED5-C273B8FD085C}" uniqueName="9" name="Buyer" queryTableFieldId="9" dataDxfId="1"/>
    <tableColumn id="10" xr3:uid="{E16252F6-4788-4E71-A6BC-D85E6D5CF849}" uniqueName="10" name="Sale Category"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74636-0FAC-4C52-8A22-345D5F8C617B}">
  <dimension ref="A1:J501"/>
  <sheetViews>
    <sheetView workbookViewId="0">
      <selection activeCell="L9" sqref="L9"/>
    </sheetView>
  </sheetViews>
  <sheetFormatPr defaultRowHeight="14.4" x14ac:dyDescent="0.3"/>
  <cols>
    <col min="1" max="1" width="14.77734375" bestFit="1" customWidth="1"/>
    <col min="2" max="2" width="20.6640625" bestFit="1" customWidth="1"/>
    <col min="3" max="3" width="13" bestFit="1" customWidth="1"/>
    <col min="4" max="4" width="10.21875" bestFit="1" customWidth="1"/>
    <col min="5" max="5" width="10.88671875" bestFit="1" customWidth="1"/>
    <col min="6" max="6" width="11" bestFit="1" customWidth="1"/>
    <col min="7" max="7" width="14.77734375" bestFit="1" customWidth="1"/>
    <col min="8" max="9" width="15.77734375" bestFit="1" customWidth="1"/>
    <col min="10" max="10" width="14.441406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t="s">
        <v>12</v>
      </c>
      <c r="D2">
        <v>10</v>
      </c>
      <c r="E2">
        <v>113.15</v>
      </c>
      <c r="F2">
        <v>1131.5</v>
      </c>
      <c r="G2" s="1">
        <v>45401</v>
      </c>
      <c r="H2" t="s">
        <v>13</v>
      </c>
      <c r="I2" t="s">
        <v>14</v>
      </c>
      <c r="J2" t="s">
        <v>15</v>
      </c>
    </row>
    <row r="3" spans="1:10" x14ac:dyDescent="0.3">
      <c r="A3" t="s">
        <v>16</v>
      </c>
      <c r="B3" t="s">
        <v>17</v>
      </c>
      <c r="C3" t="s">
        <v>18</v>
      </c>
      <c r="D3">
        <v>16</v>
      </c>
      <c r="E3">
        <v>12.62</v>
      </c>
      <c r="F3">
        <v>201.92</v>
      </c>
      <c r="G3" s="1">
        <v>45479</v>
      </c>
      <c r="H3" t="s">
        <v>19</v>
      </c>
      <c r="I3" t="s">
        <v>14</v>
      </c>
      <c r="J3" t="s">
        <v>20</v>
      </c>
    </row>
    <row r="4" spans="1:10" x14ac:dyDescent="0.3">
      <c r="A4" t="s">
        <v>21</v>
      </c>
      <c r="B4" t="s">
        <v>22</v>
      </c>
      <c r="C4" t="s">
        <v>23</v>
      </c>
      <c r="D4">
        <v>1</v>
      </c>
      <c r="E4">
        <v>5649.34</v>
      </c>
      <c r="F4">
        <v>5649.34</v>
      </c>
      <c r="G4" s="1">
        <v>45545</v>
      </c>
      <c r="H4" t="s">
        <v>13</v>
      </c>
      <c r="I4" t="s">
        <v>14</v>
      </c>
      <c r="J4" t="s">
        <v>15</v>
      </c>
    </row>
    <row r="5" spans="1:10" x14ac:dyDescent="0.3">
      <c r="A5" t="s">
        <v>24</v>
      </c>
      <c r="B5" t="s">
        <v>25</v>
      </c>
      <c r="C5" t="s">
        <v>26</v>
      </c>
      <c r="D5">
        <v>13</v>
      </c>
      <c r="E5">
        <v>2.92</v>
      </c>
      <c r="F5">
        <v>37.96</v>
      </c>
      <c r="G5" s="1">
        <v>45312</v>
      </c>
      <c r="H5" t="s">
        <v>27</v>
      </c>
      <c r="I5" t="s">
        <v>28</v>
      </c>
      <c r="J5" t="s">
        <v>20</v>
      </c>
    </row>
    <row r="6" spans="1:10" x14ac:dyDescent="0.3">
      <c r="A6" t="s">
        <v>29</v>
      </c>
      <c r="B6" t="s">
        <v>25</v>
      </c>
      <c r="C6" t="s">
        <v>26</v>
      </c>
      <c r="D6">
        <v>19</v>
      </c>
      <c r="E6">
        <v>1.39</v>
      </c>
      <c r="F6">
        <v>26.41</v>
      </c>
      <c r="G6" s="1">
        <v>45325</v>
      </c>
      <c r="H6" t="s">
        <v>13</v>
      </c>
      <c r="I6" t="s">
        <v>30</v>
      </c>
      <c r="J6" t="s">
        <v>20</v>
      </c>
    </row>
    <row r="7" spans="1:10" x14ac:dyDescent="0.3">
      <c r="A7" t="s">
        <v>31</v>
      </c>
      <c r="B7" t="s">
        <v>32</v>
      </c>
      <c r="C7" t="s">
        <v>33</v>
      </c>
      <c r="D7">
        <v>19</v>
      </c>
      <c r="E7">
        <v>150.94</v>
      </c>
      <c r="F7">
        <v>2867.86</v>
      </c>
      <c r="G7" s="1">
        <v>45624</v>
      </c>
      <c r="H7" t="s">
        <v>27</v>
      </c>
      <c r="I7" t="s">
        <v>34</v>
      </c>
      <c r="J7" t="s">
        <v>15</v>
      </c>
    </row>
    <row r="8" spans="1:10" x14ac:dyDescent="0.3">
      <c r="A8" t="s">
        <v>35</v>
      </c>
      <c r="B8" t="s">
        <v>25</v>
      </c>
      <c r="C8" t="s">
        <v>26</v>
      </c>
      <c r="D8">
        <v>8</v>
      </c>
      <c r="E8">
        <v>2.73</v>
      </c>
      <c r="F8">
        <v>21.84</v>
      </c>
      <c r="G8" s="1">
        <v>45341</v>
      </c>
      <c r="H8" t="s">
        <v>36</v>
      </c>
      <c r="I8" t="s">
        <v>37</v>
      </c>
      <c r="J8" t="s">
        <v>20</v>
      </c>
    </row>
    <row r="9" spans="1:10" x14ac:dyDescent="0.3">
      <c r="A9" t="s">
        <v>38</v>
      </c>
      <c r="B9" t="s">
        <v>25</v>
      </c>
      <c r="C9" t="s">
        <v>26</v>
      </c>
      <c r="D9">
        <v>4</v>
      </c>
      <c r="E9">
        <v>2.42</v>
      </c>
      <c r="F9">
        <v>9.68</v>
      </c>
      <c r="G9" s="1">
        <v>45546</v>
      </c>
      <c r="H9" t="s">
        <v>27</v>
      </c>
      <c r="I9" t="s">
        <v>39</v>
      </c>
      <c r="J9" t="s">
        <v>20</v>
      </c>
    </row>
    <row r="10" spans="1:10" x14ac:dyDescent="0.3">
      <c r="A10" t="s">
        <v>40</v>
      </c>
      <c r="B10" t="s">
        <v>41</v>
      </c>
      <c r="C10" t="s">
        <v>26</v>
      </c>
      <c r="D10">
        <v>13</v>
      </c>
      <c r="E10">
        <v>11.89</v>
      </c>
      <c r="F10">
        <v>154.57</v>
      </c>
      <c r="G10" s="1">
        <v>45394</v>
      </c>
      <c r="H10" t="s">
        <v>27</v>
      </c>
      <c r="I10" t="s">
        <v>42</v>
      </c>
      <c r="J10" t="s">
        <v>20</v>
      </c>
    </row>
    <row r="11" spans="1:10" x14ac:dyDescent="0.3">
      <c r="A11" t="s">
        <v>43</v>
      </c>
      <c r="B11" t="s">
        <v>44</v>
      </c>
      <c r="C11" t="s">
        <v>12</v>
      </c>
      <c r="D11">
        <v>19</v>
      </c>
      <c r="E11">
        <v>100.82</v>
      </c>
      <c r="F11">
        <v>1915.58</v>
      </c>
      <c r="G11" s="1">
        <v>45640</v>
      </c>
      <c r="H11" t="s">
        <v>27</v>
      </c>
      <c r="I11" t="s">
        <v>39</v>
      </c>
      <c r="J11" t="s">
        <v>15</v>
      </c>
    </row>
    <row r="12" spans="1:10" x14ac:dyDescent="0.3">
      <c r="A12" t="s">
        <v>45</v>
      </c>
      <c r="B12" t="s">
        <v>22</v>
      </c>
      <c r="C12" t="s">
        <v>23</v>
      </c>
      <c r="D12">
        <v>1</v>
      </c>
      <c r="E12">
        <v>8183.91</v>
      </c>
      <c r="F12">
        <v>8183.91</v>
      </c>
      <c r="G12" s="1">
        <v>45304</v>
      </c>
      <c r="H12" t="s">
        <v>46</v>
      </c>
      <c r="I12" t="s">
        <v>39</v>
      </c>
      <c r="J12" t="s">
        <v>15</v>
      </c>
    </row>
    <row r="13" spans="1:10" x14ac:dyDescent="0.3">
      <c r="A13" t="s">
        <v>47</v>
      </c>
      <c r="B13" t="s">
        <v>25</v>
      </c>
      <c r="C13" t="s">
        <v>26</v>
      </c>
      <c r="D13">
        <v>14</v>
      </c>
      <c r="E13">
        <v>2.92</v>
      </c>
      <c r="F13">
        <v>40.880000000000003</v>
      </c>
      <c r="G13" s="1">
        <v>45505</v>
      </c>
      <c r="H13" t="s">
        <v>27</v>
      </c>
      <c r="I13" t="s">
        <v>48</v>
      </c>
      <c r="J13" t="s">
        <v>20</v>
      </c>
    </row>
    <row r="14" spans="1:10" x14ac:dyDescent="0.3">
      <c r="A14" t="s">
        <v>49</v>
      </c>
      <c r="B14" t="s">
        <v>17</v>
      </c>
      <c r="C14" t="s">
        <v>18</v>
      </c>
      <c r="D14">
        <v>15</v>
      </c>
      <c r="E14">
        <v>8.4</v>
      </c>
      <c r="F14">
        <v>126</v>
      </c>
      <c r="G14" s="1">
        <v>45308</v>
      </c>
      <c r="H14" t="s">
        <v>27</v>
      </c>
      <c r="I14" t="s">
        <v>50</v>
      </c>
      <c r="J14" t="s">
        <v>20</v>
      </c>
    </row>
    <row r="15" spans="1:10" x14ac:dyDescent="0.3">
      <c r="A15" t="s">
        <v>51</v>
      </c>
      <c r="B15" t="s">
        <v>44</v>
      </c>
      <c r="C15" t="s">
        <v>12</v>
      </c>
      <c r="D15">
        <v>20</v>
      </c>
      <c r="E15">
        <v>111.86</v>
      </c>
      <c r="F15">
        <v>2237.1999999999998</v>
      </c>
      <c r="G15" s="1">
        <v>45394</v>
      </c>
      <c r="H15" t="s">
        <v>27</v>
      </c>
      <c r="I15" t="s">
        <v>52</v>
      </c>
      <c r="J15" t="s">
        <v>15</v>
      </c>
    </row>
    <row r="16" spans="1:10" x14ac:dyDescent="0.3">
      <c r="A16" t="s">
        <v>53</v>
      </c>
      <c r="B16" t="s">
        <v>25</v>
      </c>
      <c r="C16" t="s">
        <v>26</v>
      </c>
      <c r="D16">
        <v>17</v>
      </c>
      <c r="E16">
        <v>1.41</v>
      </c>
      <c r="F16">
        <v>23.97</v>
      </c>
      <c r="G16" s="1">
        <v>45656</v>
      </c>
      <c r="H16" t="s">
        <v>46</v>
      </c>
      <c r="I16" t="s">
        <v>34</v>
      </c>
      <c r="J16" t="s">
        <v>20</v>
      </c>
    </row>
    <row r="17" spans="1:10" x14ac:dyDescent="0.3">
      <c r="A17" t="s">
        <v>54</v>
      </c>
      <c r="B17" t="s">
        <v>55</v>
      </c>
      <c r="C17" t="s">
        <v>33</v>
      </c>
      <c r="D17">
        <v>6</v>
      </c>
      <c r="E17">
        <v>263.79000000000002</v>
      </c>
      <c r="F17">
        <v>1582.74</v>
      </c>
      <c r="G17" s="1">
        <v>45602</v>
      </c>
      <c r="H17" t="s">
        <v>46</v>
      </c>
      <c r="I17" t="s">
        <v>48</v>
      </c>
      <c r="J17" t="s">
        <v>15</v>
      </c>
    </row>
    <row r="18" spans="1:10" x14ac:dyDescent="0.3">
      <c r="A18" t="s">
        <v>56</v>
      </c>
      <c r="B18" t="s">
        <v>57</v>
      </c>
      <c r="C18" t="s">
        <v>58</v>
      </c>
      <c r="D18">
        <v>2</v>
      </c>
      <c r="E18">
        <v>32</v>
      </c>
      <c r="F18">
        <v>64</v>
      </c>
      <c r="G18" s="1">
        <v>45514</v>
      </c>
      <c r="H18" t="s">
        <v>27</v>
      </c>
      <c r="I18" t="s">
        <v>59</v>
      </c>
      <c r="J18" t="s">
        <v>20</v>
      </c>
    </row>
    <row r="19" spans="1:10" x14ac:dyDescent="0.3">
      <c r="A19" t="s">
        <v>60</v>
      </c>
      <c r="B19" t="s">
        <v>57</v>
      </c>
      <c r="C19" t="s">
        <v>58</v>
      </c>
      <c r="D19">
        <v>16</v>
      </c>
      <c r="E19">
        <v>42.02</v>
      </c>
      <c r="F19">
        <v>672.32</v>
      </c>
      <c r="G19" s="1">
        <v>45537</v>
      </c>
      <c r="H19" t="s">
        <v>27</v>
      </c>
      <c r="I19" t="s">
        <v>61</v>
      </c>
      <c r="J19" t="s">
        <v>62</v>
      </c>
    </row>
    <row r="20" spans="1:10" x14ac:dyDescent="0.3">
      <c r="A20" t="s">
        <v>63</v>
      </c>
      <c r="B20" t="s">
        <v>64</v>
      </c>
      <c r="C20" t="s">
        <v>33</v>
      </c>
      <c r="D20">
        <v>19</v>
      </c>
      <c r="E20">
        <v>815.19</v>
      </c>
      <c r="F20">
        <v>15488.61</v>
      </c>
      <c r="G20" s="1">
        <v>45587</v>
      </c>
      <c r="H20" t="s">
        <v>13</v>
      </c>
      <c r="I20" t="s">
        <v>50</v>
      </c>
      <c r="J20" t="s">
        <v>15</v>
      </c>
    </row>
    <row r="21" spans="1:10" x14ac:dyDescent="0.3">
      <c r="A21" t="s">
        <v>65</v>
      </c>
      <c r="B21" t="s">
        <v>55</v>
      </c>
      <c r="C21" t="s">
        <v>33</v>
      </c>
      <c r="D21">
        <v>9</v>
      </c>
      <c r="E21">
        <v>336.61</v>
      </c>
      <c r="F21">
        <v>3029.49</v>
      </c>
      <c r="G21" s="1">
        <v>45354</v>
      </c>
      <c r="H21" t="s">
        <v>46</v>
      </c>
      <c r="I21" t="s">
        <v>50</v>
      </c>
      <c r="J21" t="s">
        <v>15</v>
      </c>
    </row>
    <row r="22" spans="1:10" x14ac:dyDescent="0.3">
      <c r="A22" t="s">
        <v>66</v>
      </c>
      <c r="B22" t="s">
        <v>17</v>
      </c>
      <c r="C22" t="s">
        <v>18</v>
      </c>
      <c r="D22">
        <v>3</v>
      </c>
      <c r="E22">
        <v>13.02</v>
      </c>
      <c r="F22">
        <v>39.06</v>
      </c>
      <c r="G22" s="1">
        <v>45438</v>
      </c>
      <c r="H22" t="s">
        <v>19</v>
      </c>
      <c r="I22" t="s">
        <v>52</v>
      </c>
      <c r="J22" t="s">
        <v>20</v>
      </c>
    </row>
    <row r="23" spans="1:10" x14ac:dyDescent="0.3">
      <c r="A23" t="s">
        <v>67</v>
      </c>
      <c r="B23" t="s">
        <v>32</v>
      </c>
      <c r="C23" t="s">
        <v>33</v>
      </c>
      <c r="D23">
        <v>13</v>
      </c>
      <c r="E23">
        <v>207.33</v>
      </c>
      <c r="F23">
        <v>2695.29</v>
      </c>
      <c r="G23" s="1">
        <v>45338</v>
      </c>
      <c r="H23" t="s">
        <v>27</v>
      </c>
      <c r="I23" t="s">
        <v>68</v>
      </c>
      <c r="J23" t="s">
        <v>15</v>
      </c>
    </row>
    <row r="24" spans="1:10" x14ac:dyDescent="0.3">
      <c r="A24" t="s">
        <v>69</v>
      </c>
      <c r="B24" t="s">
        <v>44</v>
      </c>
      <c r="C24" t="s">
        <v>12</v>
      </c>
      <c r="D24">
        <v>16</v>
      </c>
      <c r="E24">
        <v>150.6</v>
      </c>
      <c r="F24">
        <v>2409.6</v>
      </c>
      <c r="G24" s="1">
        <v>45534</v>
      </c>
      <c r="H24" t="s">
        <v>27</v>
      </c>
      <c r="I24" t="s">
        <v>52</v>
      </c>
      <c r="J24" t="s">
        <v>15</v>
      </c>
    </row>
    <row r="25" spans="1:10" x14ac:dyDescent="0.3">
      <c r="A25" t="s">
        <v>70</v>
      </c>
      <c r="B25" t="s">
        <v>44</v>
      </c>
      <c r="C25" t="s">
        <v>12</v>
      </c>
      <c r="D25">
        <v>16</v>
      </c>
      <c r="E25">
        <v>139.65</v>
      </c>
      <c r="F25">
        <v>2234.4</v>
      </c>
      <c r="G25" s="1">
        <v>45575</v>
      </c>
      <c r="H25" t="s">
        <v>46</v>
      </c>
      <c r="I25" t="s">
        <v>61</v>
      </c>
      <c r="J25" t="s">
        <v>15</v>
      </c>
    </row>
    <row r="26" spans="1:10" x14ac:dyDescent="0.3">
      <c r="A26" t="s">
        <v>71</v>
      </c>
      <c r="B26" t="s">
        <v>25</v>
      </c>
      <c r="C26" t="s">
        <v>26</v>
      </c>
      <c r="D26">
        <v>18</v>
      </c>
      <c r="E26">
        <v>1.1499999999999999</v>
      </c>
      <c r="F26">
        <v>20.7</v>
      </c>
      <c r="G26" s="1">
        <v>45433</v>
      </c>
      <c r="H26" t="s">
        <v>46</v>
      </c>
      <c r="I26" t="s">
        <v>61</v>
      </c>
      <c r="J26" t="s">
        <v>20</v>
      </c>
    </row>
    <row r="27" spans="1:10" x14ac:dyDescent="0.3">
      <c r="A27" t="s">
        <v>72</v>
      </c>
      <c r="B27" t="s">
        <v>11</v>
      </c>
      <c r="C27" t="s">
        <v>12</v>
      </c>
      <c r="D27">
        <v>15</v>
      </c>
      <c r="E27">
        <v>106.14</v>
      </c>
      <c r="F27">
        <v>1592.1</v>
      </c>
      <c r="G27" s="1">
        <v>45529</v>
      </c>
      <c r="H27" t="s">
        <v>36</v>
      </c>
      <c r="I27" t="s">
        <v>73</v>
      </c>
      <c r="J27" t="s">
        <v>15</v>
      </c>
    </row>
    <row r="28" spans="1:10" x14ac:dyDescent="0.3">
      <c r="A28" t="s">
        <v>74</v>
      </c>
      <c r="B28" t="s">
        <v>22</v>
      </c>
      <c r="C28" t="s">
        <v>23</v>
      </c>
      <c r="D28">
        <v>1</v>
      </c>
      <c r="E28">
        <v>5099.8599999999997</v>
      </c>
      <c r="F28">
        <v>5099.8599999999997</v>
      </c>
      <c r="G28" s="1">
        <v>45301</v>
      </c>
      <c r="H28" t="s">
        <v>27</v>
      </c>
      <c r="I28" t="s">
        <v>34</v>
      </c>
      <c r="J28" t="s">
        <v>15</v>
      </c>
    </row>
    <row r="29" spans="1:10" x14ac:dyDescent="0.3">
      <c r="A29" t="s">
        <v>75</v>
      </c>
      <c r="B29" t="s">
        <v>11</v>
      </c>
      <c r="C29" t="s">
        <v>12</v>
      </c>
      <c r="D29">
        <v>6</v>
      </c>
      <c r="E29">
        <v>187.26</v>
      </c>
      <c r="F29">
        <v>1123.56</v>
      </c>
      <c r="G29" s="1">
        <v>45514</v>
      </c>
      <c r="H29" t="s">
        <v>13</v>
      </c>
      <c r="I29" t="s">
        <v>52</v>
      </c>
      <c r="J29" t="s">
        <v>15</v>
      </c>
    </row>
    <row r="30" spans="1:10" x14ac:dyDescent="0.3">
      <c r="A30" t="s">
        <v>76</v>
      </c>
      <c r="B30" t="s">
        <v>57</v>
      </c>
      <c r="C30" t="s">
        <v>58</v>
      </c>
      <c r="D30">
        <v>5</v>
      </c>
      <c r="E30">
        <v>30.33</v>
      </c>
      <c r="F30">
        <v>151.65</v>
      </c>
      <c r="G30" s="1">
        <v>45606</v>
      </c>
      <c r="H30" t="s">
        <v>36</v>
      </c>
      <c r="I30" t="s">
        <v>34</v>
      </c>
      <c r="J30" t="s">
        <v>20</v>
      </c>
    </row>
    <row r="31" spans="1:10" x14ac:dyDescent="0.3">
      <c r="A31" t="s">
        <v>77</v>
      </c>
      <c r="B31" t="s">
        <v>32</v>
      </c>
      <c r="C31" t="s">
        <v>33</v>
      </c>
      <c r="D31">
        <v>4</v>
      </c>
      <c r="E31">
        <v>232.03</v>
      </c>
      <c r="F31">
        <v>928.12</v>
      </c>
      <c r="G31" s="1">
        <v>45458</v>
      </c>
      <c r="H31" t="s">
        <v>36</v>
      </c>
      <c r="I31" t="s">
        <v>39</v>
      </c>
      <c r="J31" t="s">
        <v>62</v>
      </c>
    </row>
    <row r="32" spans="1:10" x14ac:dyDescent="0.3">
      <c r="A32" t="s">
        <v>78</v>
      </c>
      <c r="B32" t="s">
        <v>64</v>
      </c>
      <c r="C32" t="s">
        <v>33</v>
      </c>
      <c r="D32">
        <v>16</v>
      </c>
      <c r="E32">
        <v>980.67</v>
      </c>
      <c r="F32">
        <v>15690.72</v>
      </c>
      <c r="G32" s="1">
        <v>45425</v>
      </c>
      <c r="H32" t="s">
        <v>46</v>
      </c>
      <c r="I32" t="s">
        <v>28</v>
      </c>
      <c r="J32" t="s">
        <v>15</v>
      </c>
    </row>
    <row r="33" spans="1:10" x14ac:dyDescent="0.3">
      <c r="A33" t="s">
        <v>79</v>
      </c>
      <c r="B33" t="s">
        <v>22</v>
      </c>
      <c r="C33" t="s">
        <v>23</v>
      </c>
      <c r="D33">
        <v>1</v>
      </c>
      <c r="E33">
        <v>5760.09</v>
      </c>
      <c r="F33">
        <v>5760.09</v>
      </c>
      <c r="G33" s="1">
        <v>45299</v>
      </c>
      <c r="H33" t="s">
        <v>13</v>
      </c>
      <c r="I33" t="s">
        <v>39</v>
      </c>
      <c r="J33" t="s">
        <v>15</v>
      </c>
    </row>
    <row r="34" spans="1:10" x14ac:dyDescent="0.3">
      <c r="A34" t="s">
        <v>80</v>
      </c>
      <c r="B34" t="s">
        <v>55</v>
      </c>
      <c r="C34" t="s">
        <v>33</v>
      </c>
      <c r="D34">
        <v>18</v>
      </c>
      <c r="E34">
        <v>296.04000000000002</v>
      </c>
      <c r="F34">
        <v>5328.72</v>
      </c>
      <c r="G34" s="1">
        <v>45305</v>
      </c>
      <c r="H34" t="s">
        <v>13</v>
      </c>
      <c r="I34" t="s">
        <v>42</v>
      </c>
      <c r="J34" t="s">
        <v>15</v>
      </c>
    </row>
    <row r="35" spans="1:10" x14ac:dyDescent="0.3">
      <c r="A35" t="s">
        <v>81</v>
      </c>
      <c r="B35" t="s">
        <v>11</v>
      </c>
      <c r="C35" t="s">
        <v>12</v>
      </c>
      <c r="D35">
        <v>3</v>
      </c>
      <c r="E35">
        <v>106.75</v>
      </c>
      <c r="F35">
        <v>320.25</v>
      </c>
      <c r="G35" s="1">
        <v>45402</v>
      </c>
      <c r="H35" t="s">
        <v>19</v>
      </c>
      <c r="I35" t="s">
        <v>52</v>
      </c>
      <c r="J35" t="s">
        <v>20</v>
      </c>
    </row>
    <row r="36" spans="1:10" x14ac:dyDescent="0.3">
      <c r="A36" t="s">
        <v>82</v>
      </c>
      <c r="B36" t="s">
        <v>22</v>
      </c>
      <c r="C36" t="s">
        <v>23</v>
      </c>
      <c r="D36">
        <v>1</v>
      </c>
      <c r="E36">
        <v>5563.23</v>
      </c>
      <c r="F36">
        <v>5563.23</v>
      </c>
      <c r="G36" s="1">
        <v>45591</v>
      </c>
      <c r="H36" t="s">
        <v>13</v>
      </c>
      <c r="I36" t="s">
        <v>83</v>
      </c>
      <c r="J36" t="s">
        <v>15</v>
      </c>
    </row>
    <row r="37" spans="1:10" x14ac:dyDescent="0.3">
      <c r="A37" t="s">
        <v>84</v>
      </c>
      <c r="B37" t="s">
        <v>25</v>
      </c>
      <c r="C37" t="s">
        <v>26</v>
      </c>
      <c r="D37">
        <v>13</v>
      </c>
      <c r="E37">
        <v>2.62</v>
      </c>
      <c r="F37">
        <v>34.06</v>
      </c>
      <c r="G37" s="1">
        <v>45584</v>
      </c>
      <c r="H37" t="s">
        <v>36</v>
      </c>
      <c r="I37" t="s">
        <v>34</v>
      </c>
      <c r="J37" t="s">
        <v>20</v>
      </c>
    </row>
    <row r="38" spans="1:10" x14ac:dyDescent="0.3">
      <c r="A38" t="s">
        <v>85</v>
      </c>
      <c r="B38" t="s">
        <v>41</v>
      </c>
      <c r="C38" t="s">
        <v>26</v>
      </c>
      <c r="D38">
        <v>8</v>
      </c>
      <c r="E38">
        <v>12.63</v>
      </c>
      <c r="F38">
        <v>101.04</v>
      </c>
      <c r="G38" s="1">
        <v>45546</v>
      </c>
      <c r="H38" t="s">
        <v>36</v>
      </c>
      <c r="I38" t="s">
        <v>73</v>
      </c>
      <c r="J38" t="s">
        <v>20</v>
      </c>
    </row>
    <row r="39" spans="1:10" x14ac:dyDescent="0.3">
      <c r="A39" t="s">
        <v>86</v>
      </c>
      <c r="B39" t="s">
        <v>44</v>
      </c>
      <c r="C39" t="s">
        <v>12</v>
      </c>
      <c r="D39">
        <v>2</v>
      </c>
      <c r="E39">
        <v>124.14</v>
      </c>
      <c r="F39">
        <v>248.28</v>
      </c>
      <c r="G39" s="1">
        <v>45420</v>
      </c>
      <c r="H39" t="s">
        <v>27</v>
      </c>
      <c r="I39" t="s">
        <v>87</v>
      </c>
      <c r="J39" t="s">
        <v>20</v>
      </c>
    </row>
    <row r="40" spans="1:10" x14ac:dyDescent="0.3">
      <c r="A40" t="s">
        <v>88</v>
      </c>
      <c r="B40" t="s">
        <v>64</v>
      </c>
      <c r="C40" t="s">
        <v>33</v>
      </c>
      <c r="D40">
        <v>4</v>
      </c>
      <c r="E40">
        <v>989.93</v>
      </c>
      <c r="F40">
        <v>3959.72</v>
      </c>
      <c r="G40" s="1">
        <v>45571</v>
      </c>
      <c r="H40" t="s">
        <v>27</v>
      </c>
      <c r="I40" t="s">
        <v>89</v>
      </c>
      <c r="J40" t="s">
        <v>15</v>
      </c>
    </row>
    <row r="41" spans="1:10" x14ac:dyDescent="0.3">
      <c r="A41" t="s">
        <v>90</v>
      </c>
      <c r="B41" t="s">
        <v>32</v>
      </c>
      <c r="C41" t="s">
        <v>33</v>
      </c>
      <c r="D41">
        <v>3</v>
      </c>
      <c r="E41">
        <v>170.05</v>
      </c>
      <c r="F41">
        <v>510.15</v>
      </c>
      <c r="G41" s="1">
        <v>45537</v>
      </c>
      <c r="H41" t="s">
        <v>46</v>
      </c>
      <c r="I41" t="s">
        <v>73</v>
      </c>
      <c r="J41" t="s">
        <v>62</v>
      </c>
    </row>
    <row r="42" spans="1:10" x14ac:dyDescent="0.3">
      <c r="A42" t="s">
        <v>91</v>
      </c>
      <c r="B42" t="s">
        <v>41</v>
      </c>
      <c r="C42" t="s">
        <v>26</v>
      </c>
      <c r="D42">
        <v>8</v>
      </c>
      <c r="E42">
        <v>13.86</v>
      </c>
      <c r="F42">
        <v>110.88</v>
      </c>
      <c r="G42" s="1">
        <v>45456</v>
      </c>
      <c r="H42" t="s">
        <v>36</v>
      </c>
      <c r="I42" t="s">
        <v>52</v>
      </c>
      <c r="J42" t="s">
        <v>20</v>
      </c>
    </row>
    <row r="43" spans="1:10" x14ac:dyDescent="0.3">
      <c r="A43" t="s">
        <v>92</v>
      </c>
      <c r="B43" t="s">
        <v>44</v>
      </c>
      <c r="C43" t="s">
        <v>12</v>
      </c>
      <c r="D43">
        <v>3</v>
      </c>
      <c r="E43">
        <v>108.27</v>
      </c>
      <c r="F43">
        <v>324.81</v>
      </c>
      <c r="G43" s="1">
        <v>45529</v>
      </c>
      <c r="H43" t="s">
        <v>27</v>
      </c>
      <c r="I43" t="s">
        <v>68</v>
      </c>
      <c r="J43" t="s">
        <v>20</v>
      </c>
    </row>
    <row r="44" spans="1:10" x14ac:dyDescent="0.3">
      <c r="A44" t="s">
        <v>93</v>
      </c>
      <c r="B44" t="s">
        <v>64</v>
      </c>
      <c r="C44" t="s">
        <v>33</v>
      </c>
      <c r="D44">
        <v>9</v>
      </c>
      <c r="E44">
        <v>832.13</v>
      </c>
      <c r="F44">
        <v>7489.17</v>
      </c>
      <c r="G44" s="1">
        <v>45409</v>
      </c>
      <c r="H44" t="s">
        <v>13</v>
      </c>
      <c r="I44" t="s">
        <v>68</v>
      </c>
      <c r="J44" t="s">
        <v>15</v>
      </c>
    </row>
    <row r="45" spans="1:10" x14ac:dyDescent="0.3">
      <c r="A45" t="s">
        <v>94</v>
      </c>
      <c r="B45" t="s">
        <v>17</v>
      </c>
      <c r="C45" t="s">
        <v>18</v>
      </c>
      <c r="D45">
        <v>16</v>
      </c>
      <c r="E45">
        <v>13.07</v>
      </c>
      <c r="F45">
        <v>209.12</v>
      </c>
      <c r="G45" s="1">
        <v>45294</v>
      </c>
      <c r="H45" t="s">
        <v>13</v>
      </c>
      <c r="I45" t="s">
        <v>50</v>
      </c>
      <c r="J45" t="s">
        <v>20</v>
      </c>
    </row>
    <row r="46" spans="1:10" x14ac:dyDescent="0.3">
      <c r="A46" t="s">
        <v>95</v>
      </c>
      <c r="B46" t="s">
        <v>64</v>
      </c>
      <c r="C46" t="s">
        <v>33</v>
      </c>
      <c r="D46">
        <v>12</v>
      </c>
      <c r="E46">
        <v>835.25</v>
      </c>
      <c r="F46">
        <v>10023</v>
      </c>
      <c r="G46" s="1">
        <v>45509</v>
      </c>
      <c r="H46" t="s">
        <v>46</v>
      </c>
      <c r="I46" t="s">
        <v>83</v>
      </c>
      <c r="J46" t="s">
        <v>15</v>
      </c>
    </row>
    <row r="47" spans="1:10" x14ac:dyDescent="0.3">
      <c r="A47" t="s">
        <v>96</v>
      </c>
      <c r="B47" t="s">
        <v>17</v>
      </c>
      <c r="C47" t="s">
        <v>18</v>
      </c>
      <c r="D47">
        <v>11</v>
      </c>
      <c r="E47">
        <v>14.43</v>
      </c>
      <c r="F47">
        <v>158.72999999999999</v>
      </c>
      <c r="G47" s="1">
        <v>45392</v>
      </c>
      <c r="H47" t="s">
        <v>19</v>
      </c>
      <c r="I47" t="s">
        <v>34</v>
      </c>
      <c r="J47" t="s">
        <v>20</v>
      </c>
    </row>
    <row r="48" spans="1:10" x14ac:dyDescent="0.3">
      <c r="A48" t="s">
        <v>97</v>
      </c>
      <c r="B48" t="s">
        <v>55</v>
      </c>
      <c r="C48" t="s">
        <v>33</v>
      </c>
      <c r="D48">
        <v>20</v>
      </c>
      <c r="E48">
        <v>227.87</v>
      </c>
      <c r="F48">
        <v>4557.3999999999996</v>
      </c>
      <c r="G48" s="1">
        <v>45413</v>
      </c>
      <c r="H48" t="s">
        <v>27</v>
      </c>
      <c r="I48" t="s">
        <v>98</v>
      </c>
      <c r="J48" t="s">
        <v>15</v>
      </c>
    </row>
    <row r="49" spans="1:10" x14ac:dyDescent="0.3">
      <c r="A49" t="s">
        <v>99</v>
      </c>
      <c r="B49" t="s">
        <v>25</v>
      </c>
      <c r="C49" t="s">
        <v>26</v>
      </c>
      <c r="D49">
        <v>15</v>
      </c>
      <c r="E49">
        <v>2.36</v>
      </c>
      <c r="F49">
        <v>35.4</v>
      </c>
      <c r="G49" s="1">
        <v>45307</v>
      </c>
      <c r="H49" t="s">
        <v>46</v>
      </c>
      <c r="I49" t="s">
        <v>100</v>
      </c>
      <c r="J49" t="s">
        <v>20</v>
      </c>
    </row>
    <row r="50" spans="1:10" x14ac:dyDescent="0.3">
      <c r="A50" t="s">
        <v>101</v>
      </c>
      <c r="B50" t="s">
        <v>17</v>
      </c>
      <c r="C50" t="s">
        <v>18</v>
      </c>
      <c r="D50">
        <v>11</v>
      </c>
      <c r="E50">
        <v>6.42</v>
      </c>
      <c r="F50">
        <v>70.62</v>
      </c>
      <c r="G50" s="1">
        <v>45505</v>
      </c>
      <c r="H50" t="s">
        <v>36</v>
      </c>
      <c r="I50" t="s">
        <v>59</v>
      </c>
      <c r="J50" t="s">
        <v>20</v>
      </c>
    </row>
    <row r="51" spans="1:10" x14ac:dyDescent="0.3">
      <c r="A51" t="s">
        <v>102</v>
      </c>
      <c r="B51" t="s">
        <v>11</v>
      </c>
      <c r="C51" t="s">
        <v>12</v>
      </c>
      <c r="D51">
        <v>16</v>
      </c>
      <c r="E51">
        <v>163.77000000000001</v>
      </c>
      <c r="F51">
        <v>2620.3200000000002</v>
      </c>
      <c r="G51" s="1">
        <v>45349</v>
      </c>
      <c r="H51" t="s">
        <v>46</v>
      </c>
      <c r="I51" t="s">
        <v>14</v>
      </c>
      <c r="J51" t="s">
        <v>15</v>
      </c>
    </row>
    <row r="52" spans="1:10" x14ac:dyDescent="0.3">
      <c r="A52" t="s">
        <v>103</v>
      </c>
      <c r="B52" t="s">
        <v>44</v>
      </c>
      <c r="C52" t="s">
        <v>12</v>
      </c>
      <c r="D52">
        <v>10</v>
      </c>
      <c r="E52">
        <v>122.34</v>
      </c>
      <c r="F52">
        <v>1223.4000000000001</v>
      </c>
      <c r="G52" s="1">
        <v>45504</v>
      </c>
      <c r="H52" t="s">
        <v>19</v>
      </c>
      <c r="I52" t="s">
        <v>42</v>
      </c>
      <c r="J52" t="s">
        <v>15</v>
      </c>
    </row>
    <row r="53" spans="1:10" x14ac:dyDescent="0.3">
      <c r="A53" t="s">
        <v>104</v>
      </c>
      <c r="B53" t="s">
        <v>64</v>
      </c>
      <c r="C53" t="s">
        <v>33</v>
      </c>
      <c r="D53">
        <v>1</v>
      </c>
      <c r="E53">
        <v>876.63</v>
      </c>
      <c r="F53">
        <v>876.63</v>
      </c>
      <c r="G53" s="1">
        <v>45421</v>
      </c>
      <c r="H53" t="s">
        <v>27</v>
      </c>
      <c r="I53" t="s">
        <v>52</v>
      </c>
      <c r="J53" t="s">
        <v>62</v>
      </c>
    </row>
    <row r="54" spans="1:10" x14ac:dyDescent="0.3">
      <c r="A54" t="s">
        <v>105</v>
      </c>
      <c r="B54" t="s">
        <v>32</v>
      </c>
      <c r="C54" t="s">
        <v>33</v>
      </c>
      <c r="D54">
        <v>9</v>
      </c>
      <c r="E54">
        <v>240.89</v>
      </c>
      <c r="F54">
        <v>2168.0100000000002</v>
      </c>
      <c r="G54" s="1">
        <v>45479</v>
      </c>
      <c r="H54" t="s">
        <v>46</v>
      </c>
      <c r="I54" t="s">
        <v>83</v>
      </c>
      <c r="J54" t="s">
        <v>15</v>
      </c>
    </row>
    <row r="55" spans="1:10" x14ac:dyDescent="0.3">
      <c r="A55" t="s">
        <v>106</v>
      </c>
      <c r="B55" t="s">
        <v>64</v>
      </c>
      <c r="C55" t="s">
        <v>33</v>
      </c>
      <c r="D55">
        <v>14</v>
      </c>
      <c r="E55">
        <v>812.03</v>
      </c>
      <c r="F55">
        <v>11368.42</v>
      </c>
      <c r="G55" s="1">
        <v>45292</v>
      </c>
      <c r="H55" t="s">
        <v>46</v>
      </c>
      <c r="I55" t="s">
        <v>83</v>
      </c>
      <c r="J55" t="s">
        <v>15</v>
      </c>
    </row>
    <row r="56" spans="1:10" x14ac:dyDescent="0.3">
      <c r="A56" t="s">
        <v>107</v>
      </c>
      <c r="B56" t="s">
        <v>11</v>
      </c>
      <c r="C56" t="s">
        <v>12</v>
      </c>
      <c r="D56">
        <v>20</v>
      </c>
      <c r="E56">
        <v>183.44</v>
      </c>
      <c r="F56">
        <v>3668.8</v>
      </c>
      <c r="G56" s="1">
        <v>45634</v>
      </c>
      <c r="H56" t="s">
        <v>13</v>
      </c>
      <c r="I56" t="s">
        <v>87</v>
      </c>
      <c r="J56" t="s">
        <v>15</v>
      </c>
    </row>
    <row r="57" spans="1:10" x14ac:dyDescent="0.3">
      <c r="A57" t="s">
        <v>108</v>
      </c>
      <c r="B57" t="s">
        <v>11</v>
      </c>
      <c r="C57" t="s">
        <v>12</v>
      </c>
      <c r="D57">
        <v>3</v>
      </c>
      <c r="E57">
        <v>116.49</v>
      </c>
      <c r="F57">
        <v>349.47</v>
      </c>
      <c r="G57" s="1">
        <v>45559</v>
      </c>
      <c r="H57" t="s">
        <v>46</v>
      </c>
      <c r="I57" t="s">
        <v>52</v>
      </c>
      <c r="J57" t="s">
        <v>20</v>
      </c>
    </row>
    <row r="58" spans="1:10" x14ac:dyDescent="0.3">
      <c r="A58" t="s">
        <v>109</v>
      </c>
      <c r="B58" t="s">
        <v>57</v>
      </c>
      <c r="C58" t="s">
        <v>58</v>
      </c>
      <c r="D58">
        <v>5</v>
      </c>
      <c r="E58">
        <v>21.65</v>
      </c>
      <c r="F58">
        <v>108.25</v>
      </c>
      <c r="G58" s="1">
        <v>45326</v>
      </c>
      <c r="H58" t="s">
        <v>27</v>
      </c>
      <c r="I58" t="s">
        <v>52</v>
      </c>
      <c r="J58" t="s">
        <v>20</v>
      </c>
    </row>
    <row r="59" spans="1:10" x14ac:dyDescent="0.3">
      <c r="A59" t="s">
        <v>110</v>
      </c>
      <c r="B59" t="s">
        <v>41</v>
      </c>
      <c r="C59" t="s">
        <v>26</v>
      </c>
      <c r="D59">
        <v>17</v>
      </c>
      <c r="E59">
        <v>11.86</v>
      </c>
      <c r="F59">
        <v>201.62</v>
      </c>
      <c r="G59" s="1">
        <v>45624</v>
      </c>
      <c r="H59" t="s">
        <v>27</v>
      </c>
      <c r="I59" t="s">
        <v>14</v>
      </c>
      <c r="J59" t="s">
        <v>20</v>
      </c>
    </row>
    <row r="60" spans="1:10" x14ac:dyDescent="0.3">
      <c r="A60" t="s">
        <v>111</v>
      </c>
      <c r="B60" t="s">
        <v>11</v>
      </c>
      <c r="C60" t="s">
        <v>12</v>
      </c>
      <c r="D60">
        <v>20</v>
      </c>
      <c r="E60">
        <v>149.44999999999999</v>
      </c>
      <c r="F60">
        <v>2989</v>
      </c>
      <c r="G60" s="1">
        <v>45483</v>
      </c>
      <c r="H60" t="s">
        <v>19</v>
      </c>
      <c r="I60" t="s">
        <v>68</v>
      </c>
      <c r="J60" t="s">
        <v>15</v>
      </c>
    </row>
    <row r="61" spans="1:10" x14ac:dyDescent="0.3">
      <c r="A61" t="s">
        <v>112</v>
      </c>
      <c r="B61" t="s">
        <v>55</v>
      </c>
      <c r="C61" t="s">
        <v>33</v>
      </c>
      <c r="D61">
        <v>11</v>
      </c>
      <c r="E61">
        <v>348.44</v>
      </c>
      <c r="F61">
        <v>3832.84</v>
      </c>
      <c r="G61" s="1">
        <v>45440</v>
      </c>
      <c r="H61" t="s">
        <v>27</v>
      </c>
      <c r="I61" t="s">
        <v>34</v>
      </c>
      <c r="J61" t="s">
        <v>15</v>
      </c>
    </row>
    <row r="62" spans="1:10" x14ac:dyDescent="0.3">
      <c r="A62" t="s">
        <v>113</v>
      </c>
      <c r="B62" t="s">
        <v>64</v>
      </c>
      <c r="C62" t="s">
        <v>33</v>
      </c>
      <c r="D62">
        <v>20</v>
      </c>
      <c r="E62">
        <v>920.32</v>
      </c>
      <c r="F62">
        <v>18406.400000000001</v>
      </c>
      <c r="G62" s="1">
        <v>45613</v>
      </c>
      <c r="H62" t="s">
        <v>13</v>
      </c>
      <c r="I62" t="s">
        <v>52</v>
      </c>
      <c r="J62" t="s">
        <v>15</v>
      </c>
    </row>
    <row r="63" spans="1:10" x14ac:dyDescent="0.3">
      <c r="A63" t="s">
        <v>114</v>
      </c>
      <c r="B63" t="s">
        <v>32</v>
      </c>
      <c r="C63" t="s">
        <v>33</v>
      </c>
      <c r="D63">
        <v>5</v>
      </c>
      <c r="E63">
        <v>292.98</v>
      </c>
      <c r="F63">
        <v>1464.9</v>
      </c>
      <c r="G63" s="1">
        <v>45524</v>
      </c>
      <c r="H63" t="s">
        <v>46</v>
      </c>
      <c r="I63" t="s">
        <v>61</v>
      </c>
      <c r="J63" t="s">
        <v>15</v>
      </c>
    </row>
    <row r="64" spans="1:10" x14ac:dyDescent="0.3">
      <c r="A64" t="s">
        <v>115</v>
      </c>
      <c r="B64" t="s">
        <v>44</v>
      </c>
      <c r="C64" t="s">
        <v>12</v>
      </c>
      <c r="D64">
        <v>18</v>
      </c>
      <c r="E64">
        <v>167.63</v>
      </c>
      <c r="F64">
        <v>3017.34</v>
      </c>
      <c r="G64" s="1">
        <v>45414</v>
      </c>
      <c r="H64" t="s">
        <v>19</v>
      </c>
      <c r="I64" t="s">
        <v>73</v>
      </c>
      <c r="J64" t="s">
        <v>15</v>
      </c>
    </row>
    <row r="65" spans="1:10" x14ac:dyDescent="0.3">
      <c r="A65" t="s">
        <v>116</v>
      </c>
      <c r="B65" t="s">
        <v>17</v>
      </c>
      <c r="C65" t="s">
        <v>18</v>
      </c>
      <c r="D65">
        <v>13</v>
      </c>
      <c r="E65">
        <v>14.39</v>
      </c>
      <c r="F65">
        <v>187.07</v>
      </c>
      <c r="G65" s="1">
        <v>45594</v>
      </c>
      <c r="H65" t="s">
        <v>36</v>
      </c>
      <c r="I65" t="s">
        <v>14</v>
      </c>
      <c r="J65" t="s">
        <v>20</v>
      </c>
    </row>
    <row r="66" spans="1:10" x14ac:dyDescent="0.3">
      <c r="A66" t="s">
        <v>117</v>
      </c>
      <c r="B66" t="s">
        <v>17</v>
      </c>
      <c r="C66" t="s">
        <v>18</v>
      </c>
      <c r="D66">
        <v>3</v>
      </c>
      <c r="E66">
        <v>6.34</v>
      </c>
      <c r="F66">
        <v>19.02</v>
      </c>
      <c r="G66" s="1">
        <v>45414</v>
      </c>
      <c r="H66" t="s">
        <v>19</v>
      </c>
      <c r="I66" t="s">
        <v>14</v>
      </c>
      <c r="J66" t="s">
        <v>20</v>
      </c>
    </row>
    <row r="67" spans="1:10" x14ac:dyDescent="0.3">
      <c r="A67" t="s">
        <v>118</v>
      </c>
      <c r="B67" t="s">
        <v>55</v>
      </c>
      <c r="C67" t="s">
        <v>33</v>
      </c>
      <c r="D67">
        <v>5</v>
      </c>
      <c r="E67">
        <v>227.26</v>
      </c>
      <c r="F67">
        <v>1136.3</v>
      </c>
      <c r="G67" s="1">
        <v>45473</v>
      </c>
      <c r="H67" t="s">
        <v>46</v>
      </c>
      <c r="I67" t="s">
        <v>52</v>
      </c>
      <c r="J67" t="s">
        <v>15</v>
      </c>
    </row>
    <row r="68" spans="1:10" x14ac:dyDescent="0.3">
      <c r="A68" t="s">
        <v>119</v>
      </c>
      <c r="B68" t="s">
        <v>25</v>
      </c>
      <c r="C68" t="s">
        <v>26</v>
      </c>
      <c r="D68">
        <v>12</v>
      </c>
      <c r="E68">
        <v>2.2000000000000002</v>
      </c>
      <c r="F68">
        <v>26.4</v>
      </c>
      <c r="G68" s="1">
        <v>45458</v>
      </c>
      <c r="H68" t="s">
        <v>36</v>
      </c>
      <c r="I68" t="s">
        <v>37</v>
      </c>
      <c r="J68" t="s">
        <v>20</v>
      </c>
    </row>
    <row r="69" spans="1:10" x14ac:dyDescent="0.3">
      <c r="A69" t="s">
        <v>120</v>
      </c>
      <c r="B69" t="s">
        <v>11</v>
      </c>
      <c r="C69" t="s">
        <v>12</v>
      </c>
      <c r="D69">
        <v>15</v>
      </c>
      <c r="E69">
        <v>163.44999999999999</v>
      </c>
      <c r="F69">
        <v>2451.75</v>
      </c>
      <c r="G69" s="1">
        <v>45390</v>
      </c>
      <c r="H69" t="s">
        <v>46</v>
      </c>
      <c r="I69" t="s">
        <v>37</v>
      </c>
      <c r="J69" t="s">
        <v>15</v>
      </c>
    </row>
    <row r="70" spans="1:10" x14ac:dyDescent="0.3">
      <c r="A70" t="s">
        <v>121</v>
      </c>
      <c r="B70" t="s">
        <v>25</v>
      </c>
      <c r="C70" t="s">
        <v>26</v>
      </c>
      <c r="D70">
        <v>10</v>
      </c>
      <c r="E70">
        <v>1.38</v>
      </c>
      <c r="F70">
        <v>13.8</v>
      </c>
      <c r="G70" s="1">
        <v>45626</v>
      </c>
      <c r="H70" t="s">
        <v>19</v>
      </c>
      <c r="I70" t="s">
        <v>89</v>
      </c>
      <c r="J70" t="s">
        <v>20</v>
      </c>
    </row>
    <row r="71" spans="1:10" x14ac:dyDescent="0.3">
      <c r="A71" t="s">
        <v>122</v>
      </c>
      <c r="B71" t="s">
        <v>11</v>
      </c>
      <c r="C71" t="s">
        <v>12</v>
      </c>
      <c r="D71">
        <v>11</v>
      </c>
      <c r="E71">
        <v>118</v>
      </c>
      <c r="F71">
        <v>1298</v>
      </c>
      <c r="G71" s="1">
        <v>45370</v>
      </c>
      <c r="H71" t="s">
        <v>36</v>
      </c>
      <c r="I71" t="s">
        <v>48</v>
      </c>
      <c r="J71" t="s">
        <v>15</v>
      </c>
    </row>
    <row r="72" spans="1:10" x14ac:dyDescent="0.3">
      <c r="A72" t="s">
        <v>123</v>
      </c>
      <c r="B72" t="s">
        <v>17</v>
      </c>
      <c r="C72" t="s">
        <v>18</v>
      </c>
      <c r="D72">
        <v>7</v>
      </c>
      <c r="E72">
        <v>14.31</v>
      </c>
      <c r="F72">
        <v>100.17</v>
      </c>
      <c r="G72" s="1">
        <v>45325</v>
      </c>
      <c r="H72" t="s">
        <v>36</v>
      </c>
      <c r="I72" t="s">
        <v>100</v>
      </c>
      <c r="J72" t="s">
        <v>20</v>
      </c>
    </row>
    <row r="73" spans="1:10" x14ac:dyDescent="0.3">
      <c r="A73" t="s">
        <v>124</v>
      </c>
      <c r="B73" t="s">
        <v>25</v>
      </c>
      <c r="C73" t="s">
        <v>26</v>
      </c>
      <c r="D73">
        <v>5</v>
      </c>
      <c r="E73">
        <v>1.97</v>
      </c>
      <c r="F73">
        <v>9.85</v>
      </c>
      <c r="G73" s="1">
        <v>45432</v>
      </c>
      <c r="H73" t="s">
        <v>13</v>
      </c>
      <c r="I73" t="s">
        <v>42</v>
      </c>
      <c r="J73" t="s">
        <v>20</v>
      </c>
    </row>
    <row r="74" spans="1:10" x14ac:dyDescent="0.3">
      <c r="A74" t="s">
        <v>125</v>
      </c>
      <c r="B74" t="s">
        <v>64</v>
      </c>
      <c r="C74" t="s">
        <v>33</v>
      </c>
      <c r="D74">
        <v>2</v>
      </c>
      <c r="E74">
        <v>979.47</v>
      </c>
      <c r="F74">
        <v>1958.94</v>
      </c>
      <c r="G74" s="1">
        <v>45517</v>
      </c>
      <c r="H74" t="s">
        <v>13</v>
      </c>
      <c r="I74" t="s">
        <v>50</v>
      </c>
      <c r="J74" t="s">
        <v>15</v>
      </c>
    </row>
    <row r="75" spans="1:10" x14ac:dyDescent="0.3">
      <c r="A75" t="s">
        <v>126</v>
      </c>
      <c r="B75" t="s">
        <v>57</v>
      </c>
      <c r="C75" t="s">
        <v>58</v>
      </c>
      <c r="D75">
        <v>5</v>
      </c>
      <c r="E75">
        <v>46.27</v>
      </c>
      <c r="F75">
        <v>231.35</v>
      </c>
      <c r="G75" s="1">
        <v>45432</v>
      </c>
      <c r="H75" t="s">
        <v>27</v>
      </c>
      <c r="I75" t="s">
        <v>28</v>
      </c>
      <c r="J75" t="s">
        <v>20</v>
      </c>
    </row>
    <row r="76" spans="1:10" x14ac:dyDescent="0.3">
      <c r="A76" t="s">
        <v>127</v>
      </c>
      <c r="B76" t="s">
        <v>17</v>
      </c>
      <c r="C76" t="s">
        <v>18</v>
      </c>
      <c r="D76">
        <v>8</v>
      </c>
      <c r="E76">
        <v>10.97</v>
      </c>
      <c r="F76">
        <v>87.76</v>
      </c>
      <c r="G76" s="1">
        <v>45653</v>
      </c>
      <c r="H76" t="s">
        <v>46</v>
      </c>
      <c r="I76" t="s">
        <v>50</v>
      </c>
      <c r="J76" t="s">
        <v>20</v>
      </c>
    </row>
    <row r="77" spans="1:10" x14ac:dyDescent="0.3">
      <c r="A77" t="s">
        <v>128</v>
      </c>
      <c r="B77" t="s">
        <v>64</v>
      </c>
      <c r="C77" t="s">
        <v>33</v>
      </c>
      <c r="D77">
        <v>2</v>
      </c>
      <c r="E77">
        <v>903.12</v>
      </c>
      <c r="F77">
        <v>1806.24</v>
      </c>
      <c r="G77" s="1">
        <v>45326</v>
      </c>
      <c r="H77" t="s">
        <v>13</v>
      </c>
      <c r="I77" t="s">
        <v>98</v>
      </c>
      <c r="J77" t="s">
        <v>15</v>
      </c>
    </row>
    <row r="78" spans="1:10" x14ac:dyDescent="0.3">
      <c r="A78" t="s">
        <v>129</v>
      </c>
      <c r="B78" t="s">
        <v>32</v>
      </c>
      <c r="C78" t="s">
        <v>33</v>
      </c>
      <c r="D78">
        <v>18</v>
      </c>
      <c r="E78">
        <v>281.14</v>
      </c>
      <c r="F78">
        <v>5060.5200000000004</v>
      </c>
      <c r="G78" s="1">
        <v>45571</v>
      </c>
      <c r="H78" t="s">
        <v>36</v>
      </c>
      <c r="I78" t="s">
        <v>87</v>
      </c>
      <c r="J78" t="s">
        <v>15</v>
      </c>
    </row>
    <row r="79" spans="1:10" x14ac:dyDescent="0.3">
      <c r="A79" t="s">
        <v>130</v>
      </c>
      <c r="B79" t="s">
        <v>25</v>
      </c>
      <c r="C79" t="s">
        <v>26</v>
      </c>
      <c r="D79">
        <v>5</v>
      </c>
      <c r="E79">
        <v>2.5499999999999998</v>
      </c>
      <c r="F79">
        <v>12.75</v>
      </c>
      <c r="G79" s="1">
        <v>45334</v>
      </c>
      <c r="H79" t="s">
        <v>13</v>
      </c>
      <c r="I79" t="s">
        <v>59</v>
      </c>
      <c r="J79" t="s">
        <v>20</v>
      </c>
    </row>
    <row r="80" spans="1:10" x14ac:dyDescent="0.3">
      <c r="A80" t="s">
        <v>131</v>
      </c>
      <c r="B80" t="s">
        <v>41</v>
      </c>
      <c r="C80" t="s">
        <v>26</v>
      </c>
      <c r="D80">
        <v>4</v>
      </c>
      <c r="E80">
        <v>10.43</v>
      </c>
      <c r="F80">
        <v>41.72</v>
      </c>
      <c r="G80" s="1">
        <v>45536</v>
      </c>
      <c r="H80" t="s">
        <v>27</v>
      </c>
      <c r="I80" t="s">
        <v>89</v>
      </c>
      <c r="J80" t="s">
        <v>20</v>
      </c>
    </row>
    <row r="81" spans="1:10" x14ac:dyDescent="0.3">
      <c r="A81" t="s">
        <v>132</v>
      </c>
      <c r="B81" t="s">
        <v>32</v>
      </c>
      <c r="C81" t="s">
        <v>33</v>
      </c>
      <c r="D81">
        <v>6</v>
      </c>
      <c r="E81">
        <v>189.82</v>
      </c>
      <c r="F81">
        <v>1138.92</v>
      </c>
      <c r="G81" s="1">
        <v>45611</v>
      </c>
      <c r="H81" t="s">
        <v>46</v>
      </c>
      <c r="I81" t="s">
        <v>37</v>
      </c>
      <c r="J81" t="s">
        <v>15</v>
      </c>
    </row>
    <row r="82" spans="1:10" x14ac:dyDescent="0.3">
      <c r="A82" t="s">
        <v>133</v>
      </c>
      <c r="B82" t="s">
        <v>55</v>
      </c>
      <c r="C82" t="s">
        <v>33</v>
      </c>
      <c r="D82">
        <v>12</v>
      </c>
      <c r="E82">
        <v>299.72000000000003</v>
      </c>
      <c r="F82">
        <v>3596.64</v>
      </c>
      <c r="G82" s="1">
        <v>45349</v>
      </c>
      <c r="H82" t="s">
        <v>27</v>
      </c>
      <c r="I82" t="s">
        <v>48</v>
      </c>
      <c r="J82" t="s">
        <v>15</v>
      </c>
    </row>
    <row r="83" spans="1:10" x14ac:dyDescent="0.3">
      <c r="A83" t="s">
        <v>134</v>
      </c>
      <c r="B83" t="s">
        <v>17</v>
      </c>
      <c r="C83" t="s">
        <v>18</v>
      </c>
      <c r="D83">
        <v>12</v>
      </c>
      <c r="E83">
        <v>12.08</v>
      </c>
      <c r="F83">
        <v>144.96</v>
      </c>
      <c r="G83" s="1">
        <v>45301</v>
      </c>
      <c r="H83" t="s">
        <v>19</v>
      </c>
      <c r="I83" t="s">
        <v>52</v>
      </c>
      <c r="J83" t="s">
        <v>20</v>
      </c>
    </row>
    <row r="84" spans="1:10" x14ac:dyDescent="0.3">
      <c r="A84" t="s">
        <v>135</v>
      </c>
      <c r="B84" t="s">
        <v>22</v>
      </c>
      <c r="C84" t="s">
        <v>23</v>
      </c>
      <c r="D84">
        <v>1</v>
      </c>
      <c r="E84">
        <v>9357.86</v>
      </c>
      <c r="F84">
        <v>9357.86</v>
      </c>
      <c r="G84" s="1">
        <v>45628</v>
      </c>
      <c r="H84" t="s">
        <v>13</v>
      </c>
      <c r="I84" t="s">
        <v>61</v>
      </c>
      <c r="J84" t="s">
        <v>15</v>
      </c>
    </row>
    <row r="85" spans="1:10" x14ac:dyDescent="0.3">
      <c r="A85" t="s">
        <v>136</v>
      </c>
      <c r="B85" t="s">
        <v>22</v>
      </c>
      <c r="C85" t="s">
        <v>23</v>
      </c>
      <c r="D85">
        <v>1</v>
      </c>
      <c r="E85">
        <v>7221.2</v>
      </c>
      <c r="F85">
        <v>7221.2</v>
      </c>
      <c r="G85" s="1">
        <v>45539</v>
      </c>
      <c r="H85" t="s">
        <v>13</v>
      </c>
      <c r="I85" t="s">
        <v>137</v>
      </c>
      <c r="J85" t="s">
        <v>15</v>
      </c>
    </row>
    <row r="86" spans="1:10" x14ac:dyDescent="0.3">
      <c r="A86" t="s">
        <v>138</v>
      </c>
      <c r="B86" t="s">
        <v>44</v>
      </c>
      <c r="C86" t="s">
        <v>12</v>
      </c>
      <c r="D86">
        <v>19</v>
      </c>
      <c r="E86">
        <v>124.01</v>
      </c>
      <c r="F86">
        <v>2356.19</v>
      </c>
      <c r="G86" s="1">
        <v>45434</v>
      </c>
      <c r="H86" t="s">
        <v>46</v>
      </c>
      <c r="I86" t="s">
        <v>28</v>
      </c>
      <c r="J86" t="s">
        <v>15</v>
      </c>
    </row>
    <row r="87" spans="1:10" x14ac:dyDescent="0.3">
      <c r="A87" t="s">
        <v>139</v>
      </c>
      <c r="B87" t="s">
        <v>44</v>
      </c>
      <c r="C87" t="s">
        <v>12</v>
      </c>
      <c r="D87">
        <v>5</v>
      </c>
      <c r="E87">
        <v>153.07</v>
      </c>
      <c r="F87">
        <v>765.35</v>
      </c>
      <c r="G87" s="1">
        <v>45358</v>
      </c>
      <c r="H87" t="s">
        <v>13</v>
      </c>
      <c r="I87" t="s">
        <v>39</v>
      </c>
      <c r="J87" t="s">
        <v>62</v>
      </c>
    </row>
    <row r="88" spans="1:10" x14ac:dyDescent="0.3">
      <c r="A88" t="s">
        <v>140</v>
      </c>
      <c r="B88" t="s">
        <v>11</v>
      </c>
      <c r="C88" t="s">
        <v>12</v>
      </c>
      <c r="D88">
        <v>15</v>
      </c>
      <c r="E88">
        <v>165.58</v>
      </c>
      <c r="F88">
        <v>2483.6999999999998</v>
      </c>
      <c r="G88" s="1">
        <v>45411</v>
      </c>
      <c r="H88" t="s">
        <v>13</v>
      </c>
      <c r="I88" t="s">
        <v>59</v>
      </c>
      <c r="J88" t="s">
        <v>15</v>
      </c>
    </row>
    <row r="89" spans="1:10" x14ac:dyDescent="0.3">
      <c r="A89" t="s">
        <v>141</v>
      </c>
      <c r="B89" t="s">
        <v>22</v>
      </c>
      <c r="C89" t="s">
        <v>23</v>
      </c>
      <c r="D89">
        <v>1</v>
      </c>
      <c r="E89">
        <v>5555.59</v>
      </c>
      <c r="F89">
        <v>5555.59</v>
      </c>
      <c r="G89" s="1">
        <v>45402</v>
      </c>
      <c r="H89" t="s">
        <v>36</v>
      </c>
      <c r="I89" t="s">
        <v>59</v>
      </c>
      <c r="J89" t="s">
        <v>15</v>
      </c>
    </row>
    <row r="90" spans="1:10" x14ac:dyDescent="0.3">
      <c r="A90" t="s">
        <v>142</v>
      </c>
      <c r="B90" t="s">
        <v>44</v>
      </c>
      <c r="C90" t="s">
        <v>12</v>
      </c>
      <c r="D90">
        <v>6</v>
      </c>
      <c r="E90">
        <v>150.57</v>
      </c>
      <c r="F90">
        <v>903.42</v>
      </c>
      <c r="G90" s="1">
        <v>45496</v>
      </c>
      <c r="H90" t="s">
        <v>13</v>
      </c>
      <c r="I90" t="s">
        <v>61</v>
      </c>
      <c r="J90" t="s">
        <v>62</v>
      </c>
    </row>
    <row r="91" spans="1:10" x14ac:dyDescent="0.3">
      <c r="A91" t="s">
        <v>143</v>
      </c>
      <c r="B91" t="s">
        <v>64</v>
      </c>
      <c r="C91" t="s">
        <v>33</v>
      </c>
      <c r="D91">
        <v>6</v>
      </c>
      <c r="E91">
        <v>832.8</v>
      </c>
      <c r="F91">
        <v>4996.8</v>
      </c>
      <c r="G91" s="1">
        <v>45602</v>
      </c>
      <c r="H91" t="s">
        <v>19</v>
      </c>
      <c r="I91" t="s">
        <v>83</v>
      </c>
      <c r="J91" t="s">
        <v>15</v>
      </c>
    </row>
    <row r="92" spans="1:10" x14ac:dyDescent="0.3">
      <c r="A92" t="s">
        <v>144</v>
      </c>
      <c r="B92" t="s">
        <v>11</v>
      </c>
      <c r="C92" t="s">
        <v>12</v>
      </c>
      <c r="D92">
        <v>15</v>
      </c>
      <c r="E92">
        <v>195.46</v>
      </c>
      <c r="F92">
        <v>2931.9</v>
      </c>
      <c r="G92" s="1">
        <v>45544</v>
      </c>
      <c r="H92" t="s">
        <v>46</v>
      </c>
      <c r="I92" t="s">
        <v>59</v>
      </c>
      <c r="J92" t="s">
        <v>15</v>
      </c>
    </row>
    <row r="93" spans="1:10" x14ac:dyDescent="0.3">
      <c r="A93" t="s">
        <v>145</v>
      </c>
      <c r="B93" t="s">
        <v>17</v>
      </c>
      <c r="C93" t="s">
        <v>18</v>
      </c>
      <c r="D93">
        <v>7</v>
      </c>
      <c r="E93">
        <v>11.95</v>
      </c>
      <c r="F93">
        <v>83.65</v>
      </c>
      <c r="G93" s="1">
        <v>45554</v>
      </c>
      <c r="H93" t="s">
        <v>46</v>
      </c>
      <c r="I93" t="s">
        <v>137</v>
      </c>
      <c r="J93" t="s">
        <v>20</v>
      </c>
    </row>
    <row r="94" spans="1:10" x14ac:dyDescent="0.3">
      <c r="A94" t="s">
        <v>146</v>
      </c>
      <c r="B94" t="s">
        <v>55</v>
      </c>
      <c r="C94" t="s">
        <v>33</v>
      </c>
      <c r="D94">
        <v>4</v>
      </c>
      <c r="E94">
        <v>246.9</v>
      </c>
      <c r="F94">
        <v>987.6</v>
      </c>
      <c r="G94" s="1">
        <v>45601</v>
      </c>
      <c r="H94" t="s">
        <v>19</v>
      </c>
      <c r="I94" t="s">
        <v>37</v>
      </c>
      <c r="J94" t="s">
        <v>62</v>
      </c>
    </row>
    <row r="95" spans="1:10" x14ac:dyDescent="0.3">
      <c r="A95" t="s">
        <v>147</v>
      </c>
      <c r="B95" t="s">
        <v>64</v>
      </c>
      <c r="C95" t="s">
        <v>33</v>
      </c>
      <c r="D95">
        <v>7</v>
      </c>
      <c r="E95">
        <v>900.44</v>
      </c>
      <c r="F95">
        <v>6303.08</v>
      </c>
      <c r="G95" s="1">
        <v>45533</v>
      </c>
      <c r="H95" t="s">
        <v>19</v>
      </c>
      <c r="I95" t="s">
        <v>137</v>
      </c>
      <c r="J95" t="s">
        <v>15</v>
      </c>
    </row>
    <row r="96" spans="1:10" x14ac:dyDescent="0.3">
      <c r="A96" t="s">
        <v>148</v>
      </c>
      <c r="B96" t="s">
        <v>11</v>
      </c>
      <c r="C96" t="s">
        <v>12</v>
      </c>
      <c r="D96">
        <v>12</v>
      </c>
      <c r="E96">
        <v>181.86</v>
      </c>
      <c r="F96">
        <v>2182.3200000000002</v>
      </c>
      <c r="G96" s="1">
        <v>45343</v>
      </c>
      <c r="H96" t="s">
        <v>46</v>
      </c>
      <c r="I96" t="s">
        <v>73</v>
      </c>
      <c r="J96" t="s">
        <v>15</v>
      </c>
    </row>
    <row r="97" spans="1:10" x14ac:dyDescent="0.3">
      <c r="A97" t="s">
        <v>149</v>
      </c>
      <c r="B97" t="s">
        <v>11</v>
      </c>
      <c r="C97" t="s">
        <v>12</v>
      </c>
      <c r="D97">
        <v>1</v>
      </c>
      <c r="E97">
        <v>153.21</v>
      </c>
      <c r="F97">
        <v>153.21</v>
      </c>
      <c r="G97" s="1">
        <v>45366</v>
      </c>
      <c r="H97" t="s">
        <v>13</v>
      </c>
      <c r="I97" t="s">
        <v>14</v>
      </c>
      <c r="J97" t="s">
        <v>20</v>
      </c>
    </row>
    <row r="98" spans="1:10" x14ac:dyDescent="0.3">
      <c r="A98" t="s">
        <v>150</v>
      </c>
      <c r="B98" t="s">
        <v>11</v>
      </c>
      <c r="C98" t="s">
        <v>12</v>
      </c>
      <c r="D98">
        <v>2</v>
      </c>
      <c r="E98">
        <v>109.08</v>
      </c>
      <c r="F98">
        <v>218.16</v>
      </c>
      <c r="G98" s="1">
        <v>45527</v>
      </c>
      <c r="H98" t="s">
        <v>19</v>
      </c>
      <c r="I98" t="s">
        <v>83</v>
      </c>
      <c r="J98" t="s">
        <v>20</v>
      </c>
    </row>
    <row r="99" spans="1:10" x14ac:dyDescent="0.3">
      <c r="A99" t="s">
        <v>151</v>
      </c>
      <c r="B99" t="s">
        <v>57</v>
      </c>
      <c r="C99" t="s">
        <v>58</v>
      </c>
      <c r="D99">
        <v>12</v>
      </c>
      <c r="E99">
        <v>21.39</v>
      </c>
      <c r="F99">
        <v>256.68</v>
      </c>
      <c r="G99" s="1">
        <v>45551</v>
      </c>
      <c r="H99" t="s">
        <v>36</v>
      </c>
      <c r="I99" t="s">
        <v>28</v>
      </c>
      <c r="J99" t="s">
        <v>20</v>
      </c>
    </row>
    <row r="100" spans="1:10" x14ac:dyDescent="0.3">
      <c r="A100" t="s">
        <v>152</v>
      </c>
      <c r="B100" t="s">
        <v>22</v>
      </c>
      <c r="C100" t="s">
        <v>23</v>
      </c>
      <c r="D100">
        <v>1</v>
      </c>
      <c r="E100">
        <v>9534.43</v>
      </c>
      <c r="F100">
        <v>9534.43</v>
      </c>
      <c r="G100" s="1">
        <v>45411</v>
      </c>
      <c r="H100" t="s">
        <v>27</v>
      </c>
      <c r="I100" t="s">
        <v>34</v>
      </c>
      <c r="J100" t="s">
        <v>15</v>
      </c>
    </row>
    <row r="101" spans="1:10" x14ac:dyDescent="0.3">
      <c r="A101" t="s">
        <v>153</v>
      </c>
      <c r="B101" t="s">
        <v>57</v>
      </c>
      <c r="C101" t="s">
        <v>58</v>
      </c>
      <c r="D101">
        <v>10</v>
      </c>
      <c r="E101">
        <v>20.399999999999999</v>
      </c>
      <c r="F101">
        <v>204</v>
      </c>
      <c r="G101" s="1">
        <v>45619</v>
      </c>
      <c r="H101" t="s">
        <v>46</v>
      </c>
      <c r="I101" t="s">
        <v>50</v>
      </c>
      <c r="J101" t="s">
        <v>20</v>
      </c>
    </row>
    <row r="102" spans="1:10" x14ac:dyDescent="0.3">
      <c r="A102" t="s">
        <v>154</v>
      </c>
      <c r="B102" t="s">
        <v>57</v>
      </c>
      <c r="C102" t="s">
        <v>58</v>
      </c>
      <c r="D102">
        <v>17</v>
      </c>
      <c r="E102">
        <v>24.34</v>
      </c>
      <c r="F102">
        <v>413.78</v>
      </c>
      <c r="G102" s="1">
        <v>45570</v>
      </c>
      <c r="H102" t="s">
        <v>36</v>
      </c>
      <c r="I102" t="s">
        <v>37</v>
      </c>
      <c r="J102" t="s">
        <v>20</v>
      </c>
    </row>
    <row r="103" spans="1:10" x14ac:dyDescent="0.3">
      <c r="A103" t="s">
        <v>155</v>
      </c>
      <c r="B103" t="s">
        <v>32</v>
      </c>
      <c r="C103" t="s">
        <v>33</v>
      </c>
      <c r="D103">
        <v>1</v>
      </c>
      <c r="E103">
        <v>214.63</v>
      </c>
      <c r="F103">
        <v>214.63</v>
      </c>
      <c r="G103" s="1">
        <v>45506</v>
      </c>
      <c r="H103" t="s">
        <v>13</v>
      </c>
      <c r="I103" t="s">
        <v>48</v>
      </c>
      <c r="J103" t="s">
        <v>20</v>
      </c>
    </row>
    <row r="104" spans="1:10" x14ac:dyDescent="0.3">
      <c r="A104" t="s">
        <v>156</v>
      </c>
      <c r="B104" t="s">
        <v>22</v>
      </c>
      <c r="C104" t="s">
        <v>23</v>
      </c>
      <c r="D104">
        <v>1</v>
      </c>
      <c r="E104">
        <v>8578.7199999999993</v>
      </c>
      <c r="F104">
        <v>8578.7199999999993</v>
      </c>
      <c r="G104" s="1">
        <v>45569</v>
      </c>
      <c r="H104" t="s">
        <v>13</v>
      </c>
      <c r="I104" t="s">
        <v>89</v>
      </c>
      <c r="J104" t="s">
        <v>15</v>
      </c>
    </row>
    <row r="105" spans="1:10" x14ac:dyDescent="0.3">
      <c r="A105" t="s">
        <v>157</v>
      </c>
      <c r="B105" t="s">
        <v>41</v>
      </c>
      <c r="C105" t="s">
        <v>26</v>
      </c>
      <c r="D105">
        <v>11</v>
      </c>
      <c r="E105">
        <v>11.27</v>
      </c>
      <c r="F105">
        <v>123.97</v>
      </c>
      <c r="G105" s="1">
        <v>45533</v>
      </c>
      <c r="H105" t="s">
        <v>19</v>
      </c>
      <c r="I105" t="s">
        <v>50</v>
      </c>
      <c r="J105" t="s">
        <v>20</v>
      </c>
    </row>
    <row r="106" spans="1:10" x14ac:dyDescent="0.3">
      <c r="A106" t="s">
        <v>158</v>
      </c>
      <c r="B106" t="s">
        <v>64</v>
      </c>
      <c r="C106" t="s">
        <v>33</v>
      </c>
      <c r="D106">
        <v>1</v>
      </c>
      <c r="E106">
        <v>848.76</v>
      </c>
      <c r="F106">
        <v>848.76</v>
      </c>
      <c r="G106" s="1">
        <v>45651</v>
      </c>
      <c r="H106" t="s">
        <v>19</v>
      </c>
      <c r="I106" t="s">
        <v>89</v>
      </c>
      <c r="J106" t="s">
        <v>62</v>
      </c>
    </row>
    <row r="107" spans="1:10" x14ac:dyDescent="0.3">
      <c r="A107" t="s">
        <v>159</v>
      </c>
      <c r="B107" t="s">
        <v>44</v>
      </c>
      <c r="C107" t="s">
        <v>12</v>
      </c>
      <c r="D107">
        <v>6</v>
      </c>
      <c r="E107">
        <v>115.95</v>
      </c>
      <c r="F107">
        <v>695.7</v>
      </c>
      <c r="G107" s="1">
        <v>45650</v>
      </c>
      <c r="H107" t="s">
        <v>36</v>
      </c>
      <c r="I107" t="s">
        <v>48</v>
      </c>
      <c r="J107" t="s">
        <v>62</v>
      </c>
    </row>
    <row r="108" spans="1:10" x14ac:dyDescent="0.3">
      <c r="A108" t="s">
        <v>160</v>
      </c>
      <c r="B108" t="s">
        <v>44</v>
      </c>
      <c r="C108" t="s">
        <v>12</v>
      </c>
      <c r="D108">
        <v>2</v>
      </c>
      <c r="E108">
        <v>124.67</v>
      </c>
      <c r="F108">
        <v>249.34</v>
      </c>
      <c r="G108" s="1">
        <v>45513</v>
      </c>
      <c r="H108" t="s">
        <v>13</v>
      </c>
      <c r="I108" t="s">
        <v>100</v>
      </c>
      <c r="J108" t="s">
        <v>20</v>
      </c>
    </row>
    <row r="109" spans="1:10" x14ac:dyDescent="0.3">
      <c r="A109" t="s">
        <v>161</v>
      </c>
      <c r="B109" t="s">
        <v>57</v>
      </c>
      <c r="C109" t="s">
        <v>58</v>
      </c>
      <c r="D109">
        <v>16</v>
      </c>
      <c r="E109">
        <v>23.11</v>
      </c>
      <c r="F109">
        <v>369.76</v>
      </c>
      <c r="G109" s="1">
        <v>45529</v>
      </c>
      <c r="H109" t="s">
        <v>27</v>
      </c>
      <c r="I109" t="s">
        <v>34</v>
      </c>
      <c r="J109" t="s">
        <v>20</v>
      </c>
    </row>
    <row r="110" spans="1:10" x14ac:dyDescent="0.3">
      <c r="A110" t="s">
        <v>162</v>
      </c>
      <c r="B110" t="s">
        <v>32</v>
      </c>
      <c r="C110" t="s">
        <v>33</v>
      </c>
      <c r="D110">
        <v>6</v>
      </c>
      <c r="E110">
        <v>286.22000000000003</v>
      </c>
      <c r="F110">
        <v>1717.32</v>
      </c>
      <c r="G110" s="1">
        <v>45571</v>
      </c>
      <c r="H110" t="s">
        <v>36</v>
      </c>
      <c r="I110" t="s">
        <v>39</v>
      </c>
      <c r="J110" t="s">
        <v>15</v>
      </c>
    </row>
    <row r="111" spans="1:10" x14ac:dyDescent="0.3">
      <c r="A111" t="s">
        <v>163</v>
      </c>
      <c r="B111" t="s">
        <v>44</v>
      </c>
      <c r="C111" t="s">
        <v>12</v>
      </c>
      <c r="D111">
        <v>14</v>
      </c>
      <c r="E111">
        <v>175.56</v>
      </c>
      <c r="F111">
        <v>2457.84</v>
      </c>
      <c r="G111" s="1">
        <v>45521</v>
      </c>
      <c r="H111" t="s">
        <v>27</v>
      </c>
      <c r="I111" t="s">
        <v>37</v>
      </c>
      <c r="J111" t="s">
        <v>15</v>
      </c>
    </row>
    <row r="112" spans="1:10" x14ac:dyDescent="0.3">
      <c r="A112" t="s">
        <v>164</v>
      </c>
      <c r="B112" t="s">
        <v>57</v>
      </c>
      <c r="C112" t="s">
        <v>58</v>
      </c>
      <c r="D112">
        <v>20</v>
      </c>
      <c r="E112">
        <v>27.36</v>
      </c>
      <c r="F112">
        <v>547.20000000000005</v>
      </c>
      <c r="G112" s="1">
        <v>45359</v>
      </c>
      <c r="H112" t="s">
        <v>13</v>
      </c>
      <c r="I112" t="s">
        <v>98</v>
      </c>
      <c r="J112" t="s">
        <v>62</v>
      </c>
    </row>
    <row r="113" spans="1:10" x14ac:dyDescent="0.3">
      <c r="A113" t="s">
        <v>165</v>
      </c>
      <c r="B113" t="s">
        <v>22</v>
      </c>
      <c r="C113" t="s">
        <v>23</v>
      </c>
      <c r="D113">
        <v>1</v>
      </c>
      <c r="E113">
        <v>7628.02</v>
      </c>
      <c r="F113">
        <v>7628.02</v>
      </c>
      <c r="G113" s="1">
        <v>45449</v>
      </c>
      <c r="H113" t="s">
        <v>46</v>
      </c>
      <c r="I113" t="s">
        <v>137</v>
      </c>
      <c r="J113" t="s">
        <v>15</v>
      </c>
    </row>
    <row r="114" spans="1:10" x14ac:dyDescent="0.3">
      <c r="A114" t="s">
        <v>166</v>
      </c>
      <c r="B114" t="s">
        <v>17</v>
      </c>
      <c r="C114" t="s">
        <v>18</v>
      </c>
      <c r="D114">
        <v>19</v>
      </c>
      <c r="E114">
        <v>11.32</v>
      </c>
      <c r="F114">
        <v>215.08</v>
      </c>
      <c r="G114" s="1">
        <v>45484</v>
      </c>
      <c r="H114" t="s">
        <v>46</v>
      </c>
      <c r="I114" t="s">
        <v>37</v>
      </c>
      <c r="J114" t="s">
        <v>20</v>
      </c>
    </row>
    <row r="115" spans="1:10" x14ac:dyDescent="0.3">
      <c r="A115" t="s">
        <v>167</v>
      </c>
      <c r="B115" t="s">
        <v>25</v>
      </c>
      <c r="C115" t="s">
        <v>26</v>
      </c>
      <c r="D115">
        <v>15</v>
      </c>
      <c r="E115">
        <v>2.4900000000000002</v>
      </c>
      <c r="F115">
        <v>37.35</v>
      </c>
      <c r="G115" s="1">
        <v>45293</v>
      </c>
      <c r="H115" t="s">
        <v>13</v>
      </c>
      <c r="I115" t="s">
        <v>68</v>
      </c>
      <c r="J115" t="s">
        <v>20</v>
      </c>
    </row>
    <row r="116" spans="1:10" x14ac:dyDescent="0.3">
      <c r="A116" t="s">
        <v>168</v>
      </c>
      <c r="B116" t="s">
        <v>11</v>
      </c>
      <c r="C116" t="s">
        <v>12</v>
      </c>
      <c r="D116">
        <v>18</v>
      </c>
      <c r="E116">
        <v>150.19999999999999</v>
      </c>
      <c r="F116">
        <v>2703.6</v>
      </c>
      <c r="G116" s="1">
        <v>45408</v>
      </c>
      <c r="H116" t="s">
        <v>13</v>
      </c>
      <c r="I116" t="s">
        <v>14</v>
      </c>
      <c r="J116" t="s">
        <v>15</v>
      </c>
    </row>
    <row r="117" spans="1:10" x14ac:dyDescent="0.3">
      <c r="A117" t="s">
        <v>169</v>
      </c>
      <c r="B117" t="s">
        <v>44</v>
      </c>
      <c r="C117" t="s">
        <v>12</v>
      </c>
      <c r="D117">
        <v>19</v>
      </c>
      <c r="E117">
        <v>174.66</v>
      </c>
      <c r="F117">
        <v>3318.54</v>
      </c>
      <c r="G117" s="1">
        <v>45516</v>
      </c>
      <c r="H117" t="s">
        <v>46</v>
      </c>
      <c r="I117" t="s">
        <v>59</v>
      </c>
      <c r="J117" t="s">
        <v>15</v>
      </c>
    </row>
    <row r="118" spans="1:10" x14ac:dyDescent="0.3">
      <c r="A118" t="s">
        <v>170</v>
      </c>
      <c r="B118" t="s">
        <v>32</v>
      </c>
      <c r="C118" t="s">
        <v>33</v>
      </c>
      <c r="D118">
        <v>15</v>
      </c>
      <c r="E118">
        <v>194.47</v>
      </c>
      <c r="F118">
        <v>2917.05</v>
      </c>
      <c r="G118" s="1">
        <v>45542</v>
      </c>
      <c r="H118" t="s">
        <v>36</v>
      </c>
      <c r="I118" t="s">
        <v>68</v>
      </c>
      <c r="J118" t="s">
        <v>15</v>
      </c>
    </row>
    <row r="119" spans="1:10" x14ac:dyDescent="0.3">
      <c r="A119" t="s">
        <v>171</v>
      </c>
      <c r="B119" t="s">
        <v>41</v>
      </c>
      <c r="C119" t="s">
        <v>26</v>
      </c>
      <c r="D119">
        <v>16</v>
      </c>
      <c r="E119">
        <v>19.45</v>
      </c>
      <c r="F119">
        <v>311.2</v>
      </c>
      <c r="G119" s="1">
        <v>45299</v>
      </c>
      <c r="H119" t="s">
        <v>46</v>
      </c>
      <c r="I119" t="s">
        <v>87</v>
      </c>
      <c r="J119" t="s">
        <v>20</v>
      </c>
    </row>
    <row r="120" spans="1:10" x14ac:dyDescent="0.3">
      <c r="A120" t="s">
        <v>172</v>
      </c>
      <c r="B120" t="s">
        <v>17</v>
      </c>
      <c r="C120" t="s">
        <v>18</v>
      </c>
      <c r="D120">
        <v>19</v>
      </c>
      <c r="E120">
        <v>9.39</v>
      </c>
      <c r="F120">
        <v>178.41</v>
      </c>
      <c r="G120" s="1">
        <v>45645</v>
      </c>
      <c r="H120" t="s">
        <v>13</v>
      </c>
      <c r="I120" t="s">
        <v>30</v>
      </c>
      <c r="J120" t="s">
        <v>20</v>
      </c>
    </row>
    <row r="121" spans="1:10" x14ac:dyDescent="0.3">
      <c r="A121" t="s">
        <v>173</v>
      </c>
      <c r="B121" t="s">
        <v>57</v>
      </c>
      <c r="C121" t="s">
        <v>58</v>
      </c>
      <c r="D121">
        <v>12</v>
      </c>
      <c r="E121">
        <v>38.94</v>
      </c>
      <c r="F121">
        <v>467.28</v>
      </c>
      <c r="G121" s="1">
        <v>45653</v>
      </c>
      <c r="H121" t="s">
        <v>46</v>
      </c>
      <c r="I121" t="s">
        <v>14</v>
      </c>
      <c r="J121" t="s">
        <v>20</v>
      </c>
    </row>
    <row r="122" spans="1:10" x14ac:dyDescent="0.3">
      <c r="A122" t="s">
        <v>174</v>
      </c>
      <c r="B122" t="s">
        <v>22</v>
      </c>
      <c r="C122" t="s">
        <v>23</v>
      </c>
      <c r="D122">
        <v>1</v>
      </c>
      <c r="E122">
        <v>6771.79</v>
      </c>
      <c r="F122">
        <v>6771.79</v>
      </c>
      <c r="G122" s="1">
        <v>45392</v>
      </c>
      <c r="H122" t="s">
        <v>13</v>
      </c>
      <c r="I122" t="s">
        <v>48</v>
      </c>
      <c r="J122" t="s">
        <v>15</v>
      </c>
    </row>
    <row r="123" spans="1:10" x14ac:dyDescent="0.3">
      <c r="A123" t="s">
        <v>175</v>
      </c>
      <c r="B123" t="s">
        <v>44</v>
      </c>
      <c r="C123" t="s">
        <v>12</v>
      </c>
      <c r="D123">
        <v>2</v>
      </c>
      <c r="E123">
        <v>186.73</v>
      </c>
      <c r="F123">
        <v>373.46</v>
      </c>
      <c r="G123" s="1">
        <v>45462</v>
      </c>
      <c r="H123" t="s">
        <v>36</v>
      </c>
      <c r="I123" t="s">
        <v>28</v>
      </c>
      <c r="J123" t="s">
        <v>20</v>
      </c>
    </row>
    <row r="124" spans="1:10" x14ac:dyDescent="0.3">
      <c r="A124" t="s">
        <v>176</v>
      </c>
      <c r="B124" t="s">
        <v>17</v>
      </c>
      <c r="C124" t="s">
        <v>18</v>
      </c>
      <c r="D124">
        <v>16</v>
      </c>
      <c r="E124">
        <v>12.78</v>
      </c>
      <c r="F124">
        <v>204.48</v>
      </c>
      <c r="G124" s="1">
        <v>45342</v>
      </c>
      <c r="H124" t="s">
        <v>19</v>
      </c>
      <c r="I124" t="s">
        <v>34</v>
      </c>
      <c r="J124" t="s">
        <v>20</v>
      </c>
    </row>
    <row r="125" spans="1:10" x14ac:dyDescent="0.3">
      <c r="A125" t="s">
        <v>177</v>
      </c>
      <c r="B125" t="s">
        <v>25</v>
      </c>
      <c r="C125" t="s">
        <v>26</v>
      </c>
      <c r="D125">
        <v>1</v>
      </c>
      <c r="E125">
        <v>2.72</v>
      </c>
      <c r="F125">
        <v>2.72</v>
      </c>
      <c r="G125" s="1">
        <v>45381</v>
      </c>
      <c r="H125" t="s">
        <v>27</v>
      </c>
      <c r="I125" t="s">
        <v>137</v>
      </c>
      <c r="J125" t="s">
        <v>20</v>
      </c>
    </row>
    <row r="126" spans="1:10" x14ac:dyDescent="0.3">
      <c r="A126" t="s">
        <v>178</v>
      </c>
      <c r="B126" t="s">
        <v>11</v>
      </c>
      <c r="C126" t="s">
        <v>12</v>
      </c>
      <c r="D126">
        <v>6</v>
      </c>
      <c r="E126">
        <v>118.67</v>
      </c>
      <c r="F126">
        <v>712.02</v>
      </c>
      <c r="G126" s="1">
        <v>45311</v>
      </c>
      <c r="H126" t="s">
        <v>13</v>
      </c>
      <c r="I126" t="s">
        <v>100</v>
      </c>
      <c r="J126" t="s">
        <v>62</v>
      </c>
    </row>
    <row r="127" spans="1:10" x14ac:dyDescent="0.3">
      <c r="A127" t="s">
        <v>179</v>
      </c>
      <c r="B127" t="s">
        <v>64</v>
      </c>
      <c r="C127" t="s">
        <v>33</v>
      </c>
      <c r="D127">
        <v>4</v>
      </c>
      <c r="E127">
        <v>994.88</v>
      </c>
      <c r="F127">
        <v>3979.52</v>
      </c>
      <c r="G127" s="1">
        <v>45385</v>
      </c>
      <c r="H127" t="s">
        <v>27</v>
      </c>
      <c r="I127" t="s">
        <v>83</v>
      </c>
      <c r="J127" t="s">
        <v>15</v>
      </c>
    </row>
    <row r="128" spans="1:10" x14ac:dyDescent="0.3">
      <c r="A128" t="s">
        <v>180</v>
      </c>
      <c r="B128" t="s">
        <v>41</v>
      </c>
      <c r="C128" t="s">
        <v>26</v>
      </c>
      <c r="D128">
        <v>3</v>
      </c>
      <c r="E128">
        <v>18.63</v>
      </c>
      <c r="F128">
        <v>55.89</v>
      </c>
      <c r="G128" s="1">
        <v>45423</v>
      </c>
      <c r="H128" t="s">
        <v>19</v>
      </c>
      <c r="I128" t="s">
        <v>137</v>
      </c>
      <c r="J128" t="s">
        <v>20</v>
      </c>
    </row>
    <row r="129" spans="1:10" x14ac:dyDescent="0.3">
      <c r="A129" t="s">
        <v>181</v>
      </c>
      <c r="B129" t="s">
        <v>17</v>
      </c>
      <c r="C129" t="s">
        <v>18</v>
      </c>
      <c r="D129">
        <v>8</v>
      </c>
      <c r="E129">
        <v>12.92</v>
      </c>
      <c r="F129">
        <v>103.36</v>
      </c>
      <c r="G129" s="1">
        <v>45504</v>
      </c>
      <c r="H129" t="s">
        <v>27</v>
      </c>
      <c r="I129" t="s">
        <v>48</v>
      </c>
      <c r="J129" t="s">
        <v>20</v>
      </c>
    </row>
    <row r="130" spans="1:10" x14ac:dyDescent="0.3">
      <c r="A130" t="s">
        <v>182</v>
      </c>
      <c r="B130" t="s">
        <v>41</v>
      </c>
      <c r="C130" t="s">
        <v>26</v>
      </c>
      <c r="D130">
        <v>10</v>
      </c>
      <c r="E130">
        <v>14.97</v>
      </c>
      <c r="F130">
        <v>149.69999999999999</v>
      </c>
      <c r="G130" s="1">
        <v>45413</v>
      </c>
      <c r="H130" t="s">
        <v>46</v>
      </c>
      <c r="I130" t="s">
        <v>59</v>
      </c>
      <c r="J130" t="s">
        <v>20</v>
      </c>
    </row>
    <row r="131" spans="1:10" x14ac:dyDescent="0.3">
      <c r="A131" t="s">
        <v>183</v>
      </c>
      <c r="B131" t="s">
        <v>57</v>
      </c>
      <c r="C131" t="s">
        <v>58</v>
      </c>
      <c r="D131">
        <v>10</v>
      </c>
      <c r="E131">
        <v>26.48</v>
      </c>
      <c r="F131">
        <v>264.8</v>
      </c>
      <c r="G131" s="1">
        <v>45402</v>
      </c>
      <c r="H131" t="s">
        <v>19</v>
      </c>
      <c r="I131" t="s">
        <v>28</v>
      </c>
      <c r="J131" t="s">
        <v>20</v>
      </c>
    </row>
    <row r="132" spans="1:10" x14ac:dyDescent="0.3">
      <c r="A132" t="s">
        <v>184</v>
      </c>
      <c r="B132" t="s">
        <v>55</v>
      </c>
      <c r="C132" t="s">
        <v>33</v>
      </c>
      <c r="D132">
        <v>11</v>
      </c>
      <c r="E132">
        <v>301.04000000000002</v>
      </c>
      <c r="F132">
        <v>3311.44</v>
      </c>
      <c r="G132" s="1">
        <v>45430</v>
      </c>
      <c r="H132" t="s">
        <v>46</v>
      </c>
      <c r="I132" t="s">
        <v>28</v>
      </c>
      <c r="J132" t="s">
        <v>15</v>
      </c>
    </row>
    <row r="133" spans="1:10" x14ac:dyDescent="0.3">
      <c r="A133" t="s">
        <v>185</v>
      </c>
      <c r="B133" t="s">
        <v>17</v>
      </c>
      <c r="C133" t="s">
        <v>18</v>
      </c>
      <c r="D133">
        <v>16</v>
      </c>
      <c r="E133">
        <v>13.81</v>
      </c>
      <c r="F133">
        <v>220.96</v>
      </c>
      <c r="G133" s="1">
        <v>45642</v>
      </c>
      <c r="H133" t="s">
        <v>27</v>
      </c>
      <c r="I133" t="s">
        <v>28</v>
      </c>
      <c r="J133" t="s">
        <v>20</v>
      </c>
    </row>
    <row r="134" spans="1:10" x14ac:dyDescent="0.3">
      <c r="A134" t="s">
        <v>186</v>
      </c>
      <c r="B134" t="s">
        <v>22</v>
      </c>
      <c r="C134" t="s">
        <v>23</v>
      </c>
      <c r="D134">
        <v>1</v>
      </c>
      <c r="E134">
        <v>8878.61</v>
      </c>
      <c r="F134">
        <v>8878.61</v>
      </c>
      <c r="G134" s="1">
        <v>45555</v>
      </c>
      <c r="H134" t="s">
        <v>46</v>
      </c>
      <c r="I134" t="s">
        <v>137</v>
      </c>
      <c r="J134" t="s">
        <v>15</v>
      </c>
    </row>
    <row r="135" spans="1:10" x14ac:dyDescent="0.3">
      <c r="A135" t="s">
        <v>187</v>
      </c>
      <c r="B135" t="s">
        <v>64</v>
      </c>
      <c r="C135" t="s">
        <v>33</v>
      </c>
      <c r="D135">
        <v>17</v>
      </c>
      <c r="E135">
        <v>830.68</v>
      </c>
      <c r="F135">
        <v>14121.56</v>
      </c>
      <c r="G135" s="1">
        <v>45403</v>
      </c>
      <c r="H135" t="s">
        <v>36</v>
      </c>
      <c r="I135" t="s">
        <v>37</v>
      </c>
      <c r="J135" t="s">
        <v>15</v>
      </c>
    </row>
    <row r="136" spans="1:10" x14ac:dyDescent="0.3">
      <c r="A136" t="s">
        <v>188</v>
      </c>
      <c r="B136" t="s">
        <v>11</v>
      </c>
      <c r="C136" t="s">
        <v>12</v>
      </c>
      <c r="D136">
        <v>5</v>
      </c>
      <c r="E136">
        <v>106.3</v>
      </c>
      <c r="F136">
        <v>531.5</v>
      </c>
      <c r="G136" s="1">
        <v>45654</v>
      </c>
      <c r="H136" t="s">
        <v>19</v>
      </c>
      <c r="I136" t="s">
        <v>100</v>
      </c>
      <c r="J136" t="s">
        <v>62</v>
      </c>
    </row>
    <row r="137" spans="1:10" x14ac:dyDescent="0.3">
      <c r="A137" t="s">
        <v>189</v>
      </c>
      <c r="B137" t="s">
        <v>41</v>
      </c>
      <c r="C137" t="s">
        <v>26</v>
      </c>
      <c r="D137">
        <v>5</v>
      </c>
      <c r="E137">
        <v>14.07</v>
      </c>
      <c r="F137">
        <v>70.349999999999994</v>
      </c>
      <c r="G137" s="1">
        <v>45405</v>
      </c>
      <c r="H137" t="s">
        <v>13</v>
      </c>
      <c r="I137" t="s">
        <v>83</v>
      </c>
      <c r="J137" t="s">
        <v>20</v>
      </c>
    </row>
    <row r="138" spans="1:10" x14ac:dyDescent="0.3">
      <c r="A138" t="s">
        <v>190</v>
      </c>
      <c r="B138" t="s">
        <v>64</v>
      </c>
      <c r="C138" t="s">
        <v>33</v>
      </c>
      <c r="D138">
        <v>13</v>
      </c>
      <c r="E138">
        <v>825.83</v>
      </c>
      <c r="F138">
        <v>10735.79</v>
      </c>
      <c r="G138" s="1">
        <v>45365</v>
      </c>
      <c r="H138" t="s">
        <v>19</v>
      </c>
      <c r="I138" t="s">
        <v>73</v>
      </c>
      <c r="J138" t="s">
        <v>15</v>
      </c>
    </row>
    <row r="139" spans="1:10" x14ac:dyDescent="0.3">
      <c r="A139" t="s">
        <v>191</v>
      </c>
      <c r="B139" t="s">
        <v>57</v>
      </c>
      <c r="C139" t="s">
        <v>58</v>
      </c>
      <c r="D139">
        <v>14</v>
      </c>
      <c r="E139">
        <v>44.92</v>
      </c>
      <c r="F139">
        <v>628.88</v>
      </c>
      <c r="G139" s="1">
        <v>45593</v>
      </c>
      <c r="H139" t="s">
        <v>27</v>
      </c>
      <c r="I139" t="s">
        <v>87</v>
      </c>
      <c r="J139" t="s">
        <v>62</v>
      </c>
    </row>
    <row r="140" spans="1:10" x14ac:dyDescent="0.3">
      <c r="A140" t="s">
        <v>192</v>
      </c>
      <c r="B140" t="s">
        <v>55</v>
      </c>
      <c r="C140" t="s">
        <v>33</v>
      </c>
      <c r="D140">
        <v>13</v>
      </c>
      <c r="E140">
        <v>239.84</v>
      </c>
      <c r="F140">
        <v>3117.92</v>
      </c>
      <c r="G140" s="1">
        <v>45559</v>
      </c>
      <c r="H140" t="s">
        <v>46</v>
      </c>
      <c r="I140" t="s">
        <v>28</v>
      </c>
      <c r="J140" t="s">
        <v>15</v>
      </c>
    </row>
    <row r="141" spans="1:10" x14ac:dyDescent="0.3">
      <c r="A141" t="s">
        <v>193</v>
      </c>
      <c r="B141" t="s">
        <v>41</v>
      </c>
      <c r="C141" t="s">
        <v>26</v>
      </c>
      <c r="D141">
        <v>8</v>
      </c>
      <c r="E141">
        <v>11.53</v>
      </c>
      <c r="F141">
        <v>92.24</v>
      </c>
      <c r="G141" s="1">
        <v>45351</v>
      </c>
      <c r="H141" t="s">
        <v>36</v>
      </c>
      <c r="I141" t="s">
        <v>30</v>
      </c>
      <c r="J141" t="s">
        <v>20</v>
      </c>
    </row>
    <row r="142" spans="1:10" x14ac:dyDescent="0.3">
      <c r="A142" t="s">
        <v>194</v>
      </c>
      <c r="B142" t="s">
        <v>22</v>
      </c>
      <c r="C142" t="s">
        <v>23</v>
      </c>
      <c r="D142">
        <v>1</v>
      </c>
      <c r="E142">
        <v>5452.69</v>
      </c>
      <c r="F142">
        <v>5452.69</v>
      </c>
      <c r="G142" s="1">
        <v>45424</v>
      </c>
      <c r="H142" t="s">
        <v>27</v>
      </c>
      <c r="I142" t="s">
        <v>30</v>
      </c>
      <c r="J142" t="s">
        <v>15</v>
      </c>
    </row>
    <row r="143" spans="1:10" x14ac:dyDescent="0.3">
      <c r="A143" t="s">
        <v>195</v>
      </c>
      <c r="B143" t="s">
        <v>22</v>
      </c>
      <c r="C143" t="s">
        <v>23</v>
      </c>
      <c r="D143">
        <v>1</v>
      </c>
      <c r="E143">
        <v>6342.34</v>
      </c>
      <c r="F143">
        <v>6342.34</v>
      </c>
      <c r="G143" s="1">
        <v>45470</v>
      </c>
      <c r="H143" t="s">
        <v>19</v>
      </c>
      <c r="I143" t="s">
        <v>50</v>
      </c>
      <c r="J143" t="s">
        <v>15</v>
      </c>
    </row>
    <row r="144" spans="1:10" x14ac:dyDescent="0.3">
      <c r="A144" t="s">
        <v>196</v>
      </c>
      <c r="B144" t="s">
        <v>17</v>
      </c>
      <c r="C144" t="s">
        <v>18</v>
      </c>
      <c r="D144">
        <v>13</v>
      </c>
      <c r="E144">
        <v>8.92</v>
      </c>
      <c r="F144">
        <v>115.96</v>
      </c>
      <c r="G144" s="1">
        <v>45391</v>
      </c>
      <c r="H144" t="s">
        <v>13</v>
      </c>
      <c r="I144" t="s">
        <v>42</v>
      </c>
      <c r="J144" t="s">
        <v>20</v>
      </c>
    </row>
    <row r="145" spans="1:10" x14ac:dyDescent="0.3">
      <c r="A145" t="s">
        <v>197</v>
      </c>
      <c r="B145" t="s">
        <v>57</v>
      </c>
      <c r="C145" t="s">
        <v>58</v>
      </c>
      <c r="D145">
        <v>18</v>
      </c>
      <c r="E145">
        <v>41.98</v>
      </c>
      <c r="F145">
        <v>755.64</v>
      </c>
      <c r="G145" s="1">
        <v>45455</v>
      </c>
      <c r="H145" t="s">
        <v>13</v>
      </c>
      <c r="I145" t="s">
        <v>14</v>
      </c>
      <c r="J145" t="s">
        <v>62</v>
      </c>
    </row>
    <row r="146" spans="1:10" x14ac:dyDescent="0.3">
      <c r="A146" t="s">
        <v>198</v>
      </c>
      <c r="B146" t="s">
        <v>11</v>
      </c>
      <c r="C146" t="s">
        <v>12</v>
      </c>
      <c r="D146">
        <v>9</v>
      </c>
      <c r="E146">
        <v>117.69</v>
      </c>
      <c r="F146">
        <v>1059.21</v>
      </c>
      <c r="G146" s="1">
        <v>45623</v>
      </c>
      <c r="H146" t="s">
        <v>19</v>
      </c>
      <c r="I146" t="s">
        <v>50</v>
      </c>
      <c r="J146" t="s">
        <v>15</v>
      </c>
    </row>
    <row r="147" spans="1:10" x14ac:dyDescent="0.3">
      <c r="A147" t="s">
        <v>199</v>
      </c>
      <c r="B147" t="s">
        <v>11</v>
      </c>
      <c r="C147" t="s">
        <v>12</v>
      </c>
      <c r="D147">
        <v>18</v>
      </c>
      <c r="E147">
        <v>108.01</v>
      </c>
      <c r="F147">
        <v>1944.18</v>
      </c>
      <c r="G147" s="1">
        <v>45637</v>
      </c>
      <c r="H147" t="s">
        <v>36</v>
      </c>
      <c r="I147" t="s">
        <v>30</v>
      </c>
      <c r="J147" t="s">
        <v>15</v>
      </c>
    </row>
    <row r="148" spans="1:10" x14ac:dyDescent="0.3">
      <c r="A148" t="s">
        <v>200</v>
      </c>
      <c r="B148" t="s">
        <v>11</v>
      </c>
      <c r="C148" t="s">
        <v>12</v>
      </c>
      <c r="D148">
        <v>16</v>
      </c>
      <c r="E148">
        <v>132.19999999999999</v>
      </c>
      <c r="F148">
        <v>2115.1999999999998</v>
      </c>
      <c r="G148" s="1">
        <v>45591</v>
      </c>
      <c r="H148" t="s">
        <v>46</v>
      </c>
      <c r="I148" t="s">
        <v>83</v>
      </c>
      <c r="J148" t="s">
        <v>15</v>
      </c>
    </row>
    <row r="149" spans="1:10" x14ac:dyDescent="0.3">
      <c r="A149" t="s">
        <v>201</v>
      </c>
      <c r="B149" t="s">
        <v>11</v>
      </c>
      <c r="C149" t="s">
        <v>12</v>
      </c>
      <c r="D149">
        <v>17</v>
      </c>
      <c r="E149">
        <v>128.36000000000001</v>
      </c>
      <c r="F149">
        <v>2182.12</v>
      </c>
      <c r="G149" s="1">
        <v>45576</v>
      </c>
      <c r="H149" t="s">
        <v>27</v>
      </c>
      <c r="I149" t="s">
        <v>83</v>
      </c>
      <c r="J149" t="s">
        <v>15</v>
      </c>
    </row>
    <row r="150" spans="1:10" x14ac:dyDescent="0.3">
      <c r="A150" t="s">
        <v>202</v>
      </c>
      <c r="B150" t="s">
        <v>32</v>
      </c>
      <c r="C150" t="s">
        <v>33</v>
      </c>
      <c r="D150">
        <v>5</v>
      </c>
      <c r="E150">
        <v>237.86</v>
      </c>
      <c r="F150">
        <v>1189.3</v>
      </c>
      <c r="G150" s="1">
        <v>45611</v>
      </c>
      <c r="H150" t="s">
        <v>19</v>
      </c>
      <c r="I150" t="s">
        <v>52</v>
      </c>
      <c r="J150" t="s">
        <v>15</v>
      </c>
    </row>
    <row r="151" spans="1:10" x14ac:dyDescent="0.3">
      <c r="A151" t="s">
        <v>203</v>
      </c>
      <c r="B151" t="s">
        <v>22</v>
      </c>
      <c r="C151" t="s">
        <v>23</v>
      </c>
      <c r="D151">
        <v>1</v>
      </c>
      <c r="E151">
        <v>8719.36</v>
      </c>
      <c r="F151">
        <v>8719.36</v>
      </c>
      <c r="G151" s="1">
        <v>45567</v>
      </c>
      <c r="H151" t="s">
        <v>36</v>
      </c>
      <c r="I151" t="s">
        <v>59</v>
      </c>
      <c r="J151" t="s">
        <v>15</v>
      </c>
    </row>
    <row r="152" spans="1:10" x14ac:dyDescent="0.3">
      <c r="A152" t="s">
        <v>204</v>
      </c>
      <c r="B152" t="s">
        <v>57</v>
      </c>
      <c r="C152" t="s">
        <v>58</v>
      </c>
      <c r="D152">
        <v>10</v>
      </c>
      <c r="E152">
        <v>32.96</v>
      </c>
      <c r="F152">
        <v>329.6</v>
      </c>
      <c r="G152" s="1">
        <v>45490</v>
      </c>
      <c r="H152" t="s">
        <v>36</v>
      </c>
      <c r="I152" t="s">
        <v>39</v>
      </c>
      <c r="J152" t="s">
        <v>20</v>
      </c>
    </row>
    <row r="153" spans="1:10" x14ac:dyDescent="0.3">
      <c r="A153" t="s">
        <v>205</v>
      </c>
      <c r="B153" t="s">
        <v>22</v>
      </c>
      <c r="C153" t="s">
        <v>23</v>
      </c>
      <c r="D153">
        <v>1</v>
      </c>
      <c r="E153">
        <v>9331.61</v>
      </c>
      <c r="F153">
        <v>9331.61</v>
      </c>
      <c r="G153" s="1">
        <v>45505</v>
      </c>
      <c r="H153" t="s">
        <v>27</v>
      </c>
      <c r="I153" t="s">
        <v>68</v>
      </c>
      <c r="J153" t="s">
        <v>15</v>
      </c>
    </row>
    <row r="154" spans="1:10" x14ac:dyDescent="0.3">
      <c r="A154" t="s">
        <v>206</v>
      </c>
      <c r="B154" t="s">
        <v>64</v>
      </c>
      <c r="C154" t="s">
        <v>33</v>
      </c>
      <c r="D154">
        <v>2</v>
      </c>
      <c r="E154">
        <v>917.39</v>
      </c>
      <c r="F154">
        <v>1834.78</v>
      </c>
      <c r="G154" s="1">
        <v>45518</v>
      </c>
      <c r="H154" t="s">
        <v>19</v>
      </c>
      <c r="I154" t="s">
        <v>87</v>
      </c>
      <c r="J154" t="s">
        <v>15</v>
      </c>
    </row>
    <row r="155" spans="1:10" x14ac:dyDescent="0.3">
      <c r="A155" t="s">
        <v>207</v>
      </c>
      <c r="B155" t="s">
        <v>57</v>
      </c>
      <c r="C155" t="s">
        <v>58</v>
      </c>
      <c r="D155">
        <v>15</v>
      </c>
      <c r="E155">
        <v>21.46</v>
      </c>
      <c r="F155">
        <v>321.89999999999998</v>
      </c>
      <c r="G155" s="1">
        <v>45493</v>
      </c>
      <c r="H155" t="s">
        <v>19</v>
      </c>
      <c r="I155" t="s">
        <v>100</v>
      </c>
      <c r="J155" t="s">
        <v>20</v>
      </c>
    </row>
    <row r="156" spans="1:10" x14ac:dyDescent="0.3">
      <c r="A156" t="s">
        <v>208</v>
      </c>
      <c r="B156" t="s">
        <v>57</v>
      </c>
      <c r="C156" t="s">
        <v>58</v>
      </c>
      <c r="D156">
        <v>11</v>
      </c>
      <c r="E156">
        <v>25.81</v>
      </c>
      <c r="F156">
        <v>283.91000000000003</v>
      </c>
      <c r="G156" s="1">
        <v>45364</v>
      </c>
      <c r="H156" t="s">
        <v>13</v>
      </c>
      <c r="I156" t="s">
        <v>37</v>
      </c>
      <c r="J156" t="s">
        <v>20</v>
      </c>
    </row>
    <row r="157" spans="1:10" x14ac:dyDescent="0.3">
      <c r="A157" t="s">
        <v>209</v>
      </c>
      <c r="B157" t="s">
        <v>41</v>
      </c>
      <c r="C157" t="s">
        <v>26</v>
      </c>
      <c r="D157">
        <v>2</v>
      </c>
      <c r="E157">
        <v>13.97</v>
      </c>
      <c r="F157">
        <v>27.94</v>
      </c>
      <c r="G157" s="1">
        <v>45441</v>
      </c>
      <c r="H157" t="s">
        <v>27</v>
      </c>
      <c r="I157" t="s">
        <v>98</v>
      </c>
      <c r="J157" t="s">
        <v>20</v>
      </c>
    </row>
    <row r="158" spans="1:10" x14ac:dyDescent="0.3">
      <c r="A158" t="s">
        <v>210</v>
      </c>
      <c r="B158" t="s">
        <v>22</v>
      </c>
      <c r="C158" t="s">
        <v>23</v>
      </c>
      <c r="D158">
        <v>1</v>
      </c>
      <c r="E158">
        <v>9193.59</v>
      </c>
      <c r="F158">
        <v>9193.59</v>
      </c>
      <c r="G158" s="1">
        <v>45500</v>
      </c>
      <c r="H158" t="s">
        <v>36</v>
      </c>
      <c r="I158" t="s">
        <v>48</v>
      </c>
      <c r="J158" t="s">
        <v>15</v>
      </c>
    </row>
    <row r="159" spans="1:10" x14ac:dyDescent="0.3">
      <c r="A159" t="s">
        <v>211</v>
      </c>
      <c r="B159" t="s">
        <v>25</v>
      </c>
      <c r="C159" t="s">
        <v>26</v>
      </c>
      <c r="D159">
        <v>16</v>
      </c>
      <c r="E159">
        <v>1.71</v>
      </c>
      <c r="F159">
        <v>27.36</v>
      </c>
      <c r="G159" s="1">
        <v>45357</v>
      </c>
      <c r="H159" t="s">
        <v>19</v>
      </c>
      <c r="I159" t="s">
        <v>14</v>
      </c>
      <c r="J159" t="s">
        <v>20</v>
      </c>
    </row>
    <row r="160" spans="1:10" x14ac:dyDescent="0.3">
      <c r="A160" t="s">
        <v>212</v>
      </c>
      <c r="B160" t="s">
        <v>32</v>
      </c>
      <c r="C160" t="s">
        <v>33</v>
      </c>
      <c r="D160">
        <v>3</v>
      </c>
      <c r="E160">
        <v>291.77999999999997</v>
      </c>
      <c r="F160">
        <v>875.34</v>
      </c>
      <c r="G160" s="1">
        <v>45325</v>
      </c>
      <c r="H160" t="s">
        <v>36</v>
      </c>
      <c r="I160" t="s">
        <v>52</v>
      </c>
      <c r="J160" t="s">
        <v>62</v>
      </c>
    </row>
    <row r="161" spans="1:10" x14ac:dyDescent="0.3">
      <c r="A161" t="s">
        <v>213</v>
      </c>
      <c r="B161" t="s">
        <v>11</v>
      </c>
      <c r="C161" t="s">
        <v>12</v>
      </c>
      <c r="D161">
        <v>18</v>
      </c>
      <c r="E161">
        <v>121.29</v>
      </c>
      <c r="F161">
        <v>2183.2199999999998</v>
      </c>
      <c r="G161" s="1">
        <v>45405</v>
      </c>
      <c r="H161" t="s">
        <v>36</v>
      </c>
      <c r="I161" t="s">
        <v>39</v>
      </c>
      <c r="J161" t="s">
        <v>15</v>
      </c>
    </row>
    <row r="162" spans="1:10" x14ac:dyDescent="0.3">
      <c r="A162" t="s">
        <v>214</v>
      </c>
      <c r="B162" t="s">
        <v>17</v>
      </c>
      <c r="C162" t="s">
        <v>18</v>
      </c>
      <c r="D162">
        <v>6</v>
      </c>
      <c r="E162">
        <v>6.38</v>
      </c>
      <c r="F162">
        <v>38.28</v>
      </c>
      <c r="G162" s="1">
        <v>45387</v>
      </c>
      <c r="H162" t="s">
        <v>36</v>
      </c>
      <c r="I162" t="s">
        <v>59</v>
      </c>
      <c r="J162" t="s">
        <v>20</v>
      </c>
    </row>
    <row r="163" spans="1:10" x14ac:dyDescent="0.3">
      <c r="A163" t="s">
        <v>215</v>
      </c>
      <c r="B163" t="s">
        <v>17</v>
      </c>
      <c r="C163" t="s">
        <v>18</v>
      </c>
      <c r="D163">
        <v>11</v>
      </c>
      <c r="E163">
        <v>9.93</v>
      </c>
      <c r="F163">
        <v>109.23</v>
      </c>
      <c r="G163" s="1">
        <v>45456</v>
      </c>
      <c r="H163" t="s">
        <v>46</v>
      </c>
      <c r="I163" t="s">
        <v>59</v>
      </c>
      <c r="J163" t="s">
        <v>20</v>
      </c>
    </row>
    <row r="164" spans="1:10" x14ac:dyDescent="0.3">
      <c r="A164" t="s">
        <v>216</v>
      </c>
      <c r="B164" t="s">
        <v>41</v>
      </c>
      <c r="C164" t="s">
        <v>26</v>
      </c>
      <c r="D164">
        <v>6</v>
      </c>
      <c r="E164">
        <v>19.54</v>
      </c>
      <c r="F164">
        <v>117.24</v>
      </c>
      <c r="G164" s="1">
        <v>45603</v>
      </c>
      <c r="H164" t="s">
        <v>36</v>
      </c>
      <c r="I164" t="s">
        <v>28</v>
      </c>
      <c r="J164" t="s">
        <v>20</v>
      </c>
    </row>
    <row r="165" spans="1:10" x14ac:dyDescent="0.3">
      <c r="A165" t="s">
        <v>217</v>
      </c>
      <c r="B165" t="s">
        <v>22</v>
      </c>
      <c r="C165" t="s">
        <v>23</v>
      </c>
      <c r="D165">
        <v>1</v>
      </c>
      <c r="E165">
        <v>5335.46</v>
      </c>
      <c r="F165">
        <v>5335.46</v>
      </c>
      <c r="G165" s="1">
        <v>45441</v>
      </c>
      <c r="H165" t="s">
        <v>36</v>
      </c>
      <c r="I165" t="s">
        <v>87</v>
      </c>
      <c r="J165" t="s">
        <v>15</v>
      </c>
    </row>
    <row r="166" spans="1:10" x14ac:dyDescent="0.3">
      <c r="A166" t="s">
        <v>218</v>
      </c>
      <c r="B166" t="s">
        <v>32</v>
      </c>
      <c r="C166" t="s">
        <v>33</v>
      </c>
      <c r="D166">
        <v>6</v>
      </c>
      <c r="E166">
        <v>182.93</v>
      </c>
      <c r="F166">
        <v>1097.58</v>
      </c>
      <c r="G166" s="1">
        <v>45449</v>
      </c>
      <c r="H166" t="s">
        <v>19</v>
      </c>
      <c r="I166" t="s">
        <v>37</v>
      </c>
      <c r="J166" t="s">
        <v>15</v>
      </c>
    </row>
    <row r="167" spans="1:10" x14ac:dyDescent="0.3">
      <c r="A167" t="s">
        <v>219</v>
      </c>
      <c r="B167" t="s">
        <v>64</v>
      </c>
      <c r="C167" t="s">
        <v>33</v>
      </c>
      <c r="D167">
        <v>4</v>
      </c>
      <c r="E167">
        <v>955.86</v>
      </c>
      <c r="F167">
        <v>3823.44</v>
      </c>
      <c r="G167" s="1">
        <v>45424</v>
      </c>
      <c r="H167" t="s">
        <v>19</v>
      </c>
      <c r="I167" t="s">
        <v>137</v>
      </c>
      <c r="J167" t="s">
        <v>15</v>
      </c>
    </row>
    <row r="168" spans="1:10" x14ac:dyDescent="0.3">
      <c r="A168" t="s">
        <v>220</v>
      </c>
      <c r="B168" t="s">
        <v>57</v>
      </c>
      <c r="C168" t="s">
        <v>58</v>
      </c>
      <c r="D168">
        <v>7</v>
      </c>
      <c r="E168">
        <v>35.33</v>
      </c>
      <c r="F168">
        <v>247.31</v>
      </c>
      <c r="G168" s="1">
        <v>45512</v>
      </c>
      <c r="H168" t="s">
        <v>19</v>
      </c>
      <c r="I168" t="s">
        <v>52</v>
      </c>
      <c r="J168" t="s">
        <v>20</v>
      </c>
    </row>
    <row r="169" spans="1:10" x14ac:dyDescent="0.3">
      <c r="A169" t="s">
        <v>221</v>
      </c>
      <c r="B169" t="s">
        <v>57</v>
      </c>
      <c r="C169" t="s">
        <v>58</v>
      </c>
      <c r="D169">
        <v>7</v>
      </c>
      <c r="E169">
        <v>42.79</v>
      </c>
      <c r="F169">
        <v>299.52999999999997</v>
      </c>
      <c r="G169" s="1">
        <v>45447</v>
      </c>
      <c r="H169" t="s">
        <v>46</v>
      </c>
      <c r="I169" t="s">
        <v>52</v>
      </c>
      <c r="J169" t="s">
        <v>20</v>
      </c>
    </row>
    <row r="170" spans="1:10" x14ac:dyDescent="0.3">
      <c r="A170" t="s">
        <v>222</v>
      </c>
      <c r="B170" t="s">
        <v>55</v>
      </c>
      <c r="C170" t="s">
        <v>33</v>
      </c>
      <c r="D170">
        <v>9</v>
      </c>
      <c r="E170">
        <v>285.63</v>
      </c>
      <c r="F170">
        <v>2570.67</v>
      </c>
      <c r="G170" s="1">
        <v>45623</v>
      </c>
      <c r="H170" t="s">
        <v>13</v>
      </c>
      <c r="I170" t="s">
        <v>100</v>
      </c>
      <c r="J170" t="s">
        <v>15</v>
      </c>
    </row>
    <row r="171" spans="1:10" x14ac:dyDescent="0.3">
      <c r="A171" t="s">
        <v>223</v>
      </c>
      <c r="B171" t="s">
        <v>64</v>
      </c>
      <c r="C171" t="s">
        <v>33</v>
      </c>
      <c r="D171">
        <v>6</v>
      </c>
      <c r="E171">
        <v>941.67</v>
      </c>
      <c r="F171">
        <v>5650.02</v>
      </c>
      <c r="G171" s="1">
        <v>45379</v>
      </c>
      <c r="H171" t="s">
        <v>19</v>
      </c>
      <c r="I171" t="s">
        <v>48</v>
      </c>
      <c r="J171" t="s">
        <v>15</v>
      </c>
    </row>
    <row r="172" spans="1:10" x14ac:dyDescent="0.3">
      <c r="A172" t="s">
        <v>224</v>
      </c>
      <c r="B172" t="s">
        <v>11</v>
      </c>
      <c r="C172" t="s">
        <v>12</v>
      </c>
      <c r="D172">
        <v>3</v>
      </c>
      <c r="E172">
        <v>117.51</v>
      </c>
      <c r="F172">
        <v>352.53</v>
      </c>
      <c r="G172" s="1">
        <v>45403</v>
      </c>
      <c r="H172" t="s">
        <v>36</v>
      </c>
      <c r="I172" t="s">
        <v>52</v>
      </c>
      <c r="J172" t="s">
        <v>20</v>
      </c>
    </row>
    <row r="173" spans="1:10" x14ac:dyDescent="0.3">
      <c r="A173" t="s">
        <v>225</v>
      </c>
      <c r="B173" t="s">
        <v>11</v>
      </c>
      <c r="C173" t="s">
        <v>12</v>
      </c>
      <c r="D173">
        <v>6</v>
      </c>
      <c r="E173">
        <v>168.75</v>
      </c>
      <c r="F173">
        <v>1012.5</v>
      </c>
      <c r="G173" s="1">
        <v>45493</v>
      </c>
      <c r="H173" t="s">
        <v>46</v>
      </c>
      <c r="I173" t="s">
        <v>30</v>
      </c>
      <c r="J173" t="s">
        <v>15</v>
      </c>
    </row>
    <row r="174" spans="1:10" x14ac:dyDescent="0.3">
      <c r="A174" t="s">
        <v>226</v>
      </c>
      <c r="B174" t="s">
        <v>11</v>
      </c>
      <c r="C174" t="s">
        <v>12</v>
      </c>
      <c r="D174">
        <v>14</v>
      </c>
      <c r="E174">
        <v>128.44</v>
      </c>
      <c r="F174">
        <v>1798.16</v>
      </c>
      <c r="G174" s="1">
        <v>45450</v>
      </c>
      <c r="H174" t="s">
        <v>27</v>
      </c>
      <c r="I174" t="s">
        <v>59</v>
      </c>
      <c r="J174" t="s">
        <v>15</v>
      </c>
    </row>
    <row r="175" spans="1:10" x14ac:dyDescent="0.3">
      <c r="A175" t="s">
        <v>227</v>
      </c>
      <c r="B175" t="s">
        <v>57</v>
      </c>
      <c r="C175" t="s">
        <v>58</v>
      </c>
      <c r="D175">
        <v>10</v>
      </c>
      <c r="E175">
        <v>40.54</v>
      </c>
      <c r="F175">
        <v>405.4</v>
      </c>
      <c r="G175" s="1">
        <v>45562</v>
      </c>
      <c r="H175" t="s">
        <v>36</v>
      </c>
      <c r="I175" t="s">
        <v>61</v>
      </c>
      <c r="J175" t="s">
        <v>20</v>
      </c>
    </row>
    <row r="176" spans="1:10" x14ac:dyDescent="0.3">
      <c r="A176" t="s">
        <v>228</v>
      </c>
      <c r="B176" t="s">
        <v>22</v>
      </c>
      <c r="C176" t="s">
        <v>23</v>
      </c>
      <c r="D176">
        <v>1</v>
      </c>
      <c r="E176">
        <v>9836.5300000000007</v>
      </c>
      <c r="F176">
        <v>9836.5300000000007</v>
      </c>
      <c r="G176" s="1">
        <v>45622</v>
      </c>
      <c r="H176" t="s">
        <v>13</v>
      </c>
      <c r="I176" t="s">
        <v>59</v>
      </c>
      <c r="J176" t="s">
        <v>15</v>
      </c>
    </row>
    <row r="177" spans="1:10" x14ac:dyDescent="0.3">
      <c r="A177" t="s">
        <v>229</v>
      </c>
      <c r="B177" t="s">
        <v>55</v>
      </c>
      <c r="C177" t="s">
        <v>33</v>
      </c>
      <c r="D177">
        <v>12</v>
      </c>
      <c r="E177">
        <v>333.18</v>
      </c>
      <c r="F177">
        <v>3998.16</v>
      </c>
      <c r="G177" s="1">
        <v>45649</v>
      </c>
      <c r="H177" t="s">
        <v>13</v>
      </c>
      <c r="I177" t="s">
        <v>89</v>
      </c>
      <c r="J177" t="s">
        <v>15</v>
      </c>
    </row>
    <row r="178" spans="1:10" x14ac:dyDescent="0.3">
      <c r="A178" t="s">
        <v>230</v>
      </c>
      <c r="B178" t="s">
        <v>25</v>
      </c>
      <c r="C178" t="s">
        <v>26</v>
      </c>
      <c r="D178">
        <v>17</v>
      </c>
      <c r="E178">
        <v>1.86</v>
      </c>
      <c r="F178">
        <v>31.62</v>
      </c>
      <c r="G178" s="1">
        <v>45606</v>
      </c>
      <c r="H178" t="s">
        <v>19</v>
      </c>
      <c r="I178" t="s">
        <v>83</v>
      </c>
      <c r="J178" t="s">
        <v>20</v>
      </c>
    </row>
    <row r="179" spans="1:10" x14ac:dyDescent="0.3">
      <c r="A179" t="s">
        <v>231</v>
      </c>
      <c r="B179" t="s">
        <v>17</v>
      </c>
      <c r="C179" t="s">
        <v>18</v>
      </c>
      <c r="D179">
        <v>15</v>
      </c>
      <c r="E179">
        <v>6.83</v>
      </c>
      <c r="F179">
        <v>102.45</v>
      </c>
      <c r="G179" s="1">
        <v>45362</v>
      </c>
      <c r="H179" t="s">
        <v>46</v>
      </c>
      <c r="I179" t="s">
        <v>61</v>
      </c>
      <c r="J179" t="s">
        <v>20</v>
      </c>
    </row>
    <row r="180" spans="1:10" x14ac:dyDescent="0.3">
      <c r="A180" t="s">
        <v>232</v>
      </c>
      <c r="B180" t="s">
        <v>44</v>
      </c>
      <c r="C180" t="s">
        <v>12</v>
      </c>
      <c r="D180">
        <v>4</v>
      </c>
      <c r="E180">
        <v>132.46</v>
      </c>
      <c r="F180">
        <v>529.84</v>
      </c>
      <c r="G180" s="1">
        <v>45639</v>
      </c>
      <c r="H180" t="s">
        <v>19</v>
      </c>
      <c r="I180" t="s">
        <v>34</v>
      </c>
      <c r="J180" t="s">
        <v>62</v>
      </c>
    </row>
    <row r="181" spans="1:10" x14ac:dyDescent="0.3">
      <c r="A181" t="s">
        <v>233</v>
      </c>
      <c r="B181" t="s">
        <v>64</v>
      </c>
      <c r="C181" t="s">
        <v>33</v>
      </c>
      <c r="D181">
        <v>8</v>
      </c>
      <c r="E181">
        <v>851.63</v>
      </c>
      <c r="F181">
        <v>6813.04</v>
      </c>
      <c r="G181" s="1">
        <v>45496</v>
      </c>
      <c r="H181" t="s">
        <v>13</v>
      </c>
      <c r="I181" t="s">
        <v>52</v>
      </c>
      <c r="J181" t="s">
        <v>15</v>
      </c>
    </row>
    <row r="182" spans="1:10" x14ac:dyDescent="0.3">
      <c r="A182" t="s">
        <v>234</v>
      </c>
      <c r="B182" t="s">
        <v>64</v>
      </c>
      <c r="C182" t="s">
        <v>33</v>
      </c>
      <c r="D182">
        <v>8</v>
      </c>
      <c r="E182">
        <v>840.47</v>
      </c>
      <c r="F182">
        <v>6723.76</v>
      </c>
      <c r="G182" s="1">
        <v>45622</v>
      </c>
      <c r="H182" t="s">
        <v>36</v>
      </c>
      <c r="I182" t="s">
        <v>50</v>
      </c>
      <c r="J182" t="s">
        <v>15</v>
      </c>
    </row>
    <row r="183" spans="1:10" x14ac:dyDescent="0.3">
      <c r="A183" t="s">
        <v>235</v>
      </c>
      <c r="B183" t="s">
        <v>25</v>
      </c>
      <c r="C183" t="s">
        <v>26</v>
      </c>
      <c r="D183">
        <v>11</v>
      </c>
      <c r="E183">
        <v>2.1</v>
      </c>
      <c r="F183">
        <v>23.1</v>
      </c>
      <c r="G183" s="1">
        <v>45488</v>
      </c>
      <c r="H183" t="s">
        <v>27</v>
      </c>
      <c r="I183" t="s">
        <v>83</v>
      </c>
      <c r="J183" t="s">
        <v>20</v>
      </c>
    </row>
    <row r="184" spans="1:10" x14ac:dyDescent="0.3">
      <c r="A184" t="s">
        <v>236</v>
      </c>
      <c r="B184" t="s">
        <v>11</v>
      </c>
      <c r="C184" t="s">
        <v>12</v>
      </c>
      <c r="D184">
        <v>20</v>
      </c>
      <c r="E184">
        <v>187.22</v>
      </c>
      <c r="F184">
        <v>3744.4</v>
      </c>
      <c r="G184" s="1">
        <v>45537</v>
      </c>
      <c r="H184" t="s">
        <v>27</v>
      </c>
      <c r="I184" t="s">
        <v>59</v>
      </c>
      <c r="J184" t="s">
        <v>15</v>
      </c>
    </row>
    <row r="185" spans="1:10" x14ac:dyDescent="0.3">
      <c r="A185" t="s">
        <v>237</v>
      </c>
      <c r="B185" t="s">
        <v>22</v>
      </c>
      <c r="C185" t="s">
        <v>23</v>
      </c>
      <c r="D185">
        <v>1</v>
      </c>
      <c r="E185">
        <v>9909.24</v>
      </c>
      <c r="F185">
        <v>9909.24</v>
      </c>
      <c r="G185" s="1">
        <v>45463</v>
      </c>
      <c r="H185" t="s">
        <v>36</v>
      </c>
      <c r="I185" t="s">
        <v>100</v>
      </c>
      <c r="J185" t="s">
        <v>15</v>
      </c>
    </row>
    <row r="186" spans="1:10" x14ac:dyDescent="0.3">
      <c r="A186" t="s">
        <v>238</v>
      </c>
      <c r="B186" t="s">
        <v>44</v>
      </c>
      <c r="C186" t="s">
        <v>12</v>
      </c>
      <c r="D186">
        <v>6</v>
      </c>
      <c r="E186">
        <v>163.03</v>
      </c>
      <c r="F186">
        <v>978.18</v>
      </c>
      <c r="G186" s="1">
        <v>45454</v>
      </c>
      <c r="H186" t="s">
        <v>27</v>
      </c>
      <c r="I186" t="s">
        <v>73</v>
      </c>
      <c r="J186" t="s">
        <v>62</v>
      </c>
    </row>
    <row r="187" spans="1:10" x14ac:dyDescent="0.3">
      <c r="A187" t="s">
        <v>239</v>
      </c>
      <c r="B187" t="s">
        <v>25</v>
      </c>
      <c r="C187" t="s">
        <v>26</v>
      </c>
      <c r="D187">
        <v>13</v>
      </c>
      <c r="E187">
        <v>2.5299999999999998</v>
      </c>
      <c r="F187">
        <v>32.89</v>
      </c>
      <c r="G187" s="1">
        <v>45564</v>
      </c>
      <c r="H187" t="s">
        <v>27</v>
      </c>
      <c r="I187" t="s">
        <v>87</v>
      </c>
      <c r="J187" t="s">
        <v>20</v>
      </c>
    </row>
    <row r="188" spans="1:10" x14ac:dyDescent="0.3">
      <c r="A188" t="s">
        <v>240</v>
      </c>
      <c r="B188" t="s">
        <v>55</v>
      </c>
      <c r="C188" t="s">
        <v>33</v>
      </c>
      <c r="D188">
        <v>11</v>
      </c>
      <c r="E188">
        <v>346.16</v>
      </c>
      <c r="F188">
        <v>3807.76</v>
      </c>
      <c r="G188" s="1">
        <v>45353</v>
      </c>
      <c r="H188" t="s">
        <v>19</v>
      </c>
      <c r="I188" t="s">
        <v>59</v>
      </c>
      <c r="J188" t="s">
        <v>15</v>
      </c>
    </row>
    <row r="189" spans="1:10" x14ac:dyDescent="0.3">
      <c r="A189" t="s">
        <v>241</v>
      </c>
      <c r="B189" t="s">
        <v>44</v>
      </c>
      <c r="C189" t="s">
        <v>12</v>
      </c>
      <c r="D189">
        <v>18</v>
      </c>
      <c r="E189">
        <v>165.31</v>
      </c>
      <c r="F189">
        <v>2975.58</v>
      </c>
      <c r="G189" s="1">
        <v>45408</v>
      </c>
      <c r="H189" t="s">
        <v>36</v>
      </c>
      <c r="I189" t="s">
        <v>48</v>
      </c>
      <c r="J189" t="s">
        <v>15</v>
      </c>
    </row>
    <row r="190" spans="1:10" x14ac:dyDescent="0.3">
      <c r="A190" t="s">
        <v>242</v>
      </c>
      <c r="B190" t="s">
        <v>55</v>
      </c>
      <c r="C190" t="s">
        <v>33</v>
      </c>
      <c r="D190">
        <v>18</v>
      </c>
      <c r="E190">
        <v>331.2</v>
      </c>
      <c r="F190">
        <v>5961.6</v>
      </c>
      <c r="G190" s="1">
        <v>45375</v>
      </c>
      <c r="H190" t="s">
        <v>46</v>
      </c>
      <c r="I190" t="s">
        <v>61</v>
      </c>
      <c r="J190" t="s">
        <v>15</v>
      </c>
    </row>
    <row r="191" spans="1:10" x14ac:dyDescent="0.3">
      <c r="A191" t="s">
        <v>243</v>
      </c>
      <c r="B191" t="s">
        <v>25</v>
      </c>
      <c r="C191" t="s">
        <v>26</v>
      </c>
      <c r="D191">
        <v>2</v>
      </c>
      <c r="E191">
        <v>1.89</v>
      </c>
      <c r="F191">
        <v>3.78</v>
      </c>
      <c r="G191" s="1">
        <v>45311</v>
      </c>
      <c r="H191" t="s">
        <v>27</v>
      </c>
      <c r="I191" t="s">
        <v>61</v>
      </c>
      <c r="J191" t="s">
        <v>20</v>
      </c>
    </row>
    <row r="192" spans="1:10" x14ac:dyDescent="0.3">
      <c r="A192" t="s">
        <v>244</v>
      </c>
      <c r="B192" t="s">
        <v>44</v>
      </c>
      <c r="C192" t="s">
        <v>12</v>
      </c>
      <c r="D192">
        <v>17</v>
      </c>
      <c r="E192">
        <v>153.80000000000001</v>
      </c>
      <c r="F192">
        <v>2614.6</v>
      </c>
      <c r="G192" s="1">
        <v>45431</v>
      </c>
      <c r="H192" t="s">
        <v>36</v>
      </c>
      <c r="I192" t="s">
        <v>28</v>
      </c>
      <c r="J192" t="s">
        <v>15</v>
      </c>
    </row>
    <row r="193" spans="1:10" x14ac:dyDescent="0.3">
      <c r="A193" t="s">
        <v>245</v>
      </c>
      <c r="B193" t="s">
        <v>25</v>
      </c>
      <c r="C193" t="s">
        <v>26</v>
      </c>
      <c r="D193">
        <v>13</v>
      </c>
      <c r="E193">
        <v>1.06</v>
      </c>
      <c r="F193">
        <v>13.78</v>
      </c>
      <c r="G193" s="1">
        <v>45502</v>
      </c>
      <c r="H193" t="s">
        <v>19</v>
      </c>
      <c r="I193" t="s">
        <v>52</v>
      </c>
      <c r="J193" t="s">
        <v>20</v>
      </c>
    </row>
    <row r="194" spans="1:10" x14ac:dyDescent="0.3">
      <c r="A194" t="s">
        <v>246</v>
      </c>
      <c r="B194" t="s">
        <v>57</v>
      </c>
      <c r="C194" t="s">
        <v>58</v>
      </c>
      <c r="D194">
        <v>6</v>
      </c>
      <c r="E194">
        <v>33.32</v>
      </c>
      <c r="F194">
        <v>199.92</v>
      </c>
      <c r="G194" s="1">
        <v>45327</v>
      </c>
      <c r="H194" t="s">
        <v>46</v>
      </c>
      <c r="I194" t="s">
        <v>37</v>
      </c>
      <c r="J194" t="s">
        <v>20</v>
      </c>
    </row>
    <row r="195" spans="1:10" x14ac:dyDescent="0.3">
      <c r="A195" t="s">
        <v>247</v>
      </c>
      <c r="B195" t="s">
        <v>55</v>
      </c>
      <c r="C195" t="s">
        <v>33</v>
      </c>
      <c r="D195">
        <v>13</v>
      </c>
      <c r="E195">
        <v>307.02</v>
      </c>
      <c r="F195">
        <v>3991.26</v>
      </c>
      <c r="G195" s="1">
        <v>45362</v>
      </c>
      <c r="H195" t="s">
        <v>46</v>
      </c>
      <c r="I195" t="s">
        <v>37</v>
      </c>
      <c r="J195" t="s">
        <v>15</v>
      </c>
    </row>
    <row r="196" spans="1:10" x14ac:dyDescent="0.3">
      <c r="A196" t="s">
        <v>248</v>
      </c>
      <c r="B196" t="s">
        <v>22</v>
      </c>
      <c r="C196" t="s">
        <v>23</v>
      </c>
      <c r="D196">
        <v>1</v>
      </c>
      <c r="E196">
        <v>8614</v>
      </c>
      <c r="F196">
        <v>8614</v>
      </c>
      <c r="G196" s="1">
        <v>45629</v>
      </c>
      <c r="H196" t="s">
        <v>36</v>
      </c>
      <c r="I196" t="s">
        <v>68</v>
      </c>
      <c r="J196" t="s">
        <v>15</v>
      </c>
    </row>
    <row r="197" spans="1:10" x14ac:dyDescent="0.3">
      <c r="A197" t="s">
        <v>249</v>
      </c>
      <c r="B197" t="s">
        <v>44</v>
      </c>
      <c r="C197" t="s">
        <v>12</v>
      </c>
      <c r="D197">
        <v>7</v>
      </c>
      <c r="E197">
        <v>187.64</v>
      </c>
      <c r="F197">
        <v>1313.48</v>
      </c>
      <c r="G197" s="1">
        <v>45342</v>
      </c>
      <c r="H197" t="s">
        <v>19</v>
      </c>
      <c r="I197" t="s">
        <v>50</v>
      </c>
      <c r="J197" t="s">
        <v>15</v>
      </c>
    </row>
    <row r="198" spans="1:10" x14ac:dyDescent="0.3">
      <c r="A198" t="s">
        <v>250</v>
      </c>
      <c r="B198" t="s">
        <v>17</v>
      </c>
      <c r="C198" t="s">
        <v>18</v>
      </c>
      <c r="D198">
        <v>18</v>
      </c>
      <c r="E198">
        <v>5.85</v>
      </c>
      <c r="F198">
        <v>105.3</v>
      </c>
      <c r="G198" s="1">
        <v>45510</v>
      </c>
      <c r="H198" t="s">
        <v>27</v>
      </c>
      <c r="I198" t="s">
        <v>73</v>
      </c>
      <c r="J198" t="s">
        <v>20</v>
      </c>
    </row>
    <row r="199" spans="1:10" x14ac:dyDescent="0.3">
      <c r="A199" t="s">
        <v>251</v>
      </c>
      <c r="B199" t="s">
        <v>25</v>
      </c>
      <c r="C199" t="s">
        <v>26</v>
      </c>
      <c r="D199">
        <v>9</v>
      </c>
      <c r="E199">
        <v>2.84</v>
      </c>
      <c r="F199">
        <v>25.56</v>
      </c>
      <c r="G199" s="1">
        <v>45358</v>
      </c>
      <c r="H199" t="s">
        <v>46</v>
      </c>
      <c r="I199" t="s">
        <v>89</v>
      </c>
      <c r="J199" t="s">
        <v>20</v>
      </c>
    </row>
    <row r="200" spans="1:10" x14ac:dyDescent="0.3">
      <c r="A200" t="s">
        <v>252</v>
      </c>
      <c r="B200" t="s">
        <v>44</v>
      </c>
      <c r="C200" t="s">
        <v>12</v>
      </c>
      <c r="D200">
        <v>19</v>
      </c>
      <c r="E200">
        <v>198.95</v>
      </c>
      <c r="F200">
        <v>3780.05</v>
      </c>
      <c r="G200" s="1">
        <v>45628</v>
      </c>
      <c r="H200" t="s">
        <v>46</v>
      </c>
      <c r="I200" t="s">
        <v>34</v>
      </c>
      <c r="J200" t="s">
        <v>15</v>
      </c>
    </row>
    <row r="201" spans="1:10" x14ac:dyDescent="0.3">
      <c r="A201" t="s">
        <v>253</v>
      </c>
      <c r="B201" t="s">
        <v>32</v>
      </c>
      <c r="C201" t="s">
        <v>33</v>
      </c>
      <c r="D201">
        <v>20</v>
      </c>
      <c r="E201">
        <v>220.48</v>
      </c>
      <c r="F201">
        <v>4409.6000000000004</v>
      </c>
      <c r="G201" s="1">
        <v>45419</v>
      </c>
      <c r="H201" t="s">
        <v>13</v>
      </c>
      <c r="I201" t="s">
        <v>52</v>
      </c>
      <c r="J201" t="s">
        <v>15</v>
      </c>
    </row>
    <row r="202" spans="1:10" x14ac:dyDescent="0.3">
      <c r="A202" t="s">
        <v>254</v>
      </c>
      <c r="B202" t="s">
        <v>17</v>
      </c>
      <c r="C202" t="s">
        <v>18</v>
      </c>
      <c r="D202">
        <v>11</v>
      </c>
      <c r="E202">
        <v>9.9</v>
      </c>
      <c r="F202">
        <v>108.9</v>
      </c>
      <c r="G202" s="1">
        <v>45398</v>
      </c>
      <c r="H202" t="s">
        <v>36</v>
      </c>
      <c r="I202" t="s">
        <v>28</v>
      </c>
      <c r="J202" t="s">
        <v>20</v>
      </c>
    </row>
    <row r="203" spans="1:10" x14ac:dyDescent="0.3">
      <c r="A203" t="s">
        <v>255</v>
      </c>
      <c r="B203" t="s">
        <v>41</v>
      </c>
      <c r="C203" t="s">
        <v>26</v>
      </c>
      <c r="D203">
        <v>20</v>
      </c>
      <c r="E203">
        <v>10.210000000000001</v>
      </c>
      <c r="F203">
        <v>204.2</v>
      </c>
      <c r="G203" s="1">
        <v>45409</v>
      </c>
      <c r="H203" t="s">
        <v>27</v>
      </c>
      <c r="I203" t="s">
        <v>83</v>
      </c>
      <c r="J203" t="s">
        <v>20</v>
      </c>
    </row>
    <row r="204" spans="1:10" x14ac:dyDescent="0.3">
      <c r="A204" t="s">
        <v>256</v>
      </c>
      <c r="B204" t="s">
        <v>17</v>
      </c>
      <c r="C204" t="s">
        <v>18</v>
      </c>
      <c r="D204">
        <v>15</v>
      </c>
      <c r="E204">
        <v>8.99</v>
      </c>
      <c r="F204">
        <v>134.85</v>
      </c>
      <c r="G204" s="1">
        <v>45350</v>
      </c>
      <c r="H204" t="s">
        <v>36</v>
      </c>
      <c r="I204" t="s">
        <v>39</v>
      </c>
      <c r="J204" t="s">
        <v>20</v>
      </c>
    </row>
    <row r="205" spans="1:10" x14ac:dyDescent="0.3">
      <c r="A205" t="s">
        <v>257</v>
      </c>
      <c r="B205" t="s">
        <v>25</v>
      </c>
      <c r="C205" t="s">
        <v>26</v>
      </c>
      <c r="D205">
        <v>9</v>
      </c>
      <c r="E205">
        <v>2.2000000000000002</v>
      </c>
      <c r="F205">
        <v>19.8</v>
      </c>
      <c r="G205" s="1">
        <v>45606</v>
      </c>
      <c r="H205" t="s">
        <v>27</v>
      </c>
      <c r="I205" t="s">
        <v>68</v>
      </c>
      <c r="J205" t="s">
        <v>20</v>
      </c>
    </row>
    <row r="206" spans="1:10" x14ac:dyDescent="0.3">
      <c r="A206" t="s">
        <v>258</v>
      </c>
      <c r="B206" t="s">
        <v>17</v>
      </c>
      <c r="C206" t="s">
        <v>18</v>
      </c>
      <c r="D206">
        <v>17</v>
      </c>
      <c r="E206">
        <v>12.61</v>
      </c>
      <c r="F206">
        <v>214.37</v>
      </c>
      <c r="G206" s="1">
        <v>45454</v>
      </c>
      <c r="H206" t="s">
        <v>46</v>
      </c>
      <c r="I206" t="s">
        <v>100</v>
      </c>
      <c r="J206" t="s">
        <v>20</v>
      </c>
    </row>
    <row r="207" spans="1:10" x14ac:dyDescent="0.3">
      <c r="A207" t="s">
        <v>259</v>
      </c>
      <c r="B207" t="s">
        <v>44</v>
      </c>
      <c r="C207" t="s">
        <v>12</v>
      </c>
      <c r="D207">
        <v>5</v>
      </c>
      <c r="E207">
        <v>159.04</v>
      </c>
      <c r="F207">
        <v>795.2</v>
      </c>
      <c r="G207" s="1">
        <v>45404</v>
      </c>
      <c r="H207" t="s">
        <v>36</v>
      </c>
      <c r="I207" t="s">
        <v>50</v>
      </c>
      <c r="J207" t="s">
        <v>62</v>
      </c>
    </row>
    <row r="208" spans="1:10" x14ac:dyDescent="0.3">
      <c r="A208" t="s">
        <v>260</v>
      </c>
      <c r="B208" t="s">
        <v>25</v>
      </c>
      <c r="C208" t="s">
        <v>26</v>
      </c>
      <c r="D208">
        <v>1</v>
      </c>
      <c r="E208">
        <v>2.25</v>
      </c>
      <c r="F208">
        <v>2.25</v>
      </c>
      <c r="G208" s="1">
        <v>45384</v>
      </c>
      <c r="H208" t="s">
        <v>36</v>
      </c>
      <c r="I208" t="s">
        <v>39</v>
      </c>
      <c r="J208" t="s">
        <v>20</v>
      </c>
    </row>
    <row r="209" spans="1:10" x14ac:dyDescent="0.3">
      <c r="A209" t="s">
        <v>261</v>
      </c>
      <c r="B209" t="s">
        <v>17</v>
      </c>
      <c r="C209" t="s">
        <v>18</v>
      </c>
      <c r="D209">
        <v>10</v>
      </c>
      <c r="E209">
        <v>6.92</v>
      </c>
      <c r="F209">
        <v>69.2</v>
      </c>
      <c r="G209" s="1">
        <v>45403</v>
      </c>
      <c r="H209" t="s">
        <v>36</v>
      </c>
      <c r="I209" t="s">
        <v>89</v>
      </c>
      <c r="J209" t="s">
        <v>20</v>
      </c>
    </row>
    <row r="210" spans="1:10" x14ac:dyDescent="0.3">
      <c r="A210" t="s">
        <v>262</v>
      </c>
      <c r="B210" t="s">
        <v>44</v>
      </c>
      <c r="C210" t="s">
        <v>12</v>
      </c>
      <c r="D210">
        <v>2</v>
      </c>
      <c r="E210">
        <v>189.27</v>
      </c>
      <c r="F210">
        <v>378.54</v>
      </c>
      <c r="G210" s="1">
        <v>45472</v>
      </c>
      <c r="H210" t="s">
        <v>36</v>
      </c>
      <c r="I210" t="s">
        <v>28</v>
      </c>
      <c r="J210" t="s">
        <v>20</v>
      </c>
    </row>
    <row r="211" spans="1:10" x14ac:dyDescent="0.3">
      <c r="A211" t="s">
        <v>263</v>
      </c>
      <c r="B211" t="s">
        <v>64</v>
      </c>
      <c r="C211" t="s">
        <v>33</v>
      </c>
      <c r="D211">
        <v>14</v>
      </c>
      <c r="E211">
        <v>838.27</v>
      </c>
      <c r="F211">
        <v>11735.78</v>
      </c>
      <c r="G211" s="1">
        <v>45296</v>
      </c>
      <c r="H211" t="s">
        <v>19</v>
      </c>
      <c r="I211" t="s">
        <v>30</v>
      </c>
      <c r="J211" t="s">
        <v>15</v>
      </c>
    </row>
    <row r="212" spans="1:10" x14ac:dyDescent="0.3">
      <c r="A212" t="s">
        <v>264</v>
      </c>
      <c r="B212" t="s">
        <v>17</v>
      </c>
      <c r="C212" t="s">
        <v>18</v>
      </c>
      <c r="D212">
        <v>16</v>
      </c>
      <c r="E212">
        <v>11.36</v>
      </c>
      <c r="F212">
        <v>181.76</v>
      </c>
      <c r="G212" s="1">
        <v>45372</v>
      </c>
      <c r="H212" t="s">
        <v>19</v>
      </c>
      <c r="I212" t="s">
        <v>48</v>
      </c>
      <c r="J212" t="s">
        <v>20</v>
      </c>
    </row>
    <row r="213" spans="1:10" x14ac:dyDescent="0.3">
      <c r="A213" t="s">
        <v>265</v>
      </c>
      <c r="B213" t="s">
        <v>17</v>
      </c>
      <c r="C213" t="s">
        <v>18</v>
      </c>
      <c r="D213">
        <v>7</v>
      </c>
      <c r="E213">
        <v>8.9</v>
      </c>
      <c r="F213">
        <v>62.3</v>
      </c>
      <c r="G213" s="1">
        <v>45571</v>
      </c>
      <c r="H213" t="s">
        <v>36</v>
      </c>
      <c r="I213" t="s">
        <v>48</v>
      </c>
      <c r="J213" t="s">
        <v>20</v>
      </c>
    </row>
    <row r="214" spans="1:10" x14ac:dyDescent="0.3">
      <c r="A214" t="s">
        <v>266</v>
      </c>
      <c r="B214" t="s">
        <v>44</v>
      </c>
      <c r="C214" t="s">
        <v>12</v>
      </c>
      <c r="D214">
        <v>19</v>
      </c>
      <c r="E214">
        <v>109.37</v>
      </c>
      <c r="F214">
        <v>2078.0300000000002</v>
      </c>
      <c r="G214" s="1">
        <v>45357</v>
      </c>
      <c r="H214" t="s">
        <v>46</v>
      </c>
      <c r="I214" t="s">
        <v>87</v>
      </c>
      <c r="J214" t="s">
        <v>15</v>
      </c>
    </row>
    <row r="215" spans="1:10" x14ac:dyDescent="0.3">
      <c r="A215" t="s">
        <v>267</v>
      </c>
      <c r="B215" t="s">
        <v>11</v>
      </c>
      <c r="C215" t="s">
        <v>12</v>
      </c>
      <c r="D215">
        <v>8</v>
      </c>
      <c r="E215">
        <v>181.38</v>
      </c>
      <c r="F215">
        <v>1451.04</v>
      </c>
      <c r="G215" s="1">
        <v>45353</v>
      </c>
      <c r="H215" t="s">
        <v>27</v>
      </c>
      <c r="I215" t="s">
        <v>83</v>
      </c>
      <c r="J215" t="s">
        <v>15</v>
      </c>
    </row>
    <row r="216" spans="1:10" x14ac:dyDescent="0.3">
      <c r="A216" t="s">
        <v>268</v>
      </c>
      <c r="B216" t="s">
        <v>25</v>
      </c>
      <c r="C216" t="s">
        <v>26</v>
      </c>
      <c r="D216">
        <v>17</v>
      </c>
      <c r="E216">
        <v>1.34</v>
      </c>
      <c r="F216">
        <v>22.78</v>
      </c>
      <c r="G216" s="1">
        <v>45432</v>
      </c>
      <c r="H216" t="s">
        <v>36</v>
      </c>
      <c r="I216" t="s">
        <v>83</v>
      </c>
      <c r="J216" t="s">
        <v>20</v>
      </c>
    </row>
    <row r="217" spans="1:10" x14ac:dyDescent="0.3">
      <c r="A217" t="s">
        <v>269</v>
      </c>
      <c r="B217" t="s">
        <v>11</v>
      </c>
      <c r="C217" t="s">
        <v>12</v>
      </c>
      <c r="D217">
        <v>7</v>
      </c>
      <c r="E217">
        <v>164.7</v>
      </c>
      <c r="F217">
        <v>1152.9000000000001</v>
      </c>
      <c r="G217" s="1">
        <v>45343</v>
      </c>
      <c r="H217" t="s">
        <v>46</v>
      </c>
      <c r="I217" t="s">
        <v>68</v>
      </c>
      <c r="J217" t="s">
        <v>15</v>
      </c>
    </row>
    <row r="218" spans="1:10" x14ac:dyDescent="0.3">
      <c r="A218" t="s">
        <v>270</v>
      </c>
      <c r="B218" t="s">
        <v>25</v>
      </c>
      <c r="C218" t="s">
        <v>26</v>
      </c>
      <c r="D218">
        <v>13</v>
      </c>
      <c r="E218">
        <v>2.23</v>
      </c>
      <c r="F218">
        <v>28.99</v>
      </c>
      <c r="G218" s="1">
        <v>45376</v>
      </c>
      <c r="H218" t="s">
        <v>36</v>
      </c>
      <c r="I218" t="s">
        <v>61</v>
      </c>
      <c r="J218" t="s">
        <v>20</v>
      </c>
    </row>
    <row r="219" spans="1:10" x14ac:dyDescent="0.3">
      <c r="A219" t="s">
        <v>271</v>
      </c>
      <c r="B219" t="s">
        <v>25</v>
      </c>
      <c r="C219" t="s">
        <v>26</v>
      </c>
      <c r="D219">
        <v>2</v>
      </c>
      <c r="E219">
        <v>1.76</v>
      </c>
      <c r="F219">
        <v>3.52</v>
      </c>
      <c r="G219" s="1">
        <v>45344</v>
      </c>
      <c r="H219" t="s">
        <v>46</v>
      </c>
      <c r="I219" t="s">
        <v>14</v>
      </c>
      <c r="J219" t="s">
        <v>20</v>
      </c>
    </row>
    <row r="220" spans="1:10" x14ac:dyDescent="0.3">
      <c r="A220" t="s">
        <v>272</v>
      </c>
      <c r="B220" t="s">
        <v>17</v>
      </c>
      <c r="C220" t="s">
        <v>18</v>
      </c>
      <c r="D220">
        <v>14</v>
      </c>
      <c r="E220">
        <v>8.34</v>
      </c>
      <c r="F220">
        <v>116.76</v>
      </c>
      <c r="G220" s="1">
        <v>45622</v>
      </c>
      <c r="H220" t="s">
        <v>27</v>
      </c>
      <c r="I220" t="s">
        <v>89</v>
      </c>
      <c r="J220" t="s">
        <v>20</v>
      </c>
    </row>
    <row r="221" spans="1:10" x14ac:dyDescent="0.3">
      <c r="A221" t="s">
        <v>273</v>
      </c>
      <c r="B221" t="s">
        <v>55</v>
      </c>
      <c r="C221" t="s">
        <v>33</v>
      </c>
      <c r="D221">
        <v>10</v>
      </c>
      <c r="E221">
        <v>267.91000000000003</v>
      </c>
      <c r="F221">
        <v>2679.1</v>
      </c>
      <c r="G221" s="1">
        <v>45483</v>
      </c>
      <c r="H221" t="s">
        <v>13</v>
      </c>
      <c r="I221" t="s">
        <v>100</v>
      </c>
      <c r="J221" t="s">
        <v>15</v>
      </c>
    </row>
    <row r="222" spans="1:10" x14ac:dyDescent="0.3">
      <c r="A222" t="s">
        <v>274</v>
      </c>
      <c r="B222" t="s">
        <v>64</v>
      </c>
      <c r="C222" t="s">
        <v>33</v>
      </c>
      <c r="D222">
        <v>11</v>
      </c>
      <c r="E222">
        <v>808.22</v>
      </c>
      <c r="F222">
        <v>8890.42</v>
      </c>
      <c r="G222" s="1">
        <v>45537</v>
      </c>
      <c r="H222" t="s">
        <v>13</v>
      </c>
      <c r="I222" t="s">
        <v>73</v>
      </c>
      <c r="J222" t="s">
        <v>15</v>
      </c>
    </row>
    <row r="223" spans="1:10" x14ac:dyDescent="0.3">
      <c r="A223" t="s">
        <v>275</v>
      </c>
      <c r="B223" t="s">
        <v>32</v>
      </c>
      <c r="C223" t="s">
        <v>33</v>
      </c>
      <c r="D223">
        <v>2</v>
      </c>
      <c r="E223">
        <v>270.8</v>
      </c>
      <c r="F223">
        <v>541.6</v>
      </c>
      <c r="G223" s="1">
        <v>45583</v>
      </c>
      <c r="H223" t="s">
        <v>19</v>
      </c>
      <c r="I223" t="s">
        <v>34</v>
      </c>
      <c r="J223" t="s">
        <v>62</v>
      </c>
    </row>
    <row r="224" spans="1:10" x14ac:dyDescent="0.3">
      <c r="A224" t="s">
        <v>276</v>
      </c>
      <c r="B224" t="s">
        <v>22</v>
      </c>
      <c r="C224" t="s">
        <v>23</v>
      </c>
      <c r="D224">
        <v>1</v>
      </c>
      <c r="E224">
        <v>8876.25</v>
      </c>
      <c r="F224">
        <v>8876.25</v>
      </c>
      <c r="G224" s="1">
        <v>45600</v>
      </c>
      <c r="H224" t="s">
        <v>36</v>
      </c>
      <c r="I224" t="s">
        <v>37</v>
      </c>
      <c r="J224" t="s">
        <v>15</v>
      </c>
    </row>
    <row r="225" spans="1:10" x14ac:dyDescent="0.3">
      <c r="A225" t="s">
        <v>277</v>
      </c>
      <c r="B225" t="s">
        <v>41</v>
      </c>
      <c r="C225" t="s">
        <v>26</v>
      </c>
      <c r="D225">
        <v>14</v>
      </c>
      <c r="E225">
        <v>15.95</v>
      </c>
      <c r="F225">
        <v>223.3</v>
      </c>
      <c r="G225" s="1">
        <v>45516</v>
      </c>
      <c r="H225" t="s">
        <v>13</v>
      </c>
      <c r="I225" t="s">
        <v>50</v>
      </c>
      <c r="J225" t="s">
        <v>20</v>
      </c>
    </row>
    <row r="226" spans="1:10" x14ac:dyDescent="0.3">
      <c r="A226" t="s">
        <v>278</v>
      </c>
      <c r="B226" t="s">
        <v>17</v>
      </c>
      <c r="C226" t="s">
        <v>18</v>
      </c>
      <c r="D226">
        <v>17</v>
      </c>
      <c r="E226">
        <v>12.26</v>
      </c>
      <c r="F226">
        <v>208.42</v>
      </c>
      <c r="G226" s="1">
        <v>45375</v>
      </c>
      <c r="H226" t="s">
        <v>19</v>
      </c>
      <c r="I226" t="s">
        <v>61</v>
      </c>
      <c r="J226" t="s">
        <v>20</v>
      </c>
    </row>
    <row r="227" spans="1:10" x14ac:dyDescent="0.3">
      <c r="A227" t="s">
        <v>279</v>
      </c>
      <c r="B227" t="s">
        <v>64</v>
      </c>
      <c r="C227" t="s">
        <v>33</v>
      </c>
      <c r="D227">
        <v>4</v>
      </c>
      <c r="E227">
        <v>920.27</v>
      </c>
      <c r="F227">
        <v>3681.08</v>
      </c>
      <c r="G227" s="1">
        <v>45630</v>
      </c>
      <c r="H227" t="s">
        <v>36</v>
      </c>
      <c r="I227" t="s">
        <v>34</v>
      </c>
      <c r="J227" t="s">
        <v>15</v>
      </c>
    </row>
    <row r="228" spans="1:10" x14ac:dyDescent="0.3">
      <c r="A228" t="s">
        <v>280</v>
      </c>
      <c r="B228" t="s">
        <v>57</v>
      </c>
      <c r="C228" t="s">
        <v>58</v>
      </c>
      <c r="D228">
        <v>20</v>
      </c>
      <c r="E228">
        <v>33.380000000000003</v>
      </c>
      <c r="F228">
        <v>667.6</v>
      </c>
      <c r="G228" s="1">
        <v>45553</v>
      </c>
      <c r="H228" t="s">
        <v>13</v>
      </c>
      <c r="I228" t="s">
        <v>37</v>
      </c>
      <c r="J228" t="s">
        <v>62</v>
      </c>
    </row>
    <row r="229" spans="1:10" x14ac:dyDescent="0.3">
      <c r="A229" t="s">
        <v>281</v>
      </c>
      <c r="B229" t="s">
        <v>11</v>
      </c>
      <c r="C229" t="s">
        <v>12</v>
      </c>
      <c r="D229">
        <v>19</v>
      </c>
      <c r="E229">
        <v>120.67</v>
      </c>
      <c r="F229">
        <v>2292.73</v>
      </c>
      <c r="G229" s="1">
        <v>45316</v>
      </c>
      <c r="H229" t="s">
        <v>19</v>
      </c>
      <c r="I229" t="s">
        <v>59</v>
      </c>
      <c r="J229" t="s">
        <v>15</v>
      </c>
    </row>
    <row r="230" spans="1:10" x14ac:dyDescent="0.3">
      <c r="A230" t="s">
        <v>282</v>
      </c>
      <c r="B230" t="s">
        <v>11</v>
      </c>
      <c r="C230" t="s">
        <v>12</v>
      </c>
      <c r="D230">
        <v>10</v>
      </c>
      <c r="E230">
        <v>155.66</v>
      </c>
      <c r="F230">
        <v>1556.6</v>
      </c>
      <c r="G230" s="1">
        <v>45580</v>
      </c>
      <c r="H230" t="s">
        <v>27</v>
      </c>
      <c r="I230" t="s">
        <v>73</v>
      </c>
      <c r="J230" t="s">
        <v>15</v>
      </c>
    </row>
    <row r="231" spans="1:10" x14ac:dyDescent="0.3">
      <c r="A231" t="s">
        <v>283</v>
      </c>
      <c r="B231" t="s">
        <v>32</v>
      </c>
      <c r="C231" t="s">
        <v>33</v>
      </c>
      <c r="D231">
        <v>4</v>
      </c>
      <c r="E231">
        <v>175.06</v>
      </c>
      <c r="F231">
        <v>700.24</v>
      </c>
      <c r="G231" s="1">
        <v>45579</v>
      </c>
      <c r="H231" t="s">
        <v>13</v>
      </c>
      <c r="I231" t="s">
        <v>61</v>
      </c>
      <c r="J231" t="s">
        <v>62</v>
      </c>
    </row>
    <row r="232" spans="1:10" x14ac:dyDescent="0.3">
      <c r="A232" t="s">
        <v>284</v>
      </c>
      <c r="B232" t="s">
        <v>41</v>
      </c>
      <c r="C232" t="s">
        <v>26</v>
      </c>
      <c r="D232">
        <v>11</v>
      </c>
      <c r="E232">
        <v>16.66</v>
      </c>
      <c r="F232">
        <v>183.26</v>
      </c>
      <c r="G232" s="1">
        <v>45395</v>
      </c>
      <c r="H232" t="s">
        <v>13</v>
      </c>
      <c r="I232" t="s">
        <v>14</v>
      </c>
      <c r="J232" t="s">
        <v>20</v>
      </c>
    </row>
    <row r="233" spans="1:10" x14ac:dyDescent="0.3">
      <c r="A233" t="s">
        <v>285</v>
      </c>
      <c r="B233" t="s">
        <v>55</v>
      </c>
      <c r="C233" t="s">
        <v>33</v>
      </c>
      <c r="D233">
        <v>15</v>
      </c>
      <c r="E233">
        <v>381.95</v>
      </c>
      <c r="F233">
        <v>5729.25</v>
      </c>
      <c r="G233" s="1">
        <v>45423</v>
      </c>
      <c r="H233" t="s">
        <v>36</v>
      </c>
      <c r="I233" t="s">
        <v>50</v>
      </c>
      <c r="J233" t="s">
        <v>15</v>
      </c>
    </row>
    <row r="234" spans="1:10" x14ac:dyDescent="0.3">
      <c r="A234" t="s">
        <v>286</v>
      </c>
      <c r="B234" t="s">
        <v>17</v>
      </c>
      <c r="C234" t="s">
        <v>18</v>
      </c>
      <c r="D234">
        <v>15</v>
      </c>
      <c r="E234">
        <v>9.75</v>
      </c>
      <c r="F234">
        <v>146.25</v>
      </c>
      <c r="G234" s="1">
        <v>45604</v>
      </c>
      <c r="H234" t="s">
        <v>27</v>
      </c>
      <c r="I234" t="s">
        <v>48</v>
      </c>
      <c r="J234" t="s">
        <v>20</v>
      </c>
    </row>
    <row r="235" spans="1:10" x14ac:dyDescent="0.3">
      <c r="A235" t="s">
        <v>287</v>
      </c>
      <c r="B235" t="s">
        <v>17</v>
      </c>
      <c r="C235" t="s">
        <v>18</v>
      </c>
      <c r="D235">
        <v>12</v>
      </c>
      <c r="E235">
        <v>8</v>
      </c>
      <c r="F235">
        <v>96</v>
      </c>
      <c r="G235" s="1">
        <v>45557</v>
      </c>
      <c r="H235" t="s">
        <v>27</v>
      </c>
      <c r="I235" t="s">
        <v>61</v>
      </c>
      <c r="J235" t="s">
        <v>20</v>
      </c>
    </row>
    <row r="236" spans="1:10" x14ac:dyDescent="0.3">
      <c r="A236" t="s">
        <v>288</v>
      </c>
      <c r="B236" t="s">
        <v>17</v>
      </c>
      <c r="C236" t="s">
        <v>18</v>
      </c>
      <c r="D236">
        <v>14</v>
      </c>
      <c r="E236">
        <v>12.62</v>
      </c>
      <c r="F236">
        <v>176.68</v>
      </c>
      <c r="G236" s="1">
        <v>45351</v>
      </c>
      <c r="H236" t="s">
        <v>27</v>
      </c>
      <c r="I236" t="s">
        <v>68</v>
      </c>
      <c r="J236" t="s">
        <v>20</v>
      </c>
    </row>
    <row r="237" spans="1:10" x14ac:dyDescent="0.3">
      <c r="A237" t="s">
        <v>289</v>
      </c>
      <c r="B237" t="s">
        <v>57</v>
      </c>
      <c r="C237" t="s">
        <v>58</v>
      </c>
      <c r="D237">
        <v>1</v>
      </c>
      <c r="E237">
        <v>20.72</v>
      </c>
      <c r="F237">
        <v>20.72</v>
      </c>
      <c r="G237" s="1">
        <v>45476</v>
      </c>
      <c r="H237" t="s">
        <v>27</v>
      </c>
      <c r="I237" t="s">
        <v>50</v>
      </c>
      <c r="J237" t="s">
        <v>20</v>
      </c>
    </row>
    <row r="238" spans="1:10" x14ac:dyDescent="0.3">
      <c r="A238" t="s">
        <v>290</v>
      </c>
      <c r="B238" t="s">
        <v>44</v>
      </c>
      <c r="C238" t="s">
        <v>12</v>
      </c>
      <c r="D238">
        <v>8</v>
      </c>
      <c r="E238">
        <v>164.12</v>
      </c>
      <c r="F238">
        <v>1312.96</v>
      </c>
      <c r="G238" s="1">
        <v>45343</v>
      </c>
      <c r="H238" t="s">
        <v>19</v>
      </c>
      <c r="I238" t="s">
        <v>42</v>
      </c>
      <c r="J238" t="s">
        <v>15</v>
      </c>
    </row>
    <row r="239" spans="1:10" x14ac:dyDescent="0.3">
      <c r="A239" t="s">
        <v>291</v>
      </c>
      <c r="B239" t="s">
        <v>32</v>
      </c>
      <c r="C239" t="s">
        <v>33</v>
      </c>
      <c r="D239">
        <v>9</v>
      </c>
      <c r="E239">
        <v>254.32</v>
      </c>
      <c r="F239">
        <v>2288.88</v>
      </c>
      <c r="G239" s="1">
        <v>45530</v>
      </c>
      <c r="H239" t="s">
        <v>13</v>
      </c>
      <c r="I239" t="s">
        <v>68</v>
      </c>
      <c r="J239" t="s">
        <v>15</v>
      </c>
    </row>
    <row r="240" spans="1:10" x14ac:dyDescent="0.3">
      <c r="A240" t="s">
        <v>292</v>
      </c>
      <c r="B240" t="s">
        <v>55</v>
      </c>
      <c r="C240" t="s">
        <v>33</v>
      </c>
      <c r="D240">
        <v>20</v>
      </c>
      <c r="E240">
        <v>271.02999999999997</v>
      </c>
      <c r="F240">
        <v>5420.6</v>
      </c>
      <c r="G240" s="1">
        <v>45544</v>
      </c>
      <c r="H240" t="s">
        <v>27</v>
      </c>
      <c r="I240" t="s">
        <v>83</v>
      </c>
      <c r="J240" t="s">
        <v>15</v>
      </c>
    </row>
    <row r="241" spans="1:10" x14ac:dyDescent="0.3">
      <c r="A241" t="s">
        <v>293</v>
      </c>
      <c r="B241" t="s">
        <v>41</v>
      </c>
      <c r="C241" t="s">
        <v>26</v>
      </c>
      <c r="D241">
        <v>11</v>
      </c>
      <c r="E241">
        <v>15.66</v>
      </c>
      <c r="F241">
        <v>172.26</v>
      </c>
      <c r="G241" s="1">
        <v>45502</v>
      </c>
      <c r="H241" t="s">
        <v>27</v>
      </c>
      <c r="I241" t="s">
        <v>59</v>
      </c>
      <c r="J241" t="s">
        <v>20</v>
      </c>
    </row>
    <row r="242" spans="1:10" x14ac:dyDescent="0.3">
      <c r="A242" t="s">
        <v>294</v>
      </c>
      <c r="B242" t="s">
        <v>25</v>
      </c>
      <c r="C242" t="s">
        <v>26</v>
      </c>
      <c r="D242">
        <v>15</v>
      </c>
      <c r="E242">
        <v>2.16</v>
      </c>
      <c r="F242">
        <v>32.4</v>
      </c>
      <c r="G242" s="1">
        <v>45365</v>
      </c>
      <c r="H242" t="s">
        <v>46</v>
      </c>
      <c r="I242" t="s">
        <v>87</v>
      </c>
      <c r="J242" t="s">
        <v>20</v>
      </c>
    </row>
    <row r="243" spans="1:10" x14ac:dyDescent="0.3">
      <c r="A243" t="s">
        <v>295</v>
      </c>
      <c r="B243" t="s">
        <v>57</v>
      </c>
      <c r="C243" t="s">
        <v>58</v>
      </c>
      <c r="D243">
        <v>3</v>
      </c>
      <c r="E243">
        <v>43.57</v>
      </c>
      <c r="F243">
        <v>130.71</v>
      </c>
      <c r="G243" s="1">
        <v>45610</v>
      </c>
      <c r="H243" t="s">
        <v>13</v>
      </c>
      <c r="I243" t="s">
        <v>137</v>
      </c>
      <c r="J243" t="s">
        <v>20</v>
      </c>
    </row>
    <row r="244" spans="1:10" x14ac:dyDescent="0.3">
      <c r="A244" t="s">
        <v>296</v>
      </c>
      <c r="B244" t="s">
        <v>11</v>
      </c>
      <c r="C244" t="s">
        <v>12</v>
      </c>
      <c r="D244">
        <v>9</v>
      </c>
      <c r="E244">
        <v>170.05</v>
      </c>
      <c r="F244">
        <v>1530.45</v>
      </c>
      <c r="G244" s="1">
        <v>45368</v>
      </c>
      <c r="H244" t="s">
        <v>13</v>
      </c>
      <c r="I244" t="s">
        <v>68</v>
      </c>
      <c r="J244" t="s">
        <v>15</v>
      </c>
    </row>
    <row r="245" spans="1:10" x14ac:dyDescent="0.3">
      <c r="A245" t="s">
        <v>297</v>
      </c>
      <c r="B245" t="s">
        <v>25</v>
      </c>
      <c r="C245" t="s">
        <v>26</v>
      </c>
      <c r="D245">
        <v>1</v>
      </c>
      <c r="E245">
        <v>1.57</v>
      </c>
      <c r="F245">
        <v>1.57</v>
      </c>
      <c r="G245" s="1">
        <v>45318</v>
      </c>
      <c r="H245" t="s">
        <v>13</v>
      </c>
      <c r="I245" t="s">
        <v>30</v>
      </c>
      <c r="J245" t="s">
        <v>20</v>
      </c>
    </row>
    <row r="246" spans="1:10" x14ac:dyDescent="0.3">
      <c r="A246" t="s">
        <v>298</v>
      </c>
      <c r="B246" t="s">
        <v>57</v>
      </c>
      <c r="C246" t="s">
        <v>58</v>
      </c>
      <c r="D246">
        <v>15</v>
      </c>
      <c r="E246">
        <v>40.6</v>
      </c>
      <c r="F246">
        <v>609</v>
      </c>
      <c r="G246" s="1">
        <v>45537</v>
      </c>
      <c r="H246" t="s">
        <v>27</v>
      </c>
      <c r="I246" t="s">
        <v>83</v>
      </c>
      <c r="J246" t="s">
        <v>62</v>
      </c>
    </row>
    <row r="247" spans="1:10" x14ac:dyDescent="0.3">
      <c r="A247" t="s">
        <v>299</v>
      </c>
      <c r="B247" t="s">
        <v>32</v>
      </c>
      <c r="C247" t="s">
        <v>33</v>
      </c>
      <c r="D247">
        <v>14</v>
      </c>
      <c r="E247">
        <v>272.22000000000003</v>
      </c>
      <c r="F247">
        <v>3811.08</v>
      </c>
      <c r="G247" s="1">
        <v>45401</v>
      </c>
      <c r="H247" t="s">
        <v>27</v>
      </c>
      <c r="I247" t="s">
        <v>28</v>
      </c>
      <c r="J247" t="s">
        <v>15</v>
      </c>
    </row>
    <row r="248" spans="1:10" x14ac:dyDescent="0.3">
      <c r="A248" t="s">
        <v>300</v>
      </c>
      <c r="B248" t="s">
        <v>41</v>
      </c>
      <c r="C248" t="s">
        <v>26</v>
      </c>
      <c r="D248">
        <v>14</v>
      </c>
      <c r="E248">
        <v>14.19</v>
      </c>
      <c r="F248">
        <v>198.66</v>
      </c>
      <c r="G248" s="1">
        <v>45539</v>
      </c>
      <c r="H248" t="s">
        <v>36</v>
      </c>
      <c r="I248" t="s">
        <v>42</v>
      </c>
      <c r="J248" t="s">
        <v>20</v>
      </c>
    </row>
    <row r="249" spans="1:10" x14ac:dyDescent="0.3">
      <c r="A249" t="s">
        <v>301</v>
      </c>
      <c r="B249" t="s">
        <v>11</v>
      </c>
      <c r="C249" t="s">
        <v>12</v>
      </c>
      <c r="D249">
        <v>19</v>
      </c>
      <c r="E249">
        <v>165.29</v>
      </c>
      <c r="F249">
        <v>3140.51</v>
      </c>
      <c r="G249" s="1">
        <v>45496</v>
      </c>
      <c r="H249" t="s">
        <v>36</v>
      </c>
      <c r="I249" t="s">
        <v>68</v>
      </c>
      <c r="J249" t="s">
        <v>15</v>
      </c>
    </row>
    <row r="250" spans="1:10" x14ac:dyDescent="0.3">
      <c r="A250" t="s">
        <v>302</v>
      </c>
      <c r="B250" t="s">
        <v>25</v>
      </c>
      <c r="C250" t="s">
        <v>26</v>
      </c>
      <c r="D250">
        <v>13</v>
      </c>
      <c r="E250">
        <v>1.75</v>
      </c>
      <c r="F250">
        <v>22.75</v>
      </c>
      <c r="G250" s="1">
        <v>45440</v>
      </c>
      <c r="H250" t="s">
        <v>36</v>
      </c>
      <c r="I250" t="s">
        <v>87</v>
      </c>
      <c r="J250" t="s">
        <v>20</v>
      </c>
    </row>
    <row r="251" spans="1:10" x14ac:dyDescent="0.3">
      <c r="A251" t="s">
        <v>303</v>
      </c>
      <c r="B251" t="s">
        <v>11</v>
      </c>
      <c r="C251" t="s">
        <v>12</v>
      </c>
      <c r="D251">
        <v>8</v>
      </c>
      <c r="E251">
        <v>146.26</v>
      </c>
      <c r="F251">
        <v>1170.08</v>
      </c>
      <c r="G251" s="1">
        <v>45478</v>
      </c>
      <c r="H251" t="s">
        <v>36</v>
      </c>
      <c r="I251" t="s">
        <v>89</v>
      </c>
      <c r="J251" t="s">
        <v>15</v>
      </c>
    </row>
    <row r="252" spans="1:10" x14ac:dyDescent="0.3">
      <c r="A252" t="s">
        <v>304</v>
      </c>
      <c r="B252" t="s">
        <v>17</v>
      </c>
      <c r="C252" t="s">
        <v>18</v>
      </c>
      <c r="D252">
        <v>19</v>
      </c>
      <c r="E252">
        <v>6.33</v>
      </c>
      <c r="F252">
        <v>120.27</v>
      </c>
      <c r="G252" s="1">
        <v>45434</v>
      </c>
      <c r="H252" t="s">
        <v>19</v>
      </c>
      <c r="I252" t="s">
        <v>48</v>
      </c>
      <c r="J252" t="s">
        <v>20</v>
      </c>
    </row>
    <row r="253" spans="1:10" x14ac:dyDescent="0.3">
      <c r="A253" t="s">
        <v>305</v>
      </c>
      <c r="B253" t="s">
        <v>64</v>
      </c>
      <c r="C253" t="s">
        <v>33</v>
      </c>
      <c r="D253">
        <v>11</v>
      </c>
      <c r="E253">
        <v>960.7</v>
      </c>
      <c r="F253">
        <v>10567.7</v>
      </c>
      <c r="G253" s="1">
        <v>45587</v>
      </c>
      <c r="H253" t="s">
        <v>13</v>
      </c>
      <c r="I253" t="s">
        <v>37</v>
      </c>
      <c r="J253" t="s">
        <v>15</v>
      </c>
    </row>
    <row r="254" spans="1:10" x14ac:dyDescent="0.3">
      <c r="A254" t="s">
        <v>306</v>
      </c>
      <c r="B254" t="s">
        <v>22</v>
      </c>
      <c r="C254" t="s">
        <v>23</v>
      </c>
      <c r="D254">
        <v>1</v>
      </c>
      <c r="E254">
        <v>5315.45</v>
      </c>
      <c r="F254">
        <v>5315.45</v>
      </c>
      <c r="G254" s="1">
        <v>45604</v>
      </c>
      <c r="H254" t="s">
        <v>27</v>
      </c>
      <c r="I254" t="s">
        <v>100</v>
      </c>
      <c r="J254" t="s">
        <v>15</v>
      </c>
    </row>
    <row r="255" spans="1:10" x14ac:dyDescent="0.3">
      <c r="A255" t="s">
        <v>307</v>
      </c>
      <c r="B255" t="s">
        <v>17</v>
      </c>
      <c r="C255" t="s">
        <v>18</v>
      </c>
      <c r="D255">
        <v>1</v>
      </c>
      <c r="E255">
        <v>8.77</v>
      </c>
      <c r="F255">
        <v>8.77</v>
      </c>
      <c r="G255" s="1">
        <v>45402</v>
      </c>
      <c r="H255" t="s">
        <v>13</v>
      </c>
      <c r="I255" t="s">
        <v>34</v>
      </c>
      <c r="J255" t="s">
        <v>20</v>
      </c>
    </row>
    <row r="256" spans="1:10" x14ac:dyDescent="0.3">
      <c r="A256" t="s">
        <v>308</v>
      </c>
      <c r="B256" t="s">
        <v>44</v>
      </c>
      <c r="C256" t="s">
        <v>12</v>
      </c>
      <c r="D256">
        <v>17</v>
      </c>
      <c r="E256">
        <v>152.66</v>
      </c>
      <c r="F256">
        <v>2595.2199999999998</v>
      </c>
      <c r="G256" s="1">
        <v>45634</v>
      </c>
      <c r="H256" t="s">
        <v>36</v>
      </c>
      <c r="I256" t="s">
        <v>87</v>
      </c>
      <c r="J256" t="s">
        <v>15</v>
      </c>
    </row>
    <row r="257" spans="1:10" x14ac:dyDescent="0.3">
      <c r="A257" t="s">
        <v>309</v>
      </c>
      <c r="B257" t="s">
        <v>55</v>
      </c>
      <c r="C257" t="s">
        <v>33</v>
      </c>
      <c r="D257">
        <v>1</v>
      </c>
      <c r="E257">
        <v>233.93</v>
      </c>
      <c r="F257">
        <v>233.93</v>
      </c>
      <c r="G257" s="1">
        <v>45485</v>
      </c>
      <c r="H257" t="s">
        <v>13</v>
      </c>
      <c r="I257" t="s">
        <v>83</v>
      </c>
      <c r="J257" t="s">
        <v>20</v>
      </c>
    </row>
    <row r="258" spans="1:10" x14ac:dyDescent="0.3">
      <c r="A258" t="s">
        <v>310</v>
      </c>
      <c r="B258" t="s">
        <v>11</v>
      </c>
      <c r="C258" t="s">
        <v>12</v>
      </c>
      <c r="D258">
        <v>2</v>
      </c>
      <c r="E258">
        <v>198.18</v>
      </c>
      <c r="F258">
        <v>396.36</v>
      </c>
      <c r="G258" s="1">
        <v>45553</v>
      </c>
      <c r="H258" t="s">
        <v>36</v>
      </c>
      <c r="I258" t="s">
        <v>100</v>
      </c>
      <c r="J258" t="s">
        <v>20</v>
      </c>
    </row>
    <row r="259" spans="1:10" x14ac:dyDescent="0.3">
      <c r="A259" t="s">
        <v>311</v>
      </c>
      <c r="B259" t="s">
        <v>17</v>
      </c>
      <c r="C259" t="s">
        <v>18</v>
      </c>
      <c r="D259">
        <v>1</v>
      </c>
      <c r="E259">
        <v>14.02</v>
      </c>
      <c r="F259">
        <v>14.02</v>
      </c>
      <c r="G259" s="1">
        <v>45647</v>
      </c>
      <c r="H259" t="s">
        <v>46</v>
      </c>
      <c r="I259" t="s">
        <v>30</v>
      </c>
      <c r="J259" t="s">
        <v>20</v>
      </c>
    </row>
    <row r="260" spans="1:10" x14ac:dyDescent="0.3">
      <c r="A260" t="s">
        <v>312</v>
      </c>
      <c r="B260" t="s">
        <v>11</v>
      </c>
      <c r="C260" t="s">
        <v>12</v>
      </c>
      <c r="D260">
        <v>17</v>
      </c>
      <c r="E260">
        <v>155.57</v>
      </c>
      <c r="F260">
        <v>2644.69</v>
      </c>
      <c r="G260" s="1">
        <v>45636</v>
      </c>
      <c r="H260" t="s">
        <v>36</v>
      </c>
      <c r="I260" t="s">
        <v>48</v>
      </c>
      <c r="J260" t="s">
        <v>15</v>
      </c>
    </row>
    <row r="261" spans="1:10" x14ac:dyDescent="0.3">
      <c r="A261" t="s">
        <v>313</v>
      </c>
      <c r="B261" t="s">
        <v>64</v>
      </c>
      <c r="C261" t="s">
        <v>33</v>
      </c>
      <c r="D261">
        <v>11</v>
      </c>
      <c r="E261">
        <v>971.94</v>
      </c>
      <c r="F261">
        <v>10691.34</v>
      </c>
      <c r="G261" s="1">
        <v>45619</v>
      </c>
      <c r="H261" t="s">
        <v>46</v>
      </c>
      <c r="I261" t="s">
        <v>100</v>
      </c>
      <c r="J261" t="s">
        <v>15</v>
      </c>
    </row>
    <row r="262" spans="1:10" x14ac:dyDescent="0.3">
      <c r="A262" t="s">
        <v>314</v>
      </c>
      <c r="B262" t="s">
        <v>64</v>
      </c>
      <c r="C262" t="s">
        <v>33</v>
      </c>
      <c r="D262">
        <v>9</v>
      </c>
      <c r="E262">
        <v>908.32</v>
      </c>
      <c r="F262">
        <v>8174.88</v>
      </c>
      <c r="G262" s="1">
        <v>45529</v>
      </c>
      <c r="H262" t="s">
        <v>46</v>
      </c>
      <c r="I262" t="s">
        <v>14</v>
      </c>
      <c r="J262" t="s">
        <v>15</v>
      </c>
    </row>
    <row r="263" spans="1:10" x14ac:dyDescent="0.3">
      <c r="A263" t="s">
        <v>315</v>
      </c>
      <c r="B263" t="s">
        <v>44</v>
      </c>
      <c r="C263" t="s">
        <v>12</v>
      </c>
      <c r="D263">
        <v>14</v>
      </c>
      <c r="E263">
        <v>113.58</v>
      </c>
      <c r="F263">
        <v>1590.12</v>
      </c>
      <c r="G263" s="1">
        <v>45451</v>
      </c>
      <c r="H263" t="s">
        <v>13</v>
      </c>
      <c r="I263" t="s">
        <v>39</v>
      </c>
      <c r="J263" t="s">
        <v>15</v>
      </c>
    </row>
    <row r="264" spans="1:10" x14ac:dyDescent="0.3">
      <c r="A264" t="s">
        <v>316</v>
      </c>
      <c r="B264" t="s">
        <v>55</v>
      </c>
      <c r="C264" t="s">
        <v>33</v>
      </c>
      <c r="D264">
        <v>10</v>
      </c>
      <c r="E264">
        <v>242.82</v>
      </c>
      <c r="F264">
        <v>2428.1999999999998</v>
      </c>
      <c r="G264" s="1">
        <v>45516</v>
      </c>
      <c r="H264" t="s">
        <v>13</v>
      </c>
      <c r="I264" t="s">
        <v>137</v>
      </c>
      <c r="J264" t="s">
        <v>15</v>
      </c>
    </row>
    <row r="265" spans="1:10" x14ac:dyDescent="0.3">
      <c r="A265" t="s">
        <v>317</v>
      </c>
      <c r="B265" t="s">
        <v>44</v>
      </c>
      <c r="C265" t="s">
        <v>12</v>
      </c>
      <c r="D265">
        <v>12</v>
      </c>
      <c r="E265">
        <v>177.73</v>
      </c>
      <c r="F265">
        <v>2132.7600000000002</v>
      </c>
      <c r="G265" s="1">
        <v>45386</v>
      </c>
      <c r="H265" t="s">
        <v>36</v>
      </c>
      <c r="I265" t="s">
        <v>73</v>
      </c>
      <c r="J265" t="s">
        <v>15</v>
      </c>
    </row>
    <row r="266" spans="1:10" x14ac:dyDescent="0.3">
      <c r="A266" t="s">
        <v>318</v>
      </c>
      <c r="B266" t="s">
        <v>57</v>
      </c>
      <c r="C266" t="s">
        <v>58</v>
      </c>
      <c r="D266">
        <v>17</v>
      </c>
      <c r="E266">
        <v>34.51</v>
      </c>
      <c r="F266">
        <v>586.66999999999996</v>
      </c>
      <c r="G266" s="1">
        <v>45292</v>
      </c>
      <c r="H266" t="s">
        <v>19</v>
      </c>
      <c r="I266" t="s">
        <v>68</v>
      </c>
      <c r="J266" t="s">
        <v>62</v>
      </c>
    </row>
    <row r="267" spans="1:10" x14ac:dyDescent="0.3">
      <c r="A267" t="s">
        <v>319</v>
      </c>
      <c r="B267" t="s">
        <v>32</v>
      </c>
      <c r="C267" t="s">
        <v>33</v>
      </c>
      <c r="D267">
        <v>4</v>
      </c>
      <c r="E267">
        <v>277.36</v>
      </c>
      <c r="F267">
        <v>1109.44</v>
      </c>
      <c r="G267" s="1">
        <v>45510</v>
      </c>
      <c r="H267" t="s">
        <v>36</v>
      </c>
      <c r="I267" t="s">
        <v>28</v>
      </c>
      <c r="J267" t="s">
        <v>15</v>
      </c>
    </row>
    <row r="268" spans="1:10" x14ac:dyDescent="0.3">
      <c r="A268" t="s">
        <v>320</v>
      </c>
      <c r="B268" t="s">
        <v>57</v>
      </c>
      <c r="C268" t="s">
        <v>58</v>
      </c>
      <c r="D268">
        <v>6</v>
      </c>
      <c r="E268">
        <v>26.64</v>
      </c>
      <c r="F268">
        <v>159.84</v>
      </c>
      <c r="G268" s="1">
        <v>45592</v>
      </c>
      <c r="H268" t="s">
        <v>46</v>
      </c>
      <c r="I268" t="s">
        <v>14</v>
      </c>
      <c r="J268" t="s">
        <v>20</v>
      </c>
    </row>
    <row r="269" spans="1:10" x14ac:dyDescent="0.3">
      <c r="A269" t="s">
        <v>321</v>
      </c>
      <c r="B269" t="s">
        <v>11</v>
      </c>
      <c r="C269" t="s">
        <v>12</v>
      </c>
      <c r="D269">
        <v>9</v>
      </c>
      <c r="E269">
        <v>115.09</v>
      </c>
      <c r="F269">
        <v>1035.81</v>
      </c>
      <c r="G269" s="1">
        <v>45314</v>
      </c>
      <c r="H269" t="s">
        <v>13</v>
      </c>
      <c r="I269" t="s">
        <v>34</v>
      </c>
      <c r="J269" t="s">
        <v>15</v>
      </c>
    </row>
    <row r="270" spans="1:10" x14ac:dyDescent="0.3">
      <c r="A270" t="s">
        <v>322</v>
      </c>
      <c r="B270" t="s">
        <v>64</v>
      </c>
      <c r="C270" t="s">
        <v>33</v>
      </c>
      <c r="D270">
        <v>2</v>
      </c>
      <c r="E270">
        <v>859.47</v>
      </c>
      <c r="F270">
        <v>1718.94</v>
      </c>
      <c r="G270" s="1">
        <v>45413</v>
      </c>
      <c r="H270" t="s">
        <v>46</v>
      </c>
      <c r="I270" t="s">
        <v>137</v>
      </c>
      <c r="J270" t="s">
        <v>15</v>
      </c>
    </row>
    <row r="271" spans="1:10" x14ac:dyDescent="0.3">
      <c r="A271" t="s">
        <v>323</v>
      </c>
      <c r="B271" t="s">
        <v>17</v>
      </c>
      <c r="C271" t="s">
        <v>18</v>
      </c>
      <c r="D271">
        <v>2</v>
      </c>
      <c r="E271">
        <v>12.89</v>
      </c>
      <c r="F271">
        <v>25.78</v>
      </c>
      <c r="G271" s="1">
        <v>45412</v>
      </c>
      <c r="H271" t="s">
        <v>46</v>
      </c>
      <c r="I271" t="s">
        <v>89</v>
      </c>
      <c r="J271" t="s">
        <v>20</v>
      </c>
    </row>
    <row r="272" spans="1:10" x14ac:dyDescent="0.3">
      <c r="A272" t="s">
        <v>324</v>
      </c>
      <c r="B272" t="s">
        <v>44</v>
      </c>
      <c r="C272" t="s">
        <v>12</v>
      </c>
      <c r="D272">
        <v>8</v>
      </c>
      <c r="E272">
        <v>195.03</v>
      </c>
      <c r="F272">
        <v>1560.24</v>
      </c>
      <c r="G272" s="1">
        <v>45332</v>
      </c>
      <c r="H272" t="s">
        <v>13</v>
      </c>
      <c r="I272" t="s">
        <v>37</v>
      </c>
      <c r="J272" t="s">
        <v>15</v>
      </c>
    </row>
    <row r="273" spans="1:10" x14ac:dyDescent="0.3">
      <c r="A273" t="s">
        <v>325</v>
      </c>
      <c r="B273" t="s">
        <v>55</v>
      </c>
      <c r="C273" t="s">
        <v>33</v>
      </c>
      <c r="D273">
        <v>4</v>
      </c>
      <c r="E273">
        <v>254.89</v>
      </c>
      <c r="F273">
        <v>1019.56</v>
      </c>
      <c r="G273" s="1">
        <v>45403</v>
      </c>
      <c r="H273" t="s">
        <v>13</v>
      </c>
      <c r="I273" t="s">
        <v>28</v>
      </c>
      <c r="J273" t="s">
        <v>15</v>
      </c>
    </row>
    <row r="274" spans="1:10" x14ac:dyDescent="0.3">
      <c r="A274" t="s">
        <v>326</v>
      </c>
      <c r="B274" t="s">
        <v>57</v>
      </c>
      <c r="C274" t="s">
        <v>58</v>
      </c>
      <c r="D274">
        <v>18</v>
      </c>
      <c r="E274">
        <v>41.77</v>
      </c>
      <c r="F274">
        <v>751.86</v>
      </c>
      <c r="G274" s="1">
        <v>45596</v>
      </c>
      <c r="H274" t="s">
        <v>36</v>
      </c>
      <c r="I274" t="s">
        <v>83</v>
      </c>
      <c r="J274" t="s">
        <v>62</v>
      </c>
    </row>
    <row r="275" spans="1:10" x14ac:dyDescent="0.3">
      <c r="A275" t="s">
        <v>327</v>
      </c>
      <c r="B275" t="s">
        <v>11</v>
      </c>
      <c r="C275" t="s">
        <v>12</v>
      </c>
      <c r="D275">
        <v>10</v>
      </c>
      <c r="E275">
        <v>131.54</v>
      </c>
      <c r="F275">
        <v>1315.4</v>
      </c>
      <c r="G275" s="1">
        <v>45490</v>
      </c>
      <c r="H275" t="s">
        <v>13</v>
      </c>
      <c r="I275" t="s">
        <v>83</v>
      </c>
      <c r="J275" t="s">
        <v>15</v>
      </c>
    </row>
    <row r="276" spans="1:10" x14ac:dyDescent="0.3">
      <c r="A276" t="s">
        <v>328</v>
      </c>
      <c r="B276" t="s">
        <v>17</v>
      </c>
      <c r="C276" t="s">
        <v>18</v>
      </c>
      <c r="D276">
        <v>5</v>
      </c>
      <c r="E276">
        <v>11.33</v>
      </c>
      <c r="F276">
        <v>56.65</v>
      </c>
      <c r="G276" s="1">
        <v>45426</v>
      </c>
      <c r="H276" t="s">
        <v>46</v>
      </c>
      <c r="I276" t="s">
        <v>59</v>
      </c>
      <c r="J276" t="s">
        <v>20</v>
      </c>
    </row>
    <row r="277" spans="1:10" x14ac:dyDescent="0.3">
      <c r="A277" t="s">
        <v>329</v>
      </c>
      <c r="B277" t="s">
        <v>41</v>
      </c>
      <c r="C277" t="s">
        <v>26</v>
      </c>
      <c r="D277">
        <v>16</v>
      </c>
      <c r="E277">
        <v>13.84</v>
      </c>
      <c r="F277">
        <v>221.44</v>
      </c>
      <c r="G277" s="1">
        <v>45296</v>
      </c>
      <c r="H277" t="s">
        <v>27</v>
      </c>
      <c r="I277" t="s">
        <v>28</v>
      </c>
      <c r="J277" t="s">
        <v>20</v>
      </c>
    </row>
    <row r="278" spans="1:10" x14ac:dyDescent="0.3">
      <c r="A278" t="s">
        <v>330</v>
      </c>
      <c r="B278" t="s">
        <v>55</v>
      </c>
      <c r="C278" t="s">
        <v>33</v>
      </c>
      <c r="D278">
        <v>13</v>
      </c>
      <c r="E278">
        <v>276.45999999999998</v>
      </c>
      <c r="F278">
        <v>3593.98</v>
      </c>
      <c r="G278" s="1">
        <v>45451</v>
      </c>
      <c r="H278" t="s">
        <v>13</v>
      </c>
      <c r="I278" t="s">
        <v>59</v>
      </c>
      <c r="J278" t="s">
        <v>15</v>
      </c>
    </row>
    <row r="279" spans="1:10" x14ac:dyDescent="0.3">
      <c r="A279" t="s">
        <v>331</v>
      </c>
      <c r="B279" t="s">
        <v>55</v>
      </c>
      <c r="C279" t="s">
        <v>33</v>
      </c>
      <c r="D279">
        <v>12</v>
      </c>
      <c r="E279">
        <v>253.77</v>
      </c>
      <c r="F279">
        <v>3045.24</v>
      </c>
      <c r="G279" s="1">
        <v>45350</v>
      </c>
      <c r="H279" t="s">
        <v>27</v>
      </c>
      <c r="I279" t="s">
        <v>137</v>
      </c>
      <c r="J279" t="s">
        <v>15</v>
      </c>
    </row>
    <row r="280" spans="1:10" x14ac:dyDescent="0.3">
      <c r="A280" t="s">
        <v>332</v>
      </c>
      <c r="B280" t="s">
        <v>41</v>
      </c>
      <c r="C280" t="s">
        <v>26</v>
      </c>
      <c r="D280">
        <v>3</v>
      </c>
      <c r="E280">
        <v>14.61</v>
      </c>
      <c r="F280">
        <v>43.83</v>
      </c>
      <c r="G280" s="1">
        <v>45448</v>
      </c>
      <c r="H280" t="s">
        <v>36</v>
      </c>
      <c r="I280" t="s">
        <v>68</v>
      </c>
      <c r="J280" t="s">
        <v>20</v>
      </c>
    </row>
    <row r="281" spans="1:10" x14ac:dyDescent="0.3">
      <c r="A281" t="s">
        <v>333</v>
      </c>
      <c r="B281" t="s">
        <v>64</v>
      </c>
      <c r="C281" t="s">
        <v>33</v>
      </c>
      <c r="D281">
        <v>13</v>
      </c>
      <c r="E281">
        <v>872.33</v>
      </c>
      <c r="F281">
        <v>11340.29</v>
      </c>
      <c r="G281" s="1">
        <v>45584</v>
      </c>
      <c r="H281" t="s">
        <v>19</v>
      </c>
      <c r="I281" t="s">
        <v>83</v>
      </c>
      <c r="J281" t="s">
        <v>15</v>
      </c>
    </row>
    <row r="282" spans="1:10" x14ac:dyDescent="0.3">
      <c r="A282" t="s">
        <v>334</v>
      </c>
      <c r="B282" t="s">
        <v>22</v>
      </c>
      <c r="C282" t="s">
        <v>23</v>
      </c>
      <c r="D282">
        <v>1</v>
      </c>
      <c r="E282">
        <v>9452.25</v>
      </c>
      <c r="F282">
        <v>9452.25</v>
      </c>
      <c r="G282" s="1">
        <v>45460</v>
      </c>
      <c r="H282" t="s">
        <v>46</v>
      </c>
      <c r="I282" t="s">
        <v>52</v>
      </c>
      <c r="J282" t="s">
        <v>15</v>
      </c>
    </row>
    <row r="283" spans="1:10" x14ac:dyDescent="0.3">
      <c r="A283" t="s">
        <v>335</v>
      </c>
      <c r="B283" t="s">
        <v>55</v>
      </c>
      <c r="C283" t="s">
        <v>33</v>
      </c>
      <c r="D283">
        <v>14</v>
      </c>
      <c r="E283">
        <v>226.49</v>
      </c>
      <c r="F283">
        <v>3170.86</v>
      </c>
      <c r="G283" s="1">
        <v>45554</v>
      </c>
      <c r="H283" t="s">
        <v>19</v>
      </c>
      <c r="I283" t="s">
        <v>48</v>
      </c>
      <c r="J283" t="s">
        <v>15</v>
      </c>
    </row>
    <row r="284" spans="1:10" x14ac:dyDescent="0.3">
      <c r="A284" t="s">
        <v>336</v>
      </c>
      <c r="B284" t="s">
        <v>11</v>
      </c>
      <c r="C284" t="s">
        <v>12</v>
      </c>
      <c r="D284">
        <v>12</v>
      </c>
      <c r="E284">
        <v>100.9</v>
      </c>
      <c r="F284">
        <v>1210.8</v>
      </c>
      <c r="G284" s="1">
        <v>45566</v>
      </c>
      <c r="H284" t="s">
        <v>13</v>
      </c>
      <c r="I284" t="s">
        <v>39</v>
      </c>
      <c r="J284" t="s">
        <v>15</v>
      </c>
    </row>
    <row r="285" spans="1:10" x14ac:dyDescent="0.3">
      <c r="A285" t="s">
        <v>337</v>
      </c>
      <c r="B285" t="s">
        <v>25</v>
      </c>
      <c r="C285" t="s">
        <v>26</v>
      </c>
      <c r="D285">
        <v>14</v>
      </c>
      <c r="E285">
        <v>2.0099999999999998</v>
      </c>
      <c r="F285">
        <v>28.14</v>
      </c>
      <c r="G285" s="1">
        <v>45344</v>
      </c>
      <c r="H285" t="s">
        <v>13</v>
      </c>
      <c r="I285" t="s">
        <v>48</v>
      </c>
      <c r="J285" t="s">
        <v>20</v>
      </c>
    </row>
    <row r="286" spans="1:10" x14ac:dyDescent="0.3">
      <c r="A286" t="s">
        <v>338</v>
      </c>
      <c r="B286" t="s">
        <v>55</v>
      </c>
      <c r="C286" t="s">
        <v>33</v>
      </c>
      <c r="D286">
        <v>9</v>
      </c>
      <c r="E286">
        <v>315.2</v>
      </c>
      <c r="F286">
        <v>2836.8</v>
      </c>
      <c r="G286" s="1">
        <v>45364</v>
      </c>
      <c r="H286" t="s">
        <v>36</v>
      </c>
      <c r="I286" t="s">
        <v>137</v>
      </c>
      <c r="J286" t="s">
        <v>15</v>
      </c>
    </row>
    <row r="287" spans="1:10" x14ac:dyDescent="0.3">
      <c r="A287" t="s">
        <v>339</v>
      </c>
      <c r="B287" t="s">
        <v>22</v>
      </c>
      <c r="C287" t="s">
        <v>23</v>
      </c>
      <c r="D287">
        <v>1</v>
      </c>
      <c r="E287">
        <v>6678.13</v>
      </c>
      <c r="F287">
        <v>6678.13</v>
      </c>
      <c r="G287" s="1">
        <v>45305</v>
      </c>
      <c r="H287" t="s">
        <v>46</v>
      </c>
      <c r="I287" t="s">
        <v>39</v>
      </c>
      <c r="J287" t="s">
        <v>15</v>
      </c>
    </row>
    <row r="288" spans="1:10" x14ac:dyDescent="0.3">
      <c r="A288" t="s">
        <v>340</v>
      </c>
      <c r="B288" t="s">
        <v>11</v>
      </c>
      <c r="C288" t="s">
        <v>12</v>
      </c>
      <c r="D288">
        <v>11</v>
      </c>
      <c r="E288">
        <v>177.57</v>
      </c>
      <c r="F288">
        <v>1953.27</v>
      </c>
      <c r="G288" s="1">
        <v>45400</v>
      </c>
      <c r="H288" t="s">
        <v>36</v>
      </c>
      <c r="I288" t="s">
        <v>30</v>
      </c>
      <c r="J288" t="s">
        <v>15</v>
      </c>
    </row>
    <row r="289" spans="1:10" x14ac:dyDescent="0.3">
      <c r="A289" t="s">
        <v>341</v>
      </c>
      <c r="B289" t="s">
        <v>17</v>
      </c>
      <c r="C289" t="s">
        <v>18</v>
      </c>
      <c r="D289">
        <v>3</v>
      </c>
      <c r="E289">
        <v>13.69</v>
      </c>
      <c r="F289">
        <v>41.07</v>
      </c>
      <c r="G289" s="1">
        <v>45588</v>
      </c>
      <c r="H289" t="s">
        <v>36</v>
      </c>
      <c r="I289" t="s">
        <v>39</v>
      </c>
      <c r="J289" t="s">
        <v>20</v>
      </c>
    </row>
    <row r="290" spans="1:10" x14ac:dyDescent="0.3">
      <c r="A290" t="s">
        <v>342</v>
      </c>
      <c r="B290" t="s">
        <v>11</v>
      </c>
      <c r="C290" t="s">
        <v>12</v>
      </c>
      <c r="D290">
        <v>17</v>
      </c>
      <c r="E290">
        <v>134.11000000000001</v>
      </c>
      <c r="F290">
        <v>2279.87</v>
      </c>
      <c r="G290" s="1">
        <v>45613</v>
      </c>
      <c r="H290" t="s">
        <v>19</v>
      </c>
      <c r="I290" t="s">
        <v>34</v>
      </c>
      <c r="J290" t="s">
        <v>15</v>
      </c>
    </row>
    <row r="291" spans="1:10" x14ac:dyDescent="0.3">
      <c r="A291" t="s">
        <v>343</v>
      </c>
      <c r="B291" t="s">
        <v>64</v>
      </c>
      <c r="C291" t="s">
        <v>33</v>
      </c>
      <c r="D291">
        <v>12</v>
      </c>
      <c r="E291">
        <v>861.92</v>
      </c>
      <c r="F291">
        <v>10343.040000000001</v>
      </c>
      <c r="G291" s="1">
        <v>45362</v>
      </c>
      <c r="H291" t="s">
        <v>19</v>
      </c>
      <c r="I291" t="s">
        <v>137</v>
      </c>
      <c r="J291" t="s">
        <v>15</v>
      </c>
    </row>
    <row r="292" spans="1:10" x14ac:dyDescent="0.3">
      <c r="A292" t="s">
        <v>344</v>
      </c>
      <c r="B292" t="s">
        <v>55</v>
      </c>
      <c r="C292" t="s">
        <v>33</v>
      </c>
      <c r="D292">
        <v>11</v>
      </c>
      <c r="E292">
        <v>201.29</v>
      </c>
      <c r="F292">
        <v>2214.19</v>
      </c>
      <c r="G292" s="1">
        <v>45606</v>
      </c>
      <c r="H292" t="s">
        <v>46</v>
      </c>
      <c r="I292" t="s">
        <v>137</v>
      </c>
      <c r="J292" t="s">
        <v>15</v>
      </c>
    </row>
    <row r="293" spans="1:10" x14ac:dyDescent="0.3">
      <c r="A293" t="s">
        <v>345</v>
      </c>
      <c r="B293" t="s">
        <v>57</v>
      </c>
      <c r="C293" t="s">
        <v>58</v>
      </c>
      <c r="D293">
        <v>15</v>
      </c>
      <c r="E293">
        <v>32.31</v>
      </c>
      <c r="F293">
        <v>484.65</v>
      </c>
      <c r="G293" s="1">
        <v>45448</v>
      </c>
      <c r="H293" t="s">
        <v>36</v>
      </c>
      <c r="I293" t="s">
        <v>28</v>
      </c>
      <c r="J293" t="s">
        <v>20</v>
      </c>
    </row>
    <row r="294" spans="1:10" x14ac:dyDescent="0.3">
      <c r="A294" t="s">
        <v>346</v>
      </c>
      <c r="B294" t="s">
        <v>41</v>
      </c>
      <c r="C294" t="s">
        <v>26</v>
      </c>
      <c r="D294">
        <v>14</v>
      </c>
      <c r="E294">
        <v>12.57</v>
      </c>
      <c r="F294">
        <v>175.98</v>
      </c>
      <c r="G294" s="1">
        <v>45517</v>
      </c>
      <c r="H294" t="s">
        <v>27</v>
      </c>
      <c r="I294" t="s">
        <v>48</v>
      </c>
      <c r="J294" t="s">
        <v>20</v>
      </c>
    </row>
    <row r="295" spans="1:10" x14ac:dyDescent="0.3">
      <c r="A295" t="s">
        <v>347</v>
      </c>
      <c r="B295" t="s">
        <v>32</v>
      </c>
      <c r="C295" t="s">
        <v>33</v>
      </c>
      <c r="D295">
        <v>12</v>
      </c>
      <c r="E295">
        <v>192.13</v>
      </c>
      <c r="F295">
        <v>2305.56</v>
      </c>
      <c r="G295" s="1">
        <v>45306</v>
      </c>
      <c r="H295" t="s">
        <v>36</v>
      </c>
      <c r="I295" t="s">
        <v>98</v>
      </c>
      <c r="J295" t="s">
        <v>15</v>
      </c>
    </row>
    <row r="296" spans="1:10" x14ac:dyDescent="0.3">
      <c r="A296" t="s">
        <v>348</v>
      </c>
      <c r="B296" t="s">
        <v>57</v>
      </c>
      <c r="C296" t="s">
        <v>58</v>
      </c>
      <c r="D296">
        <v>15</v>
      </c>
      <c r="E296">
        <v>22.7</v>
      </c>
      <c r="F296">
        <v>340.5</v>
      </c>
      <c r="G296" s="1">
        <v>45656</v>
      </c>
      <c r="H296" t="s">
        <v>13</v>
      </c>
      <c r="I296" t="s">
        <v>83</v>
      </c>
      <c r="J296" t="s">
        <v>20</v>
      </c>
    </row>
    <row r="297" spans="1:10" x14ac:dyDescent="0.3">
      <c r="A297" t="s">
        <v>349</v>
      </c>
      <c r="B297" t="s">
        <v>44</v>
      </c>
      <c r="C297" t="s">
        <v>12</v>
      </c>
      <c r="D297">
        <v>5</v>
      </c>
      <c r="E297">
        <v>109.14</v>
      </c>
      <c r="F297">
        <v>545.70000000000005</v>
      </c>
      <c r="G297" s="1">
        <v>45563</v>
      </c>
      <c r="H297" t="s">
        <v>46</v>
      </c>
      <c r="I297" t="s">
        <v>83</v>
      </c>
      <c r="J297" t="s">
        <v>62</v>
      </c>
    </row>
    <row r="298" spans="1:10" x14ac:dyDescent="0.3">
      <c r="A298" t="s">
        <v>350</v>
      </c>
      <c r="B298" t="s">
        <v>22</v>
      </c>
      <c r="C298" t="s">
        <v>23</v>
      </c>
      <c r="D298">
        <v>1</v>
      </c>
      <c r="E298">
        <v>9503.77</v>
      </c>
      <c r="F298">
        <v>9503.77</v>
      </c>
      <c r="G298" s="1">
        <v>45611</v>
      </c>
      <c r="H298" t="s">
        <v>46</v>
      </c>
      <c r="I298" t="s">
        <v>61</v>
      </c>
      <c r="J298" t="s">
        <v>15</v>
      </c>
    </row>
    <row r="299" spans="1:10" x14ac:dyDescent="0.3">
      <c r="A299" t="s">
        <v>351</v>
      </c>
      <c r="B299" t="s">
        <v>22</v>
      </c>
      <c r="C299" t="s">
        <v>23</v>
      </c>
      <c r="D299">
        <v>1</v>
      </c>
      <c r="E299">
        <v>5489.81</v>
      </c>
      <c r="F299">
        <v>5489.81</v>
      </c>
      <c r="G299" s="1">
        <v>45598</v>
      </c>
      <c r="H299" t="s">
        <v>13</v>
      </c>
      <c r="I299" t="s">
        <v>37</v>
      </c>
      <c r="J299" t="s">
        <v>15</v>
      </c>
    </row>
    <row r="300" spans="1:10" x14ac:dyDescent="0.3">
      <c r="A300" t="s">
        <v>352</v>
      </c>
      <c r="B300" t="s">
        <v>25</v>
      </c>
      <c r="C300" t="s">
        <v>26</v>
      </c>
      <c r="D300">
        <v>11</v>
      </c>
      <c r="E300">
        <v>1.23</v>
      </c>
      <c r="F300">
        <v>13.53</v>
      </c>
      <c r="G300" s="1">
        <v>45498</v>
      </c>
      <c r="H300" t="s">
        <v>46</v>
      </c>
      <c r="I300" t="s">
        <v>61</v>
      </c>
      <c r="J300" t="s">
        <v>20</v>
      </c>
    </row>
    <row r="301" spans="1:10" x14ac:dyDescent="0.3">
      <c r="A301" t="s">
        <v>353</v>
      </c>
      <c r="B301" t="s">
        <v>64</v>
      </c>
      <c r="C301" t="s">
        <v>33</v>
      </c>
      <c r="D301">
        <v>1</v>
      </c>
      <c r="E301">
        <v>871.95</v>
      </c>
      <c r="F301">
        <v>871.95</v>
      </c>
      <c r="G301" s="1">
        <v>45621</v>
      </c>
      <c r="H301" t="s">
        <v>36</v>
      </c>
      <c r="I301" t="s">
        <v>68</v>
      </c>
      <c r="J301" t="s">
        <v>62</v>
      </c>
    </row>
    <row r="302" spans="1:10" x14ac:dyDescent="0.3">
      <c r="A302" t="s">
        <v>354</v>
      </c>
      <c r="B302" t="s">
        <v>32</v>
      </c>
      <c r="C302" t="s">
        <v>33</v>
      </c>
      <c r="D302">
        <v>3</v>
      </c>
      <c r="E302">
        <v>179.61</v>
      </c>
      <c r="F302">
        <v>538.83000000000004</v>
      </c>
      <c r="G302" s="1">
        <v>45621</v>
      </c>
      <c r="H302" t="s">
        <v>19</v>
      </c>
      <c r="I302" t="s">
        <v>52</v>
      </c>
      <c r="J302" t="s">
        <v>62</v>
      </c>
    </row>
    <row r="303" spans="1:10" x14ac:dyDescent="0.3">
      <c r="A303" t="s">
        <v>355</v>
      </c>
      <c r="B303" t="s">
        <v>32</v>
      </c>
      <c r="C303" t="s">
        <v>33</v>
      </c>
      <c r="D303">
        <v>13</v>
      </c>
      <c r="E303">
        <v>234.5</v>
      </c>
      <c r="F303">
        <v>3048.5</v>
      </c>
      <c r="G303" s="1">
        <v>45416</v>
      </c>
      <c r="H303" t="s">
        <v>19</v>
      </c>
      <c r="I303" t="s">
        <v>30</v>
      </c>
      <c r="J303" t="s">
        <v>15</v>
      </c>
    </row>
    <row r="304" spans="1:10" x14ac:dyDescent="0.3">
      <c r="A304" t="s">
        <v>356</v>
      </c>
      <c r="B304" t="s">
        <v>57</v>
      </c>
      <c r="C304" t="s">
        <v>58</v>
      </c>
      <c r="D304">
        <v>18</v>
      </c>
      <c r="E304">
        <v>42.31</v>
      </c>
      <c r="F304">
        <v>761.58</v>
      </c>
      <c r="G304" s="1">
        <v>45518</v>
      </c>
      <c r="H304" t="s">
        <v>13</v>
      </c>
      <c r="I304" t="s">
        <v>39</v>
      </c>
      <c r="J304" t="s">
        <v>62</v>
      </c>
    </row>
    <row r="305" spans="1:10" x14ac:dyDescent="0.3">
      <c r="A305" t="s">
        <v>357</v>
      </c>
      <c r="B305" t="s">
        <v>55</v>
      </c>
      <c r="C305" t="s">
        <v>33</v>
      </c>
      <c r="D305">
        <v>11</v>
      </c>
      <c r="E305">
        <v>278.12</v>
      </c>
      <c r="F305">
        <v>3059.32</v>
      </c>
      <c r="G305" s="1">
        <v>45656</v>
      </c>
      <c r="H305" t="s">
        <v>19</v>
      </c>
      <c r="I305" t="s">
        <v>89</v>
      </c>
      <c r="J305" t="s">
        <v>15</v>
      </c>
    </row>
    <row r="306" spans="1:10" x14ac:dyDescent="0.3">
      <c r="A306" t="s">
        <v>358</v>
      </c>
      <c r="B306" t="s">
        <v>17</v>
      </c>
      <c r="C306" t="s">
        <v>18</v>
      </c>
      <c r="D306">
        <v>11</v>
      </c>
      <c r="E306">
        <v>5.46</v>
      </c>
      <c r="F306">
        <v>60.06</v>
      </c>
      <c r="G306" s="1">
        <v>45427</v>
      </c>
      <c r="H306" t="s">
        <v>13</v>
      </c>
      <c r="I306" t="s">
        <v>42</v>
      </c>
      <c r="J306" t="s">
        <v>20</v>
      </c>
    </row>
    <row r="307" spans="1:10" x14ac:dyDescent="0.3">
      <c r="A307" t="s">
        <v>359</v>
      </c>
      <c r="B307" t="s">
        <v>55</v>
      </c>
      <c r="C307" t="s">
        <v>33</v>
      </c>
      <c r="D307">
        <v>11</v>
      </c>
      <c r="E307">
        <v>333.61</v>
      </c>
      <c r="F307">
        <v>3669.71</v>
      </c>
      <c r="G307" s="1">
        <v>45293</v>
      </c>
      <c r="H307" t="s">
        <v>27</v>
      </c>
      <c r="I307" t="s">
        <v>100</v>
      </c>
      <c r="J307" t="s">
        <v>15</v>
      </c>
    </row>
    <row r="308" spans="1:10" x14ac:dyDescent="0.3">
      <c r="A308" t="s">
        <v>360</v>
      </c>
      <c r="B308" t="s">
        <v>22</v>
      </c>
      <c r="C308" t="s">
        <v>23</v>
      </c>
      <c r="D308">
        <v>1</v>
      </c>
      <c r="E308">
        <v>5454.58</v>
      </c>
      <c r="F308">
        <v>5454.58</v>
      </c>
      <c r="G308" s="1">
        <v>45523</v>
      </c>
      <c r="H308" t="s">
        <v>13</v>
      </c>
      <c r="I308" t="s">
        <v>14</v>
      </c>
      <c r="J308" t="s">
        <v>15</v>
      </c>
    </row>
    <row r="309" spans="1:10" x14ac:dyDescent="0.3">
      <c r="A309" t="s">
        <v>361</v>
      </c>
      <c r="B309" t="s">
        <v>41</v>
      </c>
      <c r="C309" t="s">
        <v>26</v>
      </c>
      <c r="D309">
        <v>6</v>
      </c>
      <c r="E309">
        <v>19.829999999999998</v>
      </c>
      <c r="F309">
        <v>118.98</v>
      </c>
      <c r="G309" s="1">
        <v>45390</v>
      </c>
      <c r="H309" t="s">
        <v>27</v>
      </c>
      <c r="I309" t="s">
        <v>34</v>
      </c>
      <c r="J309" t="s">
        <v>20</v>
      </c>
    </row>
    <row r="310" spans="1:10" x14ac:dyDescent="0.3">
      <c r="A310" t="s">
        <v>362</v>
      </c>
      <c r="B310" t="s">
        <v>55</v>
      </c>
      <c r="C310" t="s">
        <v>33</v>
      </c>
      <c r="D310">
        <v>18</v>
      </c>
      <c r="E310">
        <v>246.14</v>
      </c>
      <c r="F310">
        <v>4430.5200000000004</v>
      </c>
      <c r="G310" s="1">
        <v>45305</v>
      </c>
      <c r="H310" t="s">
        <v>19</v>
      </c>
      <c r="I310" t="s">
        <v>30</v>
      </c>
      <c r="J310" t="s">
        <v>15</v>
      </c>
    </row>
    <row r="311" spans="1:10" x14ac:dyDescent="0.3">
      <c r="A311" t="s">
        <v>363</v>
      </c>
      <c r="B311" t="s">
        <v>57</v>
      </c>
      <c r="C311" t="s">
        <v>58</v>
      </c>
      <c r="D311">
        <v>4</v>
      </c>
      <c r="E311">
        <v>34.130000000000003</v>
      </c>
      <c r="F311">
        <v>136.52000000000001</v>
      </c>
      <c r="G311" s="1">
        <v>45306</v>
      </c>
      <c r="H311" t="s">
        <v>19</v>
      </c>
      <c r="I311" t="s">
        <v>14</v>
      </c>
      <c r="J311" t="s">
        <v>20</v>
      </c>
    </row>
    <row r="312" spans="1:10" x14ac:dyDescent="0.3">
      <c r="A312" t="s">
        <v>364</v>
      </c>
      <c r="B312" t="s">
        <v>57</v>
      </c>
      <c r="C312" t="s">
        <v>58</v>
      </c>
      <c r="D312">
        <v>15</v>
      </c>
      <c r="E312">
        <v>21.14</v>
      </c>
      <c r="F312">
        <v>317.10000000000002</v>
      </c>
      <c r="G312" s="1">
        <v>45594</v>
      </c>
      <c r="H312" t="s">
        <v>46</v>
      </c>
      <c r="I312" t="s">
        <v>50</v>
      </c>
      <c r="J312" t="s">
        <v>20</v>
      </c>
    </row>
    <row r="313" spans="1:10" x14ac:dyDescent="0.3">
      <c r="A313" t="s">
        <v>365</v>
      </c>
      <c r="B313" t="s">
        <v>32</v>
      </c>
      <c r="C313" t="s">
        <v>33</v>
      </c>
      <c r="D313">
        <v>19</v>
      </c>
      <c r="E313">
        <v>203.37</v>
      </c>
      <c r="F313">
        <v>3864.03</v>
      </c>
      <c r="G313" s="1">
        <v>45370</v>
      </c>
      <c r="H313" t="s">
        <v>19</v>
      </c>
      <c r="I313" t="s">
        <v>98</v>
      </c>
      <c r="J313" t="s">
        <v>15</v>
      </c>
    </row>
    <row r="314" spans="1:10" x14ac:dyDescent="0.3">
      <c r="A314" t="s">
        <v>366</v>
      </c>
      <c r="B314" t="s">
        <v>44</v>
      </c>
      <c r="C314" t="s">
        <v>12</v>
      </c>
      <c r="D314">
        <v>14</v>
      </c>
      <c r="E314">
        <v>199.35</v>
      </c>
      <c r="F314">
        <v>2790.9</v>
      </c>
      <c r="G314" s="1">
        <v>45384</v>
      </c>
      <c r="H314" t="s">
        <v>46</v>
      </c>
      <c r="I314" t="s">
        <v>30</v>
      </c>
      <c r="J314" t="s">
        <v>15</v>
      </c>
    </row>
    <row r="315" spans="1:10" x14ac:dyDescent="0.3">
      <c r="A315" t="s">
        <v>367</v>
      </c>
      <c r="B315" t="s">
        <v>22</v>
      </c>
      <c r="C315" t="s">
        <v>23</v>
      </c>
      <c r="D315">
        <v>1</v>
      </c>
      <c r="E315">
        <v>7229.1</v>
      </c>
      <c r="F315">
        <v>7229.1</v>
      </c>
      <c r="G315" s="1">
        <v>45424</v>
      </c>
      <c r="H315" t="s">
        <v>36</v>
      </c>
      <c r="I315" t="s">
        <v>73</v>
      </c>
      <c r="J315" t="s">
        <v>15</v>
      </c>
    </row>
    <row r="316" spans="1:10" x14ac:dyDescent="0.3">
      <c r="A316" t="s">
        <v>368</v>
      </c>
      <c r="B316" t="s">
        <v>17</v>
      </c>
      <c r="C316" t="s">
        <v>18</v>
      </c>
      <c r="D316">
        <v>5</v>
      </c>
      <c r="E316">
        <v>9.6199999999999992</v>
      </c>
      <c r="F316">
        <v>48.1</v>
      </c>
      <c r="G316" s="1">
        <v>45325</v>
      </c>
      <c r="H316" t="s">
        <v>46</v>
      </c>
      <c r="I316" t="s">
        <v>48</v>
      </c>
      <c r="J316" t="s">
        <v>20</v>
      </c>
    </row>
    <row r="317" spans="1:10" x14ac:dyDescent="0.3">
      <c r="A317" t="s">
        <v>369</v>
      </c>
      <c r="B317" t="s">
        <v>64</v>
      </c>
      <c r="C317" t="s">
        <v>33</v>
      </c>
      <c r="D317">
        <v>1</v>
      </c>
      <c r="E317">
        <v>896.36</v>
      </c>
      <c r="F317">
        <v>896.36</v>
      </c>
      <c r="G317" s="1">
        <v>45352</v>
      </c>
      <c r="H317" t="s">
        <v>46</v>
      </c>
      <c r="I317" t="s">
        <v>34</v>
      </c>
      <c r="J317" t="s">
        <v>62</v>
      </c>
    </row>
    <row r="318" spans="1:10" x14ac:dyDescent="0.3">
      <c r="A318" t="s">
        <v>370</v>
      </c>
      <c r="B318" t="s">
        <v>25</v>
      </c>
      <c r="C318" t="s">
        <v>26</v>
      </c>
      <c r="D318">
        <v>18</v>
      </c>
      <c r="E318">
        <v>1.77</v>
      </c>
      <c r="F318">
        <v>31.86</v>
      </c>
      <c r="G318" s="1">
        <v>45396</v>
      </c>
      <c r="H318" t="s">
        <v>36</v>
      </c>
      <c r="I318" t="s">
        <v>28</v>
      </c>
      <c r="J318" t="s">
        <v>20</v>
      </c>
    </row>
    <row r="319" spans="1:10" x14ac:dyDescent="0.3">
      <c r="A319" t="s">
        <v>371</v>
      </c>
      <c r="B319" t="s">
        <v>11</v>
      </c>
      <c r="C319" t="s">
        <v>12</v>
      </c>
      <c r="D319">
        <v>19</v>
      </c>
      <c r="E319">
        <v>153.61000000000001</v>
      </c>
      <c r="F319">
        <v>2918.59</v>
      </c>
      <c r="G319" s="1">
        <v>45451</v>
      </c>
      <c r="H319" t="s">
        <v>27</v>
      </c>
      <c r="I319" t="s">
        <v>61</v>
      </c>
      <c r="J319" t="s">
        <v>15</v>
      </c>
    </row>
    <row r="320" spans="1:10" x14ac:dyDescent="0.3">
      <c r="A320" t="s">
        <v>372</v>
      </c>
      <c r="B320" t="s">
        <v>44</v>
      </c>
      <c r="C320" t="s">
        <v>12</v>
      </c>
      <c r="D320">
        <v>10</v>
      </c>
      <c r="E320">
        <v>108.63</v>
      </c>
      <c r="F320">
        <v>1086.3</v>
      </c>
      <c r="G320" s="1">
        <v>45373</v>
      </c>
      <c r="H320" t="s">
        <v>36</v>
      </c>
      <c r="I320" t="s">
        <v>48</v>
      </c>
      <c r="J320" t="s">
        <v>15</v>
      </c>
    </row>
    <row r="321" spans="1:10" x14ac:dyDescent="0.3">
      <c r="A321" t="s">
        <v>373</v>
      </c>
      <c r="B321" t="s">
        <v>41</v>
      </c>
      <c r="C321" t="s">
        <v>26</v>
      </c>
      <c r="D321">
        <v>2</v>
      </c>
      <c r="E321">
        <v>19.46</v>
      </c>
      <c r="F321">
        <v>38.92</v>
      </c>
      <c r="G321" s="1">
        <v>45520</v>
      </c>
      <c r="H321" t="s">
        <v>19</v>
      </c>
      <c r="I321" t="s">
        <v>87</v>
      </c>
      <c r="J321" t="s">
        <v>20</v>
      </c>
    </row>
    <row r="322" spans="1:10" x14ac:dyDescent="0.3">
      <c r="A322" t="s">
        <v>374</v>
      </c>
      <c r="B322" t="s">
        <v>64</v>
      </c>
      <c r="C322" t="s">
        <v>33</v>
      </c>
      <c r="D322">
        <v>18</v>
      </c>
      <c r="E322">
        <v>876.19</v>
      </c>
      <c r="F322">
        <v>15771.42</v>
      </c>
      <c r="G322" s="1">
        <v>45483</v>
      </c>
      <c r="H322" t="s">
        <v>13</v>
      </c>
      <c r="I322" t="s">
        <v>87</v>
      </c>
      <c r="J322" t="s">
        <v>15</v>
      </c>
    </row>
    <row r="323" spans="1:10" x14ac:dyDescent="0.3">
      <c r="A323" t="s">
        <v>375</v>
      </c>
      <c r="B323" t="s">
        <v>32</v>
      </c>
      <c r="C323" t="s">
        <v>33</v>
      </c>
      <c r="D323">
        <v>11</v>
      </c>
      <c r="E323">
        <v>162.18</v>
      </c>
      <c r="F323">
        <v>1783.98</v>
      </c>
      <c r="G323" s="1">
        <v>45575</v>
      </c>
      <c r="H323" t="s">
        <v>36</v>
      </c>
      <c r="I323" t="s">
        <v>100</v>
      </c>
      <c r="J323" t="s">
        <v>15</v>
      </c>
    </row>
    <row r="324" spans="1:10" x14ac:dyDescent="0.3">
      <c r="A324" t="s">
        <v>376</v>
      </c>
      <c r="B324" t="s">
        <v>25</v>
      </c>
      <c r="C324" t="s">
        <v>26</v>
      </c>
      <c r="D324">
        <v>1</v>
      </c>
      <c r="E324">
        <v>1.56</v>
      </c>
      <c r="F324">
        <v>1.56</v>
      </c>
      <c r="G324" s="1">
        <v>45533</v>
      </c>
      <c r="H324" t="s">
        <v>13</v>
      </c>
      <c r="I324" t="s">
        <v>61</v>
      </c>
      <c r="J324" t="s">
        <v>20</v>
      </c>
    </row>
    <row r="325" spans="1:10" x14ac:dyDescent="0.3">
      <c r="A325" t="s">
        <v>377</v>
      </c>
      <c r="B325" t="s">
        <v>25</v>
      </c>
      <c r="C325" t="s">
        <v>26</v>
      </c>
      <c r="D325">
        <v>3</v>
      </c>
      <c r="E325">
        <v>1.06</v>
      </c>
      <c r="F325">
        <v>3.18</v>
      </c>
      <c r="G325" s="1">
        <v>45487</v>
      </c>
      <c r="H325" t="s">
        <v>36</v>
      </c>
      <c r="I325" t="s">
        <v>52</v>
      </c>
      <c r="J325" t="s">
        <v>20</v>
      </c>
    </row>
    <row r="326" spans="1:10" x14ac:dyDescent="0.3">
      <c r="A326" t="s">
        <v>378</v>
      </c>
      <c r="B326" t="s">
        <v>22</v>
      </c>
      <c r="C326" t="s">
        <v>23</v>
      </c>
      <c r="D326">
        <v>1</v>
      </c>
      <c r="E326">
        <v>8937.02</v>
      </c>
      <c r="F326">
        <v>8937.02</v>
      </c>
      <c r="G326" s="1">
        <v>45335</v>
      </c>
      <c r="H326" t="s">
        <v>46</v>
      </c>
      <c r="I326" t="s">
        <v>87</v>
      </c>
      <c r="J326" t="s">
        <v>15</v>
      </c>
    </row>
    <row r="327" spans="1:10" x14ac:dyDescent="0.3">
      <c r="A327" t="s">
        <v>379</v>
      </c>
      <c r="B327" t="s">
        <v>25</v>
      </c>
      <c r="C327" t="s">
        <v>26</v>
      </c>
      <c r="D327">
        <v>17</v>
      </c>
      <c r="E327">
        <v>1.97</v>
      </c>
      <c r="F327">
        <v>33.49</v>
      </c>
      <c r="G327" s="1">
        <v>45370</v>
      </c>
      <c r="H327" t="s">
        <v>46</v>
      </c>
      <c r="I327" t="s">
        <v>61</v>
      </c>
      <c r="J327" t="s">
        <v>20</v>
      </c>
    </row>
    <row r="328" spans="1:10" x14ac:dyDescent="0.3">
      <c r="A328" t="s">
        <v>380</v>
      </c>
      <c r="B328" t="s">
        <v>11</v>
      </c>
      <c r="C328" t="s">
        <v>12</v>
      </c>
      <c r="D328">
        <v>17</v>
      </c>
      <c r="E328">
        <v>149.52000000000001</v>
      </c>
      <c r="F328">
        <v>2541.84</v>
      </c>
      <c r="G328" s="1">
        <v>45651</v>
      </c>
      <c r="H328" t="s">
        <v>13</v>
      </c>
      <c r="I328" t="s">
        <v>48</v>
      </c>
      <c r="J328" t="s">
        <v>15</v>
      </c>
    </row>
    <row r="329" spans="1:10" x14ac:dyDescent="0.3">
      <c r="A329" t="s">
        <v>381</v>
      </c>
      <c r="B329" t="s">
        <v>32</v>
      </c>
      <c r="C329" t="s">
        <v>33</v>
      </c>
      <c r="D329">
        <v>11</v>
      </c>
      <c r="E329">
        <v>150.83000000000001</v>
      </c>
      <c r="F329">
        <v>1659.13</v>
      </c>
      <c r="G329" s="1">
        <v>45475</v>
      </c>
      <c r="H329" t="s">
        <v>27</v>
      </c>
      <c r="I329" t="s">
        <v>137</v>
      </c>
      <c r="J329" t="s">
        <v>15</v>
      </c>
    </row>
    <row r="330" spans="1:10" x14ac:dyDescent="0.3">
      <c r="A330" t="s">
        <v>382</v>
      </c>
      <c r="B330" t="s">
        <v>57</v>
      </c>
      <c r="C330" t="s">
        <v>58</v>
      </c>
      <c r="D330">
        <v>19</v>
      </c>
      <c r="E330">
        <v>25.41</v>
      </c>
      <c r="F330">
        <v>482.79</v>
      </c>
      <c r="G330" s="1">
        <v>45362</v>
      </c>
      <c r="H330" t="s">
        <v>27</v>
      </c>
      <c r="I330" t="s">
        <v>48</v>
      </c>
      <c r="J330" t="s">
        <v>20</v>
      </c>
    </row>
    <row r="331" spans="1:10" x14ac:dyDescent="0.3">
      <c r="A331" t="s">
        <v>383</v>
      </c>
      <c r="B331" t="s">
        <v>22</v>
      </c>
      <c r="C331" t="s">
        <v>23</v>
      </c>
      <c r="D331">
        <v>1</v>
      </c>
      <c r="E331">
        <v>7000.06</v>
      </c>
      <c r="F331">
        <v>7000.06</v>
      </c>
      <c r="G331" s="1">
        <v>45296</v>
      </c>
      <c r="H331" t="s">
        <v>19</v>
      </c>
      <c r="I331" t="s">
        <v>30</v>
      </c>
      <c r="J331" t="s">
        <v>15</v>
      </c>
    </row>
    <row r="332" spans="1:10" x14ac:dyDescent="0.3">
      <c r="A332" t="s">
        <v>384</v>
      </c>
      <c r="B332" t="s">
        <v>41</v>
      </c>
      <c r="C332" t="s">
        <v>26</v>
      </c>
      <c r="D332">
        <v>9</v>
      </c>
      <c r="E332">
        <v>19.27</v>
      </c>
      <c r="F332">
        <v>173.43</v>
      </c>
      <c r="G332" s="1">
        <v>45530</v>
      </c>
      <c r="H332" t="s">
        <v>36</v>
      </c>
      <c r="I332" t="s">
        <v>42</v>
      </c>
      <c r="J332" t="s">
        <v>20</v>
      </c>
    </row>
    <row r="333" spans="1:10" x14ac:dyDescent="0.3">
      <c r="A333" t="s">
        <v>385</v>
      </c>
      <c r="B333" t="s">
        <v>57</v>
      </c>
      <c r="C333" t="s">
        <v>58</v>
      </c>
      <c r="D333">
        <v>2</v>
      </c>
      <c r="E333">
        <v>41.62</v>
      </c>
      <c r="F333">
        <v>83.24</v>
      </c>
      <c r="G333" s="1">
        <v>45627</v>
      </c>
      <c r="H333" t="s">
        <v>46</v>
      </c>
      <c r="I333" t="s">
        <v>59</v>
      </c>
      <c r="J333" t="s">
        <v>20</v>
      </c>
    </row>
    <row r="334" spans="1:10" x14ac:dyDescent="0.3">
      <c r="A334" t="s">
        <v>386</v>
      </c>
      <c r="B334" t="s">
        <v>64</v>
      </c>
      <c r="C334" t="s">
        <v>33</v>
      </c>
      <c r="D334">
        <v>3</v>
      </c>
      <c r="E334">
        <v>966.1</v>
      </c>
      <c r="F334">
        <v>2898.3</v>
      </c>
      <c r="G334" s="1">
        <v>45550</v>
      </c>
      <c r="H334" t="s">
        <v>19</v>
      </c>
      <c r="I334" t="s">
        <v>87</v>
      </c>
      <c r="J334" t="s">
        <v>15</v>
      </c>
    </row>
    <row r="335" spans="1:10" x14ac:dyDescent="0.3">
      <c r="A335" t="s">
        <v>387</v>
      </c>
      <c r="B335" t="s">
        <v>11</v>
      </c>
      <c r="C335" t="s">
        <v>12</v>
      </c>
      <c r="D335">
        <v>16</v>
      </c>
      <c r="E335">
        <v>127.25</v>
      </c>
      <c r="F335">
        <v>2036</v>
      </c>
      <c r="G335" s="1">
        <v>45550</v>
      </c>
      <c r="H335" t="s">
        <v>19</v>
      </c>
      <c r="I335" t="s">
        <v>83</v>
      </c>
      <c r="J335" t="s">
        <v>15</v>
      </c>
    </row>
    <row r="336" spans="1:10" x14ac:dyDescent="0.3">
      <c r="A336" t="s">
        <v>388</v>
      </c>
      <c r="B336" t="s">
        <v>64</v>
      </c>
      <c r="C336" t="s">
        <v>33</v>
      </c>
      <c r="D336">
        <v>16</v>
      </c>
      <c r="E336">
        <v>960.28</v>
      </c>
      <c r="F336">
        <v>15364.48</v>
      </c>
      <c r="G336" s="1">
        <v>45543</v>
      </c>
      <c r="H336" t="s">
        <v>36</v>
      </c>
      <c r="I336" t="s">
        <v>68</v>
      </c>
      <c r="J336" t="s">
        <v>15</v>
      </c>
    </row>
    <row r="337" spans="1:10" x14ac:dyDescent="0.3">
      <c r="A337" t="s">
        <v>389</v>
      </c>
      <c r="B337" t="s">
        <v>32</v>
      </c>
      <c r="C337" t="s">
        <v>33</v>
      </c>
      <c r="D337">
        <v>1</v>
      </c>
      <c r="E337">
        <v>265.47000000000003</v>
      </c>
      <c r="F337">
        <v>265.47000000000003</v>
      </c>
      <c r="G337" s="1">
        <v>45643</v>
      </c>
      <c r="H337" t="s">
        <v>19</v>
      </c>
      <c r="I337" t="s">
        <v>37</v>
      </c>
      <c r="J337" t="s">
        <v>20</v>
      </c>
    </row>
    <row r="338" spans="1:10" x14ac:dyDescent="0.3">
      <c r="A338" t="s">
        <v>390</v>
      </c>
      <c r="B338" t="s">
        <v>17</v>
      </c>
      <c r="C338" t="s">
        <v>18</v>
      </c>
      <c r="D338">
        <v>5</v>
      </c>
      <c r="E338">
        <v>9.52</v>
      </c>
      <c r="F338">
        <v>47.6</v>
      </c>
      <c r="G338" s="1">
        <v>45330</v>
      </c>
      <c r="H338" t="s">
        <v>19</v>
      </c>
      <c r="I338" t="s">
        <v>87</v>
      </c>
      <c r="J338" t="s">
        <v>20</v>
      </c>
    </row>
    <row r="339" spans="1:10" x14ac:dyDescent="0.3">
      <c r="A339" t="s">
        <v>391</v>
      </c>
      <c r="B339" t="s">
        <v>55</v>
      </c>
      <c r="C339" t="s">
        <v>33</v>
      </c>
      <c r="D339">
        <v>2</v>
      </c>
      <c r="E339">
        <v>301.04000000000002</v>
      </c>
      <c r="F339">
        <v>602.08000000000004</v>
      </c>
      <c r="G339" s="1">
        <v>45307</v>
      </c>
      <c r="H339" t="s">
        <v>27</v>
      </c>
      <c r="I339" t="s">
        <v>28</v>
      </c>
      <c r="J339" t="s">
        <v>62</v>
      </c>
    </row>
    <row r="340" spans="1:10" x14ac:dyDescent="0.3">
      <c r="A340" t="s">
        <v>392</v>
      </c>
      <c r="B340" t="s">
        <v>22</v>
      </c>
      <c r="C340" t="s">
        <v>23</v>
      </c>
      <c r="D340">
        <v>1</v>
      </c>
      <c r="E340">
        <v>9622.4</v>
      </c>
      <c r="F340">
        <v>9622.4</v>
      </c>
      <c r="G340" s="1">
        <v>45458</v>
      </c>
      <c r="H340" t="s">
        <v>46</v>
      </c>
      <c r="I340" t="s">
        <v>30</v>
      </c>
      <c r="J340" t="s">
        <v>15</v>
      </c>
    </row>
    <row r="341" spans="1:10" x14ac:dyDescent="0.3">
      <c r="A341" t="s">
        <v>393</v>
      </c>
      <c r="B341" t="s">
        <v>41</v>
      </c>
      <c r="C341" t="s">
        <v>26</v>
      </c>
      <c r="D341">
        <v>16</v>
      </c>
      <c r="E341">
        <v>11.46</v>
      </c>
      <c r="F341">
        <v>183.36</v>
      </c>
      <c r="G341" s="1">
        <v>45529</v>
      </c>
      <c r="H341" t="s">
        <v>27</v>
      </c>
      <c r="I341" t="s">
        <v>50</v>
      </c>
      <c r="J341" t="s">
        <v>20</v>
      </c>
    </row>
    <row r="342" spans="1:10" x14ac:dyDescent="0.3">
      <c r="A342" t="s">
        <v>394</v>
      </c>
      <c r="B342" t="s">
        <v>22</v>
      </c>
      <c r="C342" t="s">
        <v>23</v>
      </c>
      <c r="D342">
        <v>1</v>
      </c>
      <c r="E342">
        <v>6395.36</v>
      </c>
      <c r="F342">
        <v>6395.36</v>
      </c>
      <c r="G342" s="1">
        <v>45577</v>
      </c>
      <c r="H342" t="s">
        <v>36</v>
      </c>
      <c r="I342" t="s">
        <v>28</v>
      </c>
      <c r="J342" t="s">
        <v>15</v>
      </c>
    </row>
    <row r="343" spans="1:10" x14ac:dyDescent="0.3">
      <c r="A343" t="s">
        <v>395</v>
      </c>
      <c r="B343" t="s">
        <v>44</v>
      </c>
      <c r="C343" t="s">
        <v>12</v>
      </c>
      <c r="D343">
        <v>17</v>
      </c>
      <c r="E343">
        <v>173.45</v>
      </c>
      <c r="F343">
        <v>2948.65</v>
      </c>
      <c r="G343" s="1">
        <v>45472</v>
      </c>
      <c r="H343" t="s">
        <v>46</v>
      </c>
      <c r="I343" t="s">
        <v>14</v>
      </c>
      <c r="J343" t="s">
        <v>15</v>
      </c>
    </row>
    <row r="344" spans="1:10" x14ac:dyDescent="0.3">
      <c r="A344" t="s">
        <v>396</v>
      </c>
      <c r="B344" t="s">
        <v>17</v>
      </c>
      <c r="C344" t="s">
        <v>18</v>
      </c>
      <c r="D344">
        <v>3</v>
      </c>
      <c r="E344">
        <v>10.16</v>
      </c>
      <c r="F344">
        <v>30.48</v>
      </c>
      <c r="G344" s="1">
        <v>45301</v>
      </c>
      <c r="H344" t="s">
        <v>46</v>
      </c>
      <c r="I344" t="s">
        <v>42</v>
      </c>
      <c r="J344" t="s">
        <v>20</v>
      </c>
    </row>
    <row r="345" spans="1:10" x14ac:dyDescent="0.3">
      <c r="A345" t="s">
        <v>397</v>
      </c>
      <c r="B345" t="s">
        <v>57</v>
      </c>
      <c r="C345" t="s">
        <v>58</v>
      </c>
      <c r="D345">
        <v>4</v>
      </c>
      <c r="E345">
        <v>45.1</v>
      </c>
      <c r="F345">
        <v>180.4</v>
      </c>
      <c r="G345" s="1">
        <v>45293</v>
      </c>
      <c r="H345" t="s">
        <v>13</v>
      </c>
      <c r="I345" t="s">
        <v>14</v>
      </c>
      <c r="J345" t="s">
        <v>20</v>
      </c>
    </row>
    <row r="346" spans="1:10" x14ac:dyDescent="0.3">
      <c r="A346" t="s">
        <v>398</v>
      </c>
      <c r="B346" t="s">
        <v>57</v>
      </c>
      <c r="C346" t="s">
        <v>58</v>
      </c>
      <c r="D346">
        <v>3</v>
      </c>
      <c r="E346">
        <v>39.04</v>
      </c>
      <c r="F346">
        <v>117.12</v>
      </c>
      <c r="G346" s="1">
        <v>45356</v>
      </c>
      <c r="H346" t="s">
        <v>27</v>
      </c>
      <c r="I346" t="s">
        <v>68</v>
      </c>
      <c r="J346" t="s">
        <v>20</v>
      </c>
    </row>
    <row r="347" spans="1:10" x14ac:dyDescent="0.3">
      <c r="A347" t="s">
        <v>399</v>
      </c>
      <c r="B347" t="s">
        <v>44</v>
      </c>
      <c r="C347" t="s">
        <v>12</v>
      </c>
      <c r="D347">
        <v>13</v>
      </c>
      <c r="E347">
        <v>163.63999999999999</v>
      </c>
      <c r="F347">
        <v>2127.3200000000002</v>
      </c>
      <c r="G347" s="1">
        <v>45362</v>
      </c>
      <c r="H347" t="s">
        <v>13</v>
      </c>
      <c r="I347" t="s">
        <v>48</v>
      </c>
      <c r="J347" t="s">
        <v>15</v>
      </c>
    </row>
    <row r="348" spans="1:10" x14ac:dyDescent="0.3">
      <c r="A348" t="s">
        <v>400</v>
      </c>
      <c r="B348" t="s">
        <v>44</v>
      </c>
      <c r="C348" t="s">
        <v>12</v>
      </c>
      <c r="D348">
        <v>2</v>
      </c>
      <c r="E348">
        <v>171.07</v>
      </c>
      <c r="F348">
        <v>342.14</v>
      </c>
      <c r="G348" s="1">
        <v>45592</v>
      </c>
      <c r="H348" t="s">
        <v>36</v>
      </c>
      <c r="I348" t="s">
        <v>28</v>
      </c>
      <c r="J348" t="s">
        <v>20</v>
      </c>
    </row>
    <row r="349" spans="1:10" x14ac:dyDescent="0.3">
      <c r="A349" t="s">
        <v>401</v>
      </c>
      <c r="B349" t="s">
        <v>32</v>
      </c>
      <c r="C349" t="s">
        <v>33</v>
      </c>
      <c r="D349">
        <v>1</v>
      </c>
      <c r="E349">
        <v>253.66</v>
      </c>
      <c r="F349">
        <v>253.66</v>
      </c>
      <c r="G349" s="1">
        <v>45429</v>
      </c>
      <c r="H349" t="s">
        <v>36</v>
      </c>
      <c r="I349" t="s">
        <v>50</v>
      </c>
      <c r="J349" t="s">
        <v>20</v>
      </c>
    </row>
    <row r="350" spans="1:10" x14ac:dyDescent="0.3">
      <c r="A350" t="s">
        <v>402</v>
      </c>
      <c r="B350" t="s">
        <v>64</v>
      </c>
      <c r="C350" t="s">
        <v>33</v>
      </c>
      <c r="D350">
        <v>15</v>
      </c>
      <c r="E350">
        <v>906.98</v>
      </c>
      <c r="F350">
        <v>13604.7</v>
      </c>
      <c r="G350" s="1">
        <v>45349</v>
      </c>
      <c r="H350" t="s">
        <v>19</v>
      </c>
      <c r="I350" t="s">
        <v>61</v>
      </c>
      <c r="J350" t="s">
        <v>15</v>
      </c>
    </row>
    <row r="351" spans="1:10" x14ac:dyDescent="0.3">
      <c r="A351" t="s">
        <v>403</v>
      </c>
      <c r="B351" t="s">
        <v>17</v>
      </c>
      <c r="C351" t="s">
        <v>18</v>
      </c>
      <c r="D351">
        <v>1</v>
      </c>
      <c r="E351">
        <v>10.31</v>
      </c>
      <c r="F351">
        <v>10.31</v>
      </c>
      <c r="G351" s="1">
        <v>45418</v>
      </c>
      <c r="H351" t="s">
        <v>46</v>
      </c>
      <c r="I351" t="s">
        <v>30</v>
      </c>
      <c r="J351" t="s">
        <v>20</v>
      </c>
    </row>
    <row r="352" spans="1:10" x14ac:dyDescent="0.3">
      <c r="A352" t="s">
        <v>404</v>
      </c>
      <c r="B352" t="s">
        <v>44</v>
      </c>
      <c r="C352" t="s">
        <v>12</v>
      </c>
      <c r="D352">
        <v>14</v>
      </c>
      <c r="E352">
        <v>167.09</v>
      </c>
      <c r="F352">
        <v>2339.2600000000002</v>
      </c>
      <c r="G352" s="1">
        <v>45336</v>
      </c>
      <c r="H352" t="s">
        <v>46</v>
      </c>
      <c r="I352" t="s">
        <v>14</v>
      </c>
      <c r="J352" t="s">
        <v>15</v>
      </c>
    </row>
    <row r="353" spans="1:10" x14ac:dyDescent="0.3">
      <c r="A353" t="s">
        <v>405</v>
      </c>
      <c r="B353" t="s">
        <v>44</v>
      </c>
      <c r="C353" t="s">
        <v>12</v>
      </c>
      <c r="D353">
        <v>8</v>
      </c>
      <c r="E353">
        <v>140.93</v>
      </c>
      <c r="F353">
        <v>1127.44</v>
      </c>
      <c r="G353" s="1">
        <v>45385</v>
      </c>
      <c r="H353" t="s">
        <v>27</v>
      </c>
      <c r="I353" t="s">
        <v>48</v>
      </c>
      <c r="J353" t="s">
        <v>15</v>
      </c>
    </row>
    <row r="354" spans="1:10" x14ac:dyDescent="0.3">
      <c r="A354" t="s">
        <v>406</v>
      </c>
      <c r="B354" t="s">
        <v>41</v>
      </c>
      <c r="C354" t="s">
        <v>26</v>
      </c>
      <c r="D354">
        <v>19</v>
      </c>
      <c r="E354">
        <v>18.350000000000001</v>
      </c>
      <c r="F354">
        <v>348.65</v>
      </c>
      <c r="G354" s="1">
        <v>45582</v>
      </c>
      <c r="H354" t="s">
        <v>36</v>
      </c>
      <c r="I354" t="s">
        <v>48</v>
      </c>
      <c r="J354" t="s">
        <v>20</v>
      </c>
    </row>
    <row r="355" spans="1:10" x14ac:dyDescent="0.3">
      <c r="A355" t="s">
        <v>407</v>
      </c>
      <c r="B355" t="s">
        <v>32</v>
      </c>
      <c r="C355" t="s">
        <v>33</v>
      </c>
      <c r="D355">
        <v>14</v>
      </c>
      <c r="E355">
        <v>209.08</v>
      </c>
      <c r="F355">
        <v>2927.12</v>
      </c>
      <c r="G355" s="1">
        <v>45481</v>
      </c>
      <c r="H355" t="s">
        <v>46</v>
      </c>
      <c r="I355" t="s">
        <v>48</v>
      </c>
      <c r="J355" t="s">
        <v>15</v>
      </c>
    </row>
    <row r="356" spans="1:10" x14ac:dyDescent="0.3">
      <c r="A356" t="s">
        <v>408</v>
      </c>
      <c r="B356" t="s">
        <v>11</v>
      </c>
      <c r="C356" t="s">
        <v>12</v>
      </c>
      <c r="D356">
        <v>11</v>
      </c>
      <c r="E356">
        <v>173.5</v>
      </c>
      <c r="F356">
        <v>1908.5</v>
      </c>
      <c r="G356" s="1">
        <v>45525</v>
      </c>
      <c r="H356" t="s">
        <v>27</v>
      </c>
      <c r="I356" t="s">
        <v>98</v>
      </c>
      <c r="J356" t="s">
        <v>15</v>
      </c>
    </row>
    <row r="357" spans="1:10" x14ac:dyDescent="0.3">
      <c r="A357" t="s">
        <v>409</v>
      </c>
      <c r="B357" t="s">
        <v>41</v>
      </c>
      <c r="C357" t="s">
        <v>26</v>
      </c>
      <c r="D357">
        <v>8</v>
      </c>
      <c r="E357">
        <v>15.49</v>
      </c>
      <c r="F357">
        <v>123.92</v>
      </c>
      <c r="G357" s="1">
        <v>45418</v>
      </c>
      <c r="H357" t="s">
        <v>46</v>
      </c>
      <c r="I357" t="s">
        <v>61</v>
      </c>
      <c r="J357" t="s">
        <v>20</v>
      </c>
    </row>
    <row r="358" spans="1:10" x14ac:dyDescent="0.3">
      <c r="A358" t="s">
        <v>410</v>
      </c>
      <c r="B358" t="s">
        <v>11</v>
      </c>
      <c r="C358" t="s">
        <v>12</v>
      </c>
      <c r="D358">
        <v>18</v>
      </c>
      <c r="E358">
        <v>125.64</v>
      </c>
      <c r="F358">
        <v>2261.52</v>
      </c>
      <c r="G358" s="1">
        <v>45539</v>
      </c>
      <c r="H358" t="s">
        <v>19</v>
      </c>
      <c r="I358" t="s">
        <v>59</v>
      </c>
      <c r="J358" t="s">
        <v>15</v>
      </c>
    </row>
    <row r="359" spans="1:10" x14ac:dyDescent="0.3">
      <c r="A359" t="s">
        <v>411</v>
      </c>
      <c r="B359" t="s">
        <v>32</v>
      </c>
      <c r="C359" t="s">
        <v>33</v>
      </c>
      <c r="D359">
        <v>5</v>
      </c>
      <c r="E359">
        <v>227.58</v>
      </c>
      <c r="F359">
        <v>1137.9000000000001</v>
      </c>
      <c r="G359" s="1">
        <v>45549</v>
      </c>
      <c r="H359" t="s">
        <v>36</v>
      </c>
      <c r="I359" t="s">
        <v>98</v>
      </c>
      <c r="J359" t="s">
        <v>15</v>
      </c>
    </row>
    <row r="360" spans="1:10" x14ac:dyDescent="0.3">
      <c r="A360" t="s">
        <v>412</v>
      </c>
      <c r="B360" t="s">
        <v>11</v>
      </c>
      <c r="C360" t="s">
        <v>12</v>
      </c>
      <c r="D360">
        <v>1</v>
      </c>
      <c r="E360">
        <v>138.94999999999999</v>
      </c>
      <c r="F360">
        <v>138.94999999999999</v>
      </c>
      <c r="G360" s="1">
        <v>45534</v>
      </c>
      <c r="H360" t="s">
        <v>46</v>
      </c>
      <c r="I360" t="s">
        <v>30</v>
      </c>
      <c r="J360" t="s">
        <v>20</v>
      </c>
    </row>
    <row r="361" spans="1:10" x14ac:dyDescent="0.3">
      <c r="A361" t="s">
        <v>413</v>
      </c>
      <c r="B361" t="s">
        <v>11</v>
      </c>
      <c r="C361" t="s">
        <v>12</v>
      </c>
      <c r="D361">
        <v>19</v>
      </c>
      <c r="E361">
        <v>157.09</v>
      </c>
      <c r="F361">
        <v>2984.71</v>
      </c>
      <c r="G361" s="1">
        <v>45628</v>
      </c>
      <c r="H361" t="s">
        <v>36</v>
      </c>
      <c r="I361" t="s">
        <v>39</v>
      </c>
      <c r="J361" t="s">
        <v>15</v>
      </c>
    </row>
    <row r="362" spans="1:10" x14ac:dyDescent="0.3">
      <c r="A362" t="s">
        <v>414</v>
      </c>
      <c r="B362" t="s">
        <v>64</v>
      </c>
      <c r="C362" t="s">
        <v>33</v>
      </c>
      <c r="D362">
        <v>14</v>
      </c>
      <c r="E362">
        <v>895.47</v>
      </c>
      <c r="F362">
        <v>12536.58</v>
      </c>
      <c r="G362" s="1">
        <v>45400</v>
      </c>
      <c r="H362" t="s">
        <v>13</v>
      </c>
      <c r="I362" t="s">
        <v>50</v>
      </c>
      <c r="J362" t="s">
        <v>15</v>
      </c>
    </row>
    <row r="363" spans="1:10" x14ac:dyDescent="0.3">
      <c r="A363" t="s">
        <v>415</v>
      </c>
      <c r="B363" t="s">
        <v>57</v>
      </c>
      <c r="C363" t="s">
        <v>58</v>
      </c>
      <c r="D363">
        <v>20</v>
      </c>
      <c r="E363">
        <v>45.45</v>
      </c>
      <c r="F363">
        <v>909</v>
      </c>
      <c r="G363" s="1">
        <v>45466</v>
      </c>
      <c r="H363" t="s">
        <v>13</v>
      </c>
      <c r="I363" t="s">
        <v>39</v>
      </c>
      <c r="J363" t="s">
        <v>62</v>
      </c>
    </row>
    <row r="364" spans="1:10" x14ac:dyDescent="0.3">
      <c r="A364" t="s">
        <v>416</v>
      </c>
      <c r="B364" t="s">
        <v>57</v>
      </c>
      <c r="C364" t="s">
        <v>58</v>
      </c>
      <c r="D364">
        <v>15</v>
      </c>
      <c r="E364">
        <v>33.19</v>
      </c>
      <c r="F364">
        <v>497.85</v>
      </c>
      <c r="G364" s="1">
        <v>45326</v>
      </c>
      <c r="H364" t="s">
        <v>13</v>
      </c>
      <c r="I364" t="s">
        <v>39</v>
      </c>
      <c r="J364" t="s">
        <v>20</v>
      </c>
    </row>
    <row r="365" spans="1:10" x14ac:dyDescent="0.3">
      <c r="A365" t="s">
        <v>417</v>
      </c>
      <c r="B365" t="s">
        <v>57</v>
      </c>
      <c r="C365" t="s">
        <v>58</v>
      </c>
      <c r="D365">
        <v>14</v>
      </c>
      <c r="E365">
        <v>25.83</v>
      </c>
      <c r="F365">
        <v>361.62</v>
      </c>
      <c r="G365" s="1">
        <v>45592</v>
      </c>
      <c r="H365" t="s">
        <v>27</v>
      </c>
      <c r="I365" t="s">
        <v>52</v>
      </c>
      <c r="J365" t="s">
        <v>20</v>
      </c>
    </row>
    <row r="366" spans="1:10" x14ac:dyDescent="0.3">
      <c r="A366" t="s">
        <v>418</v>
      </c>
      <c r="B366" t="s">
        <v>64</v>
      </c>
      <c r="C366" t="s">
        <v>33</v>
      </c>
      <c r="D366">
        <v>16</v>
      </c>
      <c r="E366">
        <v>811</v>
      </c>
      <c r="F366">
        <v>12976</v>
      </c>
      <c r="G366" s="1">
        <v>45369</v>
      </c>
      <c r="H366" t="s">
        <v>27</v>
      </c>
      <c r="I366" t="s">
        <v>39</v>
      </c>
      <c r="J366" t="s">
        <v>15</v>
      </c>
    </row>
    <row r="367" spans="1:10" x14ac:dyDescent="0.3">
      <c r="A367" t="s">
        <v>419</v>
      </c>
      <c r="B367" t="s">
        <v>32</v>
      </c>
      <c r="C367" t="s">
        <v>33</v>
      </c>
      <c r="D367">
        <v>3</v>
      </c>
      <c r="E367">
        <v>232.58</v>
      </c>
      <c r="F367">
        <v>697.74</v>
      </c>
      <c r="G367" s="1">
        <v>45297</v>
      </c>
      <c r="H367" t="s">
        <v>27</v>
      </c>
      <c r="I367" t="s">
        <v>61</v>
      </c>
      <c r="J367" t="s">
        <v>62</v>
      </c>
    </row>
    <row r="368" spans="1:10" x14ac:dyDescent="0.3">
      <c r="A368" t="s">
        <v>420</v>
      </c>
      <c r="B368" t="s">
        <v>64</v>
      </c>
      <c r="C368" t="s">
        <v>33</v>
      </c>
      <c r="D368">
        <v>1</v>
      </c>
      <c r="E368">
        <v>935.7</v>
      </c>
      <c r="F368">
        <v>935.7</v>
      </c>
      <c r="G368" s="1">
        <v>45626</v>
      </c>
      <c r="H368" t="s">
        <v>13</v>
      </c>
      <c r="I368" t="s">
        <v>14</v>
      </c>
      <c r="J368" t="s">
        <v>62</v>
      </c>
    </row>
    <row r="369" spans="1:10" x14ac:dyDescent="0.3">
      <c r="A369" t="s">
        <v>421</v>
      </c>
      <c r="B369" t="s">
        <v>64</v>
      </c>
      <c r="C369" t="s">
        <v>33</v>
      </c>
      <c r="D369">
        <v>9</v>
      </c>
      <c r="E369">
        <v>931.22</v>
      </c>
      <c r="F369">
        <v>8380.98</v>
      </c>
      <c r="G369" s="1">
        <v>45321</v>
      </c>
      <c r="H369" t="s">
        <v>46</v>
      </c>
      <c r="I369" t="s">
        <v>14</v>
      </c>
      <c r="J369" t="s">
        <v>15</v>
      </c>
    </row>
    <row r="370" spans="1:10" x14ac:dyDescent="0.3">
      <c r="A370" t="s">
        <v>422</v>
      </c>
      <c r="B370" t="s">
        <v>32</v>
      </c>
      <c r="C370" t="s">
        <v>33</v>
      </c>
      <c r="D370">
        <v>9</v>
      </c>
      <c r="E370">
        <v>291.75</v>
      </c>
      <c r="F370">
        <v>2625.75</v>
      </c>
      <c r="G370" s="1">
        <v>45300</v>
      </c>
      <c r="H370" t="s">
        <v>46</v>
      </c>
      <c r="I370" t="s">
        <v>37</v>
      </c>
      <c r="J370" t="s">
        <v>15</v>
      </c>
    </row>
    <row r="371" spans="1:10" x14ac:dyDescent="0.3">
      <c r="A371" t="s">
        <v>423</v>
      </c>
      <c r="B371" t="s">
        <v>17</v>
      </c>
      <c r="C371" t="s">
        <v>18</v>
      </c>
      <c r="D371">
        <v>14</v>
      </c>
      <c r="E371">
        <v>11.15</v>
      </c>
      <c r="F371">
        <v>156.1</v>
      </c>
      <c r="G371" s="1">
        <v>45424</v>
      </c>
      <c r="H371" t="s">
        <v>36</v>
      </c>
      <c r="I371" t="s">
        <v>61</v>
      </c>
      <c r="J371" t="s">
        <v>20</v>
      </c>
    </row>
    <row r="372" spans="1:10" x14ac:dyDescent="0.3">
      <c r="A372" t="s">
        <v>424</v>
      </c>
      <c r="B372" t="s">
        <v>11</v>
      </c>
      <c r="C372" t="s">
        <v>12</v>
      </c>
      <c r="D372">
        <v>17</v>
      </c>
      <c r="E372">
        <v>160.16</v>
      </c>
      <c r="F372">
        <v>2722.72</v>
      </c>
      <c r="G372" s="1">
        <v>45610</v>
      </c>
      <c r="H372" t="s">
        <v>46</v>
      </c>
      <c r="I372" t="s">
        <v>137</v>
      </c>
      <c r="J372" t="s">
        <v>15</v>
      </c>
    </row>
    <row r="373" spans="1:10" x14ac:dyDescent="0.3">
      <c r="A373" t="s">
        <v>425</v>
      </c>
      <c r="B373" t="s">
        <v>41</v>
      </c>
      <c r="C373" t="s">
        <v>26</v>
      </c>
      <c r="D373">
        <v>4</v>
      </c>
      <c r="E373">
        <v>12.07</v>
      </c>
      <c r="F373">
        <v>48.28</v>
      </c>
      <c r="G373" s="1">
        <v>45415</v>
      </c>
      <c r="H373" t="s">
        <v>36</v>
      </c>
      <c r="I373" t="s">
        <v>39</v>
      </c>
      <c r="J373" t="s">
        <v>20</v>
      </c>
    </row>
    <row r="374" spans="1:10" x14ac:dyDescent="0.3">
      <c r="A374" t="s">
        <v>426</v>
      </c>
      <c r="B374" t="s">
        <v>25</v>
      </c>
      <c r="C374" t="s">
        <v>26</v>
      </c>
      <c r="D374">
        <v>7</v>
      </c>
      <c r="E374">
        <v>1.41</v>
      </c>
      <c r="F374">
        <v>9.8699999999999992</v>
      </c>
      <c r="G374" s="1">
        <v>45308</v>
      </c>
      <c r="H374" t="s">
        <v>19</v>
      </c>
      <c r="I374" t="s">
        <v>34</v>
      </c>
      <c r="J374" t="s">
        <v>20</v>
      </c>
    </row>
    <row r="375" spans="1:10" x14ac:dyDescent="0.3">
      <c r="A375" t="s">
        <v>427</v>
      </c>
      <c r="B375" t="s">
        <v>44</v>
      </c>
      <c r="C375" t="s">
        <v>12</v>
      </c>
      <c r="D375">
        <v>2</v>
      </c>
      <c r="E375">
        <v>180.47</v>
      </c>
      <c r="F375">
        <v>360.94</v>
      </c>
      <c r="G375" s="1">
        <v>45335</v>
      </c>
      <c r="H375" t="s">
        <v>36</v>
      </c>
      <c r="I375" t="s">
        <v>100</v>
      </c>
      <c r="J375" t="s">
        <v>20</v>
      </c>
    </row>
    <row r="376" spans="1:10" x14ac:dyDescent="0.3">
      <c r="A376" t="s">
        <v>428</v>
      </c>
      <c r="B376" t="s">
        <v>41</v>
      </c>
      <c r="C376" t="s">
        <v>26</v>
      </c>
      <c r="D376">
        <v>4</v>
      </c>
      <c r="E376">
        <v>19.920000000000002</v>
      </c>
      <c r="F376">
        <v>79.680000000000007</v>
      </c>
      <c r="G376" s="1">
        <v>45454</v>
      </c>
      <c r="H376" t="s">
        <v>13</v>
      </c>
      <c r="I376" t="s">
        <v>42</v>
      </c>
      <c r="J376" t="s">
        <v>20</v>
      </c>
    </row>
    <row r="377" spans="1:10" x14ac:dyDescent="0.3">
      <c r="A377" t="s">
        <v>429</v>
      </c>
      <c r="B377" t="s">
        <v>55</v>
      </c>
      <c r="C377" t="s">
        <v>33</v>
      </c>
      <c r="D377">
        <v>1</v>
      </c>
      <c r="E377">
        <v>254.54</v>
      </c>
      <c r="F377">
        <v>254.54</v>
      </c>
      <c r="G377" s="1">
        <v>45302</v>
      </c>
      <c r="H377" t="s">
        <v>46</v>
      </c>
      <c r="I377" t="s">
        <v>50</v>
      </c>
      <c r="J377" t="s">
        <v>20</v>
      </c>
    </row>
    <row r="378" spans="1:10" x14ac:dyDescent="0.3">
      <c r="A378" t="s">
        <v>430</v>
      </c>
      <c r="B378" t="s">
        <v>32</v>
      </c>
      <c r="C378" t="s">
        <v>33</v>
      </c>
      <c r="D378">
        <v>19</v>
      </c>
      <c r="E378">
        <v>286.64999999999998</v>
      </c>
      <c r="F378">
        <v>5446.35</v>
      </c>
      <c r="G378" s="1">
        <v>45426</v>
      </c>
      <c r="H378" t="s">
        <v>46</v>
      </c>
      <c r="I378" t="s">
        <v>14</v>
      </c>
      <c r="J378" t="s">
        <v>15</v>
      </c>
    </row>
    <row r="379" spans="1:10" x14ac:dyDescent="0.3">
      <c r="A379" t="s">
        <v>431</v>
      </c>
      <c r="B379" t="s">
        <v>11</v>
      </c>
      <c r="C379" t="s">
        <v>12</v>
      </c>
      <c r="D379">
        <v>2</v>
      </c>
      <c r="E379">
        <v>199.59</v>
      </c>
      <c r="F379">
        <v>399.18</v>
      </c>
      <c r="G379" s="1">
        <v>45316</v>
      </c>
      <c r="H379" t="s">
        <v>46</v>
      </c>
      <c r="I379" t="s">
        <v>14</v>
      </c>
      <c r="J379" t="s">
        <v>20</v>
      </c>
    </row>
    <row r="380" spans="1:10" x14ac:dyDescent="0.3">
      <c r="A380" t="s">
        <v>432</v>
      </c>
      <c r="B380" t="s">
        <v>17</v>
      </c>
      <c r="C380" t="s">
        <v>18</v>
      </c>
      <c r="D380">
        <v>17</v>
      </c>
      <c r="E380">
        <v>8.77</v>
      </c>
      <c r="F380">
        <v>149.09</v>
      </c>
      <c r="G380" s="1">
        <v>45304</v>
      </c>
      <c r="H380" t="s">
        <v>46</v>
      </c>
      <c r="I380" t="s">
        <v>34</v>
      </c>
      <c r="J380" t="s">
        <v>20</v>
      </c>
    </row>
    <row r="381" spans="1:10" x14ac:dyDescent="0.3">
      <c r="A381" t="s">
        <v>433</v>
      </c>
      <c r="B381" t="s">
        <v>32</v>
      </c>
      <c r="C381" t="s">
        <v>33</v>
      </c>
      <c r="D381">
        <v>18</v>
      </c>
      <c r="E381">
        <v>168.63</v>
      </c>
      <c r="F381">
        <v>3035.34</v>
      </c>
      <c r="G381" s="1">
        <v>45543</v>
      </c>
      <c r="H381" t="s">
        <v>13</v>
      </c>
      <c r="I381" t="s">
        <v>83</v>
      </c>
      <c r="J381" t="s">
        <v>15</v>
      </c>
    </row>
    <row r="382" spans="1:10" x14ac:dyDescent="0.3">
      <c r="A382" t="s">
        <v>434</v>
      </c>
      <c r="B382" t="s">
        <v>22</v>
      </c>
      <c r="C382" t="s">
        <v>23</v>
      </c>
      <c r="D382">
        <v>1</v>
      </c>
      <c r="E382">
        <v>6658.84</v>
      </c>
      <c r="F382">
        <v>6658.84</v>
      </c>
      <c r="G382" s="1">
        <v>45407</v>
      </c>
      <c r="H382" t="s">
        <v>27</v>
      </c>
      <c r="I382" t="s">
        <v>39</v>
      </c>
      <c r="J382" t="s">
        <v>15</v>
      </c>
    </row>
    <row r="383" spans="1:10" x14ac:dyDescent="0.3">
      <c r="A383" t="s">
        <v>435</v>
      </c>
      <c r="B383" t="s">
        <v>32</v>
      </c>
      <c r="C383" t="s">
        <v>33</v>
      </c>
      <c r="D383">
        <v>9</v>
      </c>
      <c r="E383">
        <v>166.38</v>
      </c>
      <c r="F383">
        <v>1497.42</v>
      </c>
      <c r="G383" s="1">
        <v>45357</v>
      </c>
      <c r="H383" t="s">
        <v>36</v>
      </c>
      <c r="I383" t="s">
        <v>50</v>
      </c>
      <c r="J383" t="s">
        <v>15</v>
      </c>
    </row>
    <row r="384" spans="1:10" x14ac:dyDescent="0.3">
      <c r="A384" t="s">
        <v>436</v>
      </c>
      <c r="B384" t="s">
        <v>64</v>
      </c>
      <c r="C384" t="s">
        <v>33</v>
      </c>
      <c r="D384">
        <v>13</v>
      </c>
      <c r="E384">
        <v>885.9</v>
      </c>
      <c r="F384">
        <v>11516.7</v>
      </c>
      <c r="G384" s="1">
        <v>45648</v>
      </c>
      <c r="H384" t="s">
        <v>46</v>
      </c>
      <c r="I384" t="s">
        <v>52</v>
      </c>
      <c r="J384" t="s">
        <v>15</v>
      </c>
    </row>
    <row r="385" spans="1:10" x14ac:dyDescent="0.3">
      <c r="A385" t="s">
        <v>437</v>
      </c>
      <c r="B385" t="s">
        <v>55</v>
      </c>
      <c r="C385" t="s">
        <v>33</v>
      </c>
      <c r="D385">
        <v>3</v>
      </c>
      <c r="E385">
        <v>363.3</v>
      </c>
      <c r="F385">
        <v>1089.9000000000001</v>
      </c>
      <c r="G385" s="1">
        <v>45501</v>
      </c>
      <c r="H385" t="s">
        <v>13</v>
      </c>
      <c r="I385" t="s">
        <v>50</v>
      </c>
      <c r="J385" t="s">
        <v>15</v>
      </c>
    </row>
    <row r="386" spans="1:10" x14ac:dyDescent="0.3">
      <c r="A386" t="s">
        <v>438</v>
      </c>
      <c r="B386" t="s">
        <v>44</v>
      </c>
      <c r="C386" t="s">
        <v>12</v>
      </c>
      <c r="D386">
        <v>3</v>
      </c>
      <c r="E386">
        <v>122.09</v>
      </c>
      <c r="F386">
        <v>366.27</v>
      </c>
      <c r="G386" s="1">
        <v>45407</v>
      </c>
      <c r="H386" t="s">
        <v>46</v>
      </c>
      <c r="I386" t="s">
        <v>30</v>
      </c>
      <c r="J386" t="s">
        <v>20</v>
      </c>
    </row>
    <row r="387" spans="1:10" x14ac:dyDescent="0.3">
      <c r="A387" t="s">
        <v>439</v>
      </c>
      <c r="B387" t="s">
        <v>32</v>
      </c>
      <c r="C387" t="s">
        <v>33</v>
      </c>
      <c r="D387">
        <v>10</v>
      </c>
      <c r="E387">
        <v>171.14</v>
      </c>
      <c r="F387">
        <v>1711.4</v>
      </c>
      <c r="G387" s="1">
        <v>45352</v>
      </c>
      <c r="H387" t="s">
        <v>36</v>
      </c>
      <c r="I387" t="s">
        <v>14</v>
      </c>
      <c r="J387" t="s">
        <v>15</v>
      </c>
    </row>
    <row r="388" spans="1:10" x14ac:dyDescent="0.3">
      <c r="A388" t="s">
        <v>440</v>
      </c>
      <c r="B388" t="s">
        <v>64</v>
      </c>
      <c r="C388" t="s">
        <v>33</v>
      </c>
      <c r="D388">
        <v>8</v>
      </c>
      <c r="E388">
        <v>949.48</v>
      </c>
      <c r="F388">
        <v>7595.84</v>
      </c>
      <c r="G388" s="1">
        <v>45434</v>
      </c>
      <c r="H388" t="s">
        <v>13</v>
      </c>
      <c r="I388" t="s">
        <v>37</v>
      </c>
      <c r="J388" t="s">
        <v>15</v>
      </c>
    </row>
    <row r="389" spans="1:10" x14ac:dyDescent="0.3">
      <c r="A389" t="s">
        <v>441</v>
      </c>
      <c r="B389" t="s">
        <v>22</v>
      </c>
      <c r="C389" t="s">
        <v>23</v>
      </c>
      <c r="D389">
        <v>1</v>
      </c>
      <c r="E389">
        <v>5284.47</v>
      </c>
      <c r="F389">
        <v>5284.47</v>
      </c>
      <c r="G389" s="1">
        <v>45492</v>
      </c>
      <c r="H389" t="s">
        <v>19</v>
      </c>
      <c r="I389" t="s">
        <v>61</v>
      </c>
      <c r="J389" t="s">
        <v>15</v>
      </c>
    </row>
    <row r="390" spans="1:10" x14ac:dyDescent="0.3">
      <c r="A390" t="s">
        <v>442</v>
      </c>
      <c r="B390" t="s">
        <v>57</v>
      </c>
      <c r="C390" t="s">
        <v>58</v>
      </c>
      <c r="D390">
        <v>18</v>
      </c>
      <c r="E390">
        <v>43.54</v>
      </c>
      <c r="F390">
        <v>783.72</v>
      </c>
      <c r="G390" s="1">
        <v>45378</v>
      </c>
      <c r="H390" t="s">
        <v>27</v>
      </c>
      <c r="I390" t="s">
        <v>48</v>
      </c>
      <c r="J390" t="s">
        <v>62</v>
      </c>
    </row>
    <row r="391" spans="1:10" x14ac:dyDescent="0.3">
      <c r="A391" t="s">
        <v>443</v>
      </c>
      <c r="B391" t="s">
        <v>55</v>
      </c>
      <c r="C391" t="s">
        <v>33</v>
      </c>
      <c r="D391">
        <v>13</v>
      </c>
      <c r="E391">
        <v>325.75</v>
      </c>
      <c r="F391">
        <v>4234.75</v>
      </c>
      <c r="G391" s="1">
        <v>45479</v>
      </c>
      <c r="H391" t="s">
        <v>13</v>
      </c>
      <c r="I391" t="s">
        <v>34</v>
      </c>
      <c r="J391" t="s">
        <v>15</v>
      </c>
    </row>
    <row r="392" spans="1:10" x14ac:dyDescent="0.3">
      <c r="A392" t="s">
        <v>444</v>
      </c>
      <c r="B392" t="s">
        <v>17</v>
      </c>
      <c r="C392" t="s">
        <v>18</v>
      </c>
      <c r="D392">
        <v>3</v>
      </c>
      <c r="E392">
        <v>10.6</v>
      </c>
      <c r="F392">
        <v>31.8</v>
      </c>
      <c r="G392" s="1">
        <v>45444</v>
      </c>
      <c r="H392" t="s">
        <v>46</v>
      </c>
      <c r="I392" t="s">
        <v>89</v>
      </c>
      <c r="J392" t="s">
        <v>20</v>
      </c>
    </row>
    <row r="393" spans="1:10" x14ac:dyDescent="0.3">
      <c r="A393" t="s">
        <v>445</v>
      </c>
      <c r="B393" t="s">
        <v>25</v>
      </c>
      <c r="C393" t="s">
        <v>26</v>
      </c>
      <c r="D393">
        <v>14</v>
      </c>
      <c r="E393">
        <v>1.61</v>
      </c>
      <c r="F393">
        <v>22.54</v>
      </c>
      <c r="G393" s="1">
        <v>45413</v>
      </c>
      <c r="H393" t="s">
        <v>13</v>
      </c>
      <c r="I393" t="s">
        <v>61</v>
      </c>
      <c r="J393" t="s">
        <v>20</v>
      </c>
    </row>
    <row r="394" spans="1:10" x14ac:dyDescent="0.3">
      <c r="A394" t="s">
        <v>446</v>
      </c>
      <c r="B394" t="s">
        <v>44</v>
      </c>
      <c r="C394" t="s">
        <v>12</v>
      </c>
      <c r="D394">
        <v>13</v>
      </c>
      <c r="E394">
        <v>149.83000000000001</v>
      </c>
      <c r="F394">
        <v>1947.79</v>
      </c>
      <c r="G394" s="1">
        <v>45307</v>
      </c>
      <c r="H394" t="s">
        <v>46</v>
      </c>
      <c r="I394" t="s">
        <v>30</v>
      </c>
      <c r="J394" t="s">
        <v>15</v>
      </c>
    </row>
    <row r="395" spans="1:10" x14ac:dyDescent="0.3">
      <c r="A395" t="s">
        <v>447</v>
      </c>
      <c r="B395" t="s">
        <v>55</v>
      </c>
      <c r="C395" t="s">
        <v>33</v>
      </c>
      <c r="D395">
        <v>12</v>
      </c>
      <c r="E395">
        <v>262.86</v>
      </c>
      <c r="F395">
        <v>3154.32</v>
      </c>
      <c r="G395" s="1">
        <v>45617</v>
      </c>
      <c r="H395" t="s">
        <v>27</v>
      </c>
      <c r="I395" t="s">
        <v>34</v>
      </c>
      <c r="J395" t="s">
        <v>15</v>
      </c>
    </row>
    <row r="396" spans="1:10" x14ac:dyDescent="0.3">
      <c r="A396" t="s">
        <v>448</v>
      </c>
      <c r="B396" t="s">
        <v>22</v>
      </c>
      <c r="C396" t="s">
        <v>23</v>
      </c>
      <c r="D396">
        <v>1</v>
      </c>
      <c r="E396">
        <v>9550.0499999999993</v>
      </c>
      <c r="F396">
        <v>9550.0499999999993</v>
      </c>
      <c r="G396" s="1">
        <v>45424</v>
      </c>
      <c r="H396" t="s">
        <v>27</v>
      </c>
      <c r="I396" t="s">
        <v>73</v>
      </c>
      <c r="J396" t="s">
        <v>15</v>
      </c>
    </row>
    <row r="397" spans="1:10" x14ac:dyDescent="0.3">
      <c r="A397" t="s">
        <v>449</v>
      </c>
      <c r="B397" t="s">
        <v>55</v>
      </c>
      <c r="C397" t="s">
        <v>33</v>
      </c>
      <c r="D397">
        <v>3</v>
      </c>
      <c r="E397">
        <v>294.24</v>
      </c>
      <c r="F397">
        <v>882.72</v>
      </c>
      <c r="G397" s="1">
        <v>45361</v>
      </c>
      <c r="H397" t="s">
        <v>27</v>
      </c>
      <c r="I397" t="s">
        <v>83</v>
      </c>
      <c r="J397" t="s">
        <v>62</v>
      </c>
    </row>
    <row r="398" spans="1:10" x14ac:dyDescent="0.3">
      <c r="A398" t="s">
        <v>450</v>
      </c>
      <c r="B398" t="s">
        <v>44</v>
      </c>
      <c r="C398" t="s">
        <v>12</v>
      </c>
      <c r="D398">
        <v>2</v>
      </c>
      <c r="E398">
        <v>133.13</v>
      </c>
      <c r="F398">
        <v>266.26</v>
      </c>
      <c r="G398" s="1">
        <v>45618</v>
      </c>
      <c r="H398" t="s">
        <v>46</v>
      </c>
      <c r="I398" t="s">
        <v>83</v>
      </c>
      <c r="J398" t="s">
        <v>20</v>
      </c>
    </row>
    <row r="399" spans="1:10" x14ac:dyDescent="0.3">
      <c r="A399" t="s">
        <v>451</v>
      </c>
      <c r="B399" t="s">
        <v>44</v>
      </c>
      <c r="C399" t="s">
        <v>12</v>
      </c>
      <c r="D399">
        <v>19</v>
      </c>
      <c r="E399">
        <v>166.68</v>
      </c>
      <c r="F399">
        <v>3166.92</v>
      </c>
      <c r="G399" s="1">
        <v>45536</v>
      </c>
      <c r="H399" t="s">
        <v>27</v>
      </c>
      <c r="I399" t="s">
        <v>50</v>
      </c>
      <c r="J399" t="s">
        <v>15</v>
      </c>
    </row>
    <row r="400" spans="1:10" x14ac:dyDescent="0.3">
      <c r="A400" t="s">
        <v>452</v>
      </c>
      <c r="B400" t="s">
        <v>25</v>
      </c>
      <c r="C400" t="s">
        <v>26</v>
      </c>
      <c r="D400">
        <v>6</v>
      </c>
      <c r="E400">
        <v>1.56</v>
      </c>
      <c r="F400">
        <v>9.36</v>
      </c>
      <c r="G400" s="1">
        <v>45638</v>
      </c>
      <c r="H400" t="s">
        <v>46</v>
      </c>
      <c r="I400" t="s">
        <v>137</v>
      </c>
      <c r="J400" t="s">
        <v>20</v>
      </c>
    </row>
    <row r="401" spans="1:10" x14ac:dyDescent="0.3">
      <c r="A401" t="s">
        <v>453</v>
      </c>
      <c r="B401" t="s">
        <v>32</v>
      </c>
      <c r="C401" t="s">
        <v>33</v>
      </c>
      <c r="D401">
        <v>2</v>
      </c>
      <c r="E401">
        <v>219.62</v>
      </c>
      <c r="F401">
        <v>439.24</v>
      </c>
      <c r="G401" s="1">
        <v>45547</v>
      </c>
      <c r="H401" t="s">
        <v>13</v>
      </c>
      <c r="I401" t="s">
        <v>68</v>
      </c>
      <c r="J401" t="s">
        <v>20</v>
      </c>
    </row>
    <row r="402" spans="1:10" x14ac:dyDescent="0.3">
      <c r="A402" t="s">
        <v>454</v>
      </c>
      <c r="B402" t="s">
        <v>57</v>
      </c>
      <c r="C402" t="s">
        <v>58</v>
      </c>
      <c r="D402">
        <v>9</v>
      </c>
      <c r="E402">
        <v>22.03</v>
      </c>
      <c r="F402">
        <v>198.27</v>
      </c>
      <c r="G402" s="1">
        <v>45483</v>
      </c>
      <c r="H402" t="s">
        <v>36</v>
      </c>
      <c r="I402" t="s">
        <v>50</v>
      </c>
      <c r="J402" t="s">
        <v>20</v>
      </c>
    </row>
    <row r="403" spans="1:10" x14ac:dyDescent="0.3">
      <c r="A403" t="s">
        <v>455</v>
      </c>
      <c r="B403" t="s">
        <v>32</v>
      </c>
      <c r="C403" t="s">
        <v>33</v>
      </c>
      <c r="D403">
        <v>11</v>
      </c>
      <c r="E403">
        <v>249.71</v>
      </c>
      <c r="F403">
        <v>2746.81</v>
      </c>
      <c r="G403" s="1">
        <v>45616</v>
      </c>
      <c r="H403" t="s">
        <v>46</v>
      </c>
      <c r="I403" t="s">
        <v>50</v>
      </c>
      <c r="J403" t="s">
        <v>15</v>
      </c>
    </row>
    <row r="404" spans="1:10" x14ac:dyDescent="0.3">
      <c r="A404" t="s">
        <v>456</v>
      </c>
      <c r="B404" t="s">
        <v>17</v>
      </c>
      <c r="C404" t="s">
        <v>18</v>
      </c>
      <c r="D404">
        <v>9</v>
      </c>
      <c r="E404">
        <v>7.9</v>
      </c>
      <c r="F404">
        <v>71.099999999999994</v>
      </c>
      <c r="G404" s="1">
        <v>45616</v>
      </c>
      <c r="H404" t="s">
        <v>19</v>
      </c>
      <c r="I404" t="s">
        <v>52</v>
      </c>
      <c r="J404" t="s">
        <v>20</v>
      </c>
    </row>
    <row r="405" spans="1:10" x14ac:dyDescent="0.3">
      <c r="A405" t="s">
        <v>457</v>
      </c>
      <c r="B405" t="s">
        <v>64</v>
      </c>
      <c r="C405" t="s">
        <v>33</v>
      </c>
      <c r="D405">
        <v>20</v>
      </c>
      <c r="E405">
        <v>924.73</v>
      </c>
      <c r="F405">
        <v>18494.599999999999</v>
      </c>
      <c r="G405" s="1">
        <v>45433</v>
      </c>
      <c r="H405" t="s">
        <v>19</v>
      </c>
      <c r="I405" t="s">
        <v>50</v>
      </c>
      <c r="J405" t="s">
        <v>15</v>
      </c>
    </row>
    <row r="406" spans="1:10" x14ac:dyDescent="0.3">
      <c r="A406" t="s">
        <v>458</v>
      </c>
      <c r="B406" t="s">
        <v>22</v>
      </c>
      <c r="C406" t="s">
        <v>23</v>
      </c>
      <c r="D406">
        <v>1</v>
      </c>
      <c r="E406">
        <v>7430.94</v>
      </c>
      <c r="F406">
        <v>7430.94</v>
      </c>
      <c r="G406" s="1">
        <v>45391</v>
      </c>
      <c r="H406" t="s">
        <v>36</v>
      </c>
      <c r="I406" t="s">
        <v>28</v>
      </c>
      <c r="J406" t="s">
        <v>15</v>
      </c>
    </row>
    <row r="407" spans="1:10" x14ac:dyDescent="0.3">
      <c r="A407" t="s">
        <v>459</v>
      </c>
      <c r="B407" t="s">
        <v>64</v>
      </c>
      <c r="C407" t="s">
        <v>33</v>
      </c>
      <c r="D407">
        <v>5</v>
      </c>
      <c r="E407">
        <v>840.12</v>
      </c>
      <c r="F407">
        <v>4200.6000000000004</v>
      </c>
      <c r="G407" s="1">
        <v>45562</v>
      </c>
      <c r="H407" t="s">
        <v>13</v>
      </c>
      <c r="I407" t="s">
        <v>14</v>
      </c>
      <c r="J407" t="s">
        <v>15</v>
      </c>
    </row>
    <row r="408" spans="1:10" x14ac:dyDescent="0.3">
      <c r="A408" t="s">
        <v>460</v>
      </c>
      <c r="B408" t="s">
        <v>25</v>
      </c>
      <c r="C408" t="s">
        <v>26</v>
      </c>
      <c r="D408">
        <v>16</v>
      </c>
      <c r="E408">
        <v>2.67</v>
      </c>
      <c r="F408">
        <v>42.72</v>
      </c>
      <c r="G408" s="1">
        <v>45361</v>
      </c>
      <c r="H408" t="s">
        <v>13</v>
      </c>
      <c r="I408" t="s">
        <v>61</v>
      </c>
      <c r="J408" t="s">
        <v>20</v>
      </c>
    </row>
    <row r="409" spans="1:10" x14ac:dyDescent="0.3">
      <c r="A409" t="s">
        <v>461</v>
      </c>
      <c r="B409" t="s">
        <v>55</v>
      </c>
      <c r="C409" t="s">
        <v>33</v>
      </c>
      <c r="D409">
        <v>11</v>
      </c>
      <c r="E409">
        <v>230.1</v>
      </c>
      <c r="F409">
        <v>2531.1</v>
      </c>
      <c r="G409" s="1">
        <v>45650</v>
      </c>
      <c r="H409" t="s">
        <v>13</v>
      </c>
      <c r="I409" t="s">
        <v>48</v>
      </c>
      <c r="J409" t="s">
        <v>15</v>
      </c>
    </row>
    <row r="410" spans="1:10" x14ac:dyDescent="0.3">
      <c r="A410" t="s">
        <v>462</v>
      </c>
      <c r="B410" t="s">
        <v>57</v>
      </c>
      <c r="C410" t="s">
        <v>58</v>
      </c>
      <c r="D410">
        <v>16</v>
      </c>
      <c r="E410">
        <v>30.6</v>
      </c>
      <c r="F410">
        <v>489.6</v>
      </c>
      <c r="G410" s="1">
        <v>45607</v>
      </c>
      <c r="H410" t="s">
        <v>19</v>
      </c>
      <c r="I410" t="s">
        <v>14</v>
      </c>
      <c r="J410" t="s">
        <v>20</v>
      </c>
    </row>
    <row r="411" spans="1:10" x14ac:dyDescent="0.3">
      <c r="A411" t="s">
        <v>463</v>
      </c>
      <c r="B411" t="s">
        <v>25</v>
      </c>
      <c r="C411" t="s">
        <v>26</v>
      </c>
      <c r="D411">
        <v>20</v>
      </c>
      <c r="E411">
        <v>1.29</v>
      </c>
      <c r="F411">
        <v>25.8</v>
      </c>
      <c r="G411" s="1">
        <v>45416</v>
      </c>
      <c r="H411" t="s">
        <v>13</v>
      </c>
      <c r="I411" t="s">
        <v>14</v>
      </c>
      <c r="J411" t="s">
        <v>20</v>
      </c>
    </row>
    <row r="412" spans="1:10" x14ac:dyDescent="0.3">
      <c r="A412" t="s">
        <v>464</v>
      </c>
      <c r="B412" t="s">
        <v>64</v>
      </c>
      <c r="C412" t="s">
        <v>33</v>
      </c>
      <c r="D412">
        <v>12</v>
      </c>
      <c r="E412">
        <v>855.91</v>
      </c>
      <c r="F412">
        <v>10270.92</v>
      </c>
      <c r="G412" s="1">
        <v>45373</v>
      </c>
      <c r="H412" t="s">
        <v>36</v>
      </c>
      <c r="I412" t="s">
        <v>28</v>
      </c>
      <c r="J412" t="s">
        <v>15</v>
      </c>
    </row>
    <row r="413" spans="1:10" x14ac:dyDescent="0.3">
      <c r="A413" t="s">
        <v>465</v>
      </c>
      <c r="B413" t="s">
        <v>32</v>
      </c>
      <c r="C413" t="s">
        <v>33</v>
      </c>
      <c r="D413">
        <v>20</v>
      </c>
      <c r="E413">
        <v>225.82</v>
      </c>
      <c r="F413">
        <v>4516.3999999999996</v>
      </c>
      <c r="G413" s="1">
        <v>45366</v>
      </c>
      <c r="H413" t="s">
        <v>27</v>
      </c>
      <c r="I413" t="s">
        <v>39</v>
      </c>
      <c r="J413" t="s">
        <v>15</v>
      </c>
    </row>
    <row r="414" spans="1:10" x14ac:dyDescent="0.3">
      <c r="A414" t="s">
        <v>466</v>
      </c>
      <c r="B414" t="s">
        <v>44</v>
      </c>
      <c r="C414" t="s">
        <v>12</v>
      </c>
      <c r="D414">
        <v>16</v>
      </c>
      <c r="E414">
        <v>140.62</v>
      </c>
      <c r="F414">
        <v>2249.92</v>
      </c>
      <c r="G414" s="1">
        <v>45358</v>
      </c>
      <c r="H414" t="s">
        <v>46</v>
      </c>
      <c r="I414" t="s">
        <v>39</v>
      </c>
      <c r="J414" t="s">
        <v>15</v>
      </c>
    </row>
    <row r="415" spans="1:10" x14ac:dyDescent="0.3">
      <c r="A415" t="s">
        <v>467</v>
      </c>
      <c r="B415" t="s">
        <v>55</v>
      </c>
      <c r="C415" t="s">
        <v>33</v>
      </c>
      <c r="D415">
        <v>12</v>
      </c>
      <c r="E415">
        <v>370.17</v>
      </c>
      <c r="F415">
        <v>4442.04</v>
      </c>
      <c r="G415" s="1">
        <v>45600</v>
      </c>
      <c r="H415" t="s">
        <v>27</v>
      </c>
      <c r="I415" t="s">
        <v>42</v>
      </c>
      <c r="J415" t="s">
        <v>15</v>
      </c>
    </row>
    <row r="416" spans="1:10" x14ac:dyDescent="0.3">
      <c r="A416" t="s">
        <v>468</v>
      </c>
      <c r="B416" t="s">
        <v>17</v>
      </c>
      <c r="C416" t="s">
        <v>18</v>
      </c>
      <c r="D416">
        <v>14</v>
      </c>
      <c r="E416">
        <v>8.4</v>
      </c>
      <c r="F416">
        <v>117.6</v>
      </c>
      <c r="G416" s="1">
        <v>45565</v>
      </c>
      <c r="H416" t="s">
        <v>27</v>
      </c>
      <c r="I416" t="s">
        <v>52</v>
      </c>
      <c r="J416" t="s">
        <v>20</v>
      </c>
    </row>
    <row r="417" spans="1:10" x14ac:dyDescent="0.3">
      <c r="A417" t="s">
        <v>469</v>
      </c>
      <c r="B417" t="s">
        <v>17</v>
      </c>
      <c r="C417" t="s">
        <v>18</v>
      </c>
      <c r="D417">
        <v>19</v>
      </c>
      <c r="E417">
        <v>12.71</v>
      </c>
      <c r="F417">
        <v>241.49</v>
      </c>
      <c r="G417" s="1">
        <v>45320</v>
      </c>
      <c r="H417" t="s">
        <v>46</v>
      </c>
      <c r="I417" t="s">
        <v>42</v>
      </c>
      <c r="J417" t="s">
        <v>20</v>
      </c>
    </row>
    <row r="418" spans="1:10" x14ac:dyDescent="0.3">
      <c r="A418" t="s">
        <v>470</v>
      </c>
      <c r="B418" t="s">
        <v>41</v>
      </c>
      <c r="C418" t="s">
        <v>26</v>
      </c>
      <c r="D418">
        <v>2</v>
      </c>
      <c r="E418">
        <v>18.489999999999998</v>
      </c>
      <c r="F418">
        <v>36.979999999999997</v>
      </c>
      <c r="G418" s="1">
        <v>45376</v>
      </c>
      <c r="H418" t="s">
        <v>19</v>
      </c>
      <c r="I418" t="s">
        <v>98</v>
      </c>
      <c r="J418" t="s">
        <v>20</v>
      </c>
    </row>
    <row r="419" spans="1:10" x14ac:dyDescent="0.3">
      <c r="A419" t="s">
        <v>471</v>
      </c>
      <c r="B419" t="s">
        <v>55</v>
      </c>
      <c r="C419" t="s">
        <v>33</v>
      </c>
      <c r="D419">
        <v>6</v>
      </c>
      <c r="E419">
        <v>234.51</v>
      </c>
      <c r="F419">
        <v>1407.06</v>
      </c>
      <c r="G419" s="1">
        <v>45325</v>
      </c>
      <c r="H419" t="s">
        <v>13</v>
      </c>
      <c r="I419" t="s">
        <v>14</v>
      </c>
      <c r="J419" t="s">
        <v>15</v>
      </c>
    </row>
    <row r="420" spans="1:10" x14ac:dyDescent="0.3">
      <c r="A420" t="s">
        <v>472</v>
      </c>
      <c r="B420" t="s">
        <v>44</v>
      </c>
      <c r="C420" t="s">
        <v>12</v>
      </c>
      <c r="D420">
        <v>13</v>
      </c>
      <c r="E420">
        <v>198</v>
      </c>
      <c r="F420">
        <v>2574</v>
      </c>
      <c r="G420" s="1">
        <v>45491</v>
      </c>
      <c r="H420" t="s">
        <v>13</v>
      </c>
      <c r="I420" t="s">
        <v>34</v>
      </c>
      <c r="J420" t="s">
        <v>15</v>
      </c>
    </row>
    <row r="421" spans="1:10" x14ac:dyDescent="0.3">
      <c r="A421" t="s">
        <v>473</v>
      </c>
      <c r="B421" t="s">
        <v>64</v>
      </c>
      <c r="C421" t="s">
        <v>33</v>
      </c>
      <c r="D421">
        <v>5</v>
      </c>
      <c r="E421">
        <v>876.61</v>
      </c>
      <c r="F421">
        <v>4383.05</v>
      </c>
      <c r="G421" s="1">
        <v>45646</v>
      </c>
      <c r="H421" t="s">
        <v>19</v>
      </c>
      <c r="I421" t="s">
        <v>14</v>
      </c>
      <c r="J421" t="s">
        <v>15</v>
      </c>
    </row>
    <row r="422" spans="1:10" x14ac:dyDescent="0.3">
      <c r="A422" t="s">
        <v>474</v>
      </c>
      <c r="B422" t="s">
        <v>55</v>
      </c>
      <c r="C422" t="s">
        <v>33</v>
      </c>
      <c r="D422">
        <v>5</v>
      </c>
      <c r="E422">
        <v>314.06</v>
      </c>
      <c r="F422">
        <v>1570.3</v>
      </c>
      <c r="G422" s="1">
        <v>45480</v>
      </c>
      <c r="H422" t="s">
        <v>46</v>
      </c>
      <c r="I422" t="s">
        <v>50</v>
      </c>
      <c r="J422" t="s">
        <v>15</v>
      </c>
    </row>
    <row r="423" spans="1:10" x14ac:dyDescent="0.3">
      <c r="A423" t="s">
        <v>475</v>
      </c>
      <c r="B423" t="s">
        <v>17</v>
      </c>
      <c r="C423" t="s">
        <v>18</v>
      </c>
      <c r="D423">
        <v>9</v>
      </c>
      <c r="E423">
        <v>7.49</v>
      </c>
      <c r="F423">
        <v>67.41</v>
      </c>
      <c r="G423" s="1">
        <v>45314</v>
      </c>
      <c r="H423" t="s">
        <v>36</v>
      </c>
      <c r="I423" t="s">
        <v>34</v>
      </c>
      <c r="J423" t="s">
        <v>20</v>
      </c>
    </row>
    <row r="424" spans="1:10" x14ac:dyDescent="0.3">
      <c r="A424" t="s">
        <v>476</v>
      </c>
      <c r="B424" t="s">
        <v>57</v>
      </c>
      <c r="C424" t="s">
        <v>58</v>
      </c>
      <c r="D424">
        <v>18</v>
      </c>
      <c r="E424">
        <v>26.48</v>
      </c>
      <c r="F424">
        <v>476.64</v>
      </c>
      <c r="G424" s="1">
        <v>45648</v>
      </c>
      <c r="H424" t="s">
        <v>13</v>
      </c>
      <c r="I424" t="s">
        <v>98</v>
      </c>
      <c r="J424" t="s">
        <v>20</v>
      </c>
    </row>
    <row r="425" spans="1:10" x14ac:dyDescent="0.3">
      <c r="A425" t="s">
        <v>477</v>
      </c>
      <c r="B425" t="s">
        <v>41</v>
      </c>
      <c r="C425" t="s">
        <v>26</v>
      </c>
      <c r="D425">
        <v>5</v>
      </c>
      <c r="E425">
        <v>18.61</v>
      </c>
      <c r="F425">
        <v>93.05</v>
      </c>
      <c r="G425" s="1">
        <v>45372</v>
      </c>
      <c r="H425" t="s">
        <v>46</v>
      </c>
      <c r="I425" t="s">
        <v>83</v>
      </c>
      <c r="J425" t="s">
        <v>20</v>
      </c>
    </row>
    <row r="426" spans="1:10" x14ac:dyDescent="0.3">
      <c r="A426" t="s">
        <v>478</v>
      </c>
      <c r="B426" t="s">
        <v>41</v>
      </c>
      <c r="C426" t="s">
        <v>26</v>
      </c>
      <c r="D426">
        <v>3</v>
      </c>
      <c r="E426">
        <v>18.22</v>
      </c>
      <c r="F426">
        <v>54.66</v>
      </c>
      <c r="G426" s="1">
        <v>45297</v>
      </c>
      <c r="H426" t="s">
        <v>36</v>
      </c>
      <c r="I426" t="s">
        <v>34</v>
      </c>
      <c r="J426" t="s">
        <v>20</v>
      </c>
    </row>
    <row r="427" spans="1:10" x14ac:dyDescent="0.3">
      <c r="A427" t="s">
        <v>479</v>
      </c>
      <c r="B427" t="s">
        <v>25</v>
      </c>
      <c r="C427" t="s">
        <v>26</v>
      </c>
      <c r="D427">
        <v>17</v>
      </c>
      <c r="E427">
        <v>2.5499999999999998</v>
      </c>
      <c r="F427">
        <v>43.35</v>
      </c>
      <c r="G427" s="1">
        <v>45596</v>
      </c>
      <c r="H427" t="s">
        <v>19</v>
      </c>
      <c r="I427" t="s">
        <v>34</v>
      </c>
      <c r="J427" t="s">
        <v>20</v>
      </c>
    </row>
    <row r="428" spans="1:10" x14ac:dyDescent="0.3">
      <c r="A428" t="s">
        <v>480</v>
      </c>
      <c r="B428" t="s">
        <v>22</v>
      </c>
      <c r="C428" t="s">
        <v>23</v>
      </c>
      <c r="D428">
        <v>1</v>
      </c>
      <c r="E428">
        <v>5117.84</v>
      </c>
      <c r="F428">
        <v>5117.84</v>
      </c>
      <c r="G428" s="1">
        <v>45304</v>
      </c>
      <c r="H428" t="s">
        <v>19</v>
      </c>
      <c r="I428" t="s">
        <v>50</v>
      </c>
      <c r="J428" t="s">
        <v>15</v>
      </c>
    </row>
    <row r="429" spans="1:10" x14ac:dyDescent="0.3">
      <c r="A429" t="s">
        <v>481</v>
      </c>
      <c r="B429" t="s">
        <v>57</v>
      </c>
      <c r="C429" t="s">
        <v>58</v>
      </c>
      <c r="D429">
        <v>12</v>
      </c>
      <c r="E429">
        <v>20.3</v>
      </c>
      <c r="F429">
        <v>243.6</v>
      </c>
      <c r="G429" s="1">
        <v>45401</v>
      </c>
      <c r="H429" t="s">
        <v>27</v>
      </c>
      <c r="I429" t="s">
        <v>34</v>
      </c>
      <c r="J429" t="s">
        <v>20</v>
      </c>
    </row>
    <row r="430" spans="1:10" x14ac:dyDescent="0.3">
      <c r="A430" t="s">
        <v>482</v>
      </c>
      <c r="B430" t="s">
        <v>57</v>
      </c>
      <c r="C430" t="s">
        <v>58</v>
      </c>
      <c r="D430">
        <v>18</v>
      </c>
      <c r="E430">
        <v>34.97</v>
      </c>
      <c r="F430">
        <v>629.46</v>
      </c>
      <c r="G430" s="1">
        <v>45374</v>
      </c>
      <c r="H430" t="s">
        <v>36</v>
      </c>
      <c r="I430" t="s">
        <v>37</v>
      </c>
      <c r="J430" t="s">
        <v>62</v>
      </c>
    </row>
    <row r="431" spans="1:10" x14ac:dyDescent="0.3">
      <c r="A431" t="s">
        <v>483</v>
      </c>
      <c r="B431" t="s">
        <v>64</v>
      </c>
      <c r="C431" t="s">
        <v>33</v>
      </c>
      <c r="D431">
        <v>17</v>
      </c>
      <c r="E431">
        <v>844.38</v>
      </c>
      <c r="F431">
        <v>14354.46</v>
      </c>
      <c r="G431" s="1">
        <v>45546</v>
      </c>
      <c r="H431" t="s">
        <v>46</v>
      </c>
      <c r="I431" t="s">
        <v>34</v>
      </c>
      <c r="J431" t="s">
        <v>15</v>
      </c>
    </row>
    <row r="432" spans="1:10" x14ac:dyDescent="0.3">
      <c r="A432" t="s">
        <v>484</v>
      </c>
      <c r="B432" t="s">
        <v>22</v>
      </c>
      <c r="C432" t="s">
        <v>23</v>
      </c>
      <c r="D432">
        <v>1</v>
      </c>
      <c r="E432">
        <v>8617.42</v>
      </c>
      <c r="F432">
        <v>8617.42</v>
      </c>
      <c r="G432" s="1">
        <v>45544</v>
      </c>
      <c r="H432" t="s">
        <v>13</v>
      </c>
      <c r="I432" t="s">
        <v>14</v>
      </c>
      <c r="J432" t="s">
        <v>15</v>
      </c>
    </row>
    <row r="433" spans="1:10" x14ac:dyDescent="0.3">
      <c r="A433" t="s">
        <v>485</v>
      </c>
      <c r="B433" t="s">
        <v>44</v>
      </c>
      <c r="C433" t="s">
        <v>12</v>
      </c>
      <c r="D433">
        <v>13</v>
      </c>
      <c r="E433">
        <v>113.56</v>
      </c>
      <c r="F433">
        <v>1476.28</v>
      </c>
      <c r="G433" s="1">
        <v>45514</v>
      </c>
      <c r="H433" t="s">
        <v>27</v>
      </c>
      <c r="I433" t="s">
        <v>48</v>
      </c>
      <c r="J433" t="s">
        <v>15</v>
      </c>
    </row>
    <row r="434" spans="1:10" x14ac:dyDescent="0.3">
      <c r="A434" t="s">
        <v>486</v>
      </c>
      <c r="B434" t="s">
        <v>17</v>
      </c>
      <c r="C434" t="s">
        <v>18</v>
      </c>
      <c r="D434">
        <v>3</v>
      </c>
      <c r="E434">
        <v>5.49</v>
      </c>
      <c r="F434">
        <v>16.47</v>
      </c>
      <c r="G434" s="1">
        <v>45428</v>
      </c>
      <c r="H434" t="s">
        <v>46</v>
      </c>
      <c r="I434" t="s">
        <v>98</v>
      </c>
      <c r="J434" t="s">
        <v>20</v>
      </c>
    </row>
    <row r="435" spans="1:10" x14ac:dyDescent="0.3">
      <c r="A435" t="s">
        <v>487</v>
      </c>
      <c r="B435" t="s">
        <v>22</v>
      </c>
      <c r="C435" t="s">
        <v>23</v>
      </c>
      <c r="D435">
        <v>1</v>
      </c>
      <c r="E435">
        <v>8104.62</v>
      </c>
      <c r="F435">
        <v>8104.62</v>
      </c>
      <c r="G435" s="1">
        <v>45582</v>
      </c>
      <c r="H435" t="s">
        <v>27</v>
      </c>
      <c r="I435" t="s">
        <v>39</v>
      </c>
      <c r="J435" t="s">
        <v>15</v>
      </c>
    </row>
    <row r="436" spans="1:10" x14ac:dyDescent="0.3">
      <c r="A436" t="s">
        <v>488</v>
      </c>
      <c r="B436" t="s">
        <v>32</v>
      </c>
      <c r="C436" t="s">
        <v>33</v>
      </c>
      <c r="D436">
        <v>7</v>
      </c>
      <c r="E436">
        <v>265.41000000000003</v>
      </c>
      <c r="F436">
        <v>1857.87</v>
      </c>
      <c r="G436" s="1">
        <v>45369</v>
      </c>
      <c r="H436" t="s">
        <v>36</v>
      </c>
      <c r="I436" t="s">
        <v>50</v>
      </c>
      <c r="J436" t="s">
        <v>15</v>
      </c>
    </row>
    <row r="437" spans="1:10" x14ac:dyDescent="0.3">
      <c r="A437" t="s">
        <v>489</v>
      </c>
      <c r="B437" t="s">
        <v>64</v>
      </c>
      <c r="C437" t="s">
        <v>33</v>
      </c>
      <c r="D437">
        <v>2</v>
      </c>
      <c r="E437">
        <v>806.52</v>
      </c>
      <c r="F437">
        <v>1613.04</v>
      </c>
      <c r="G437" s="1">
        <v>45428</v>
      </c>
      <c r="H437" t="s">
        <v>46</v>
      </c>
      <c r="I437" t="s">
        <v>34</v>
      </c>
      <c r="J437" t="s">
        <v>15</v>
      </c>
    </row>
    <row r="438" spans="1:10" x14ac:dyDescent="0.3">
      <c r="A438" t="s">
        <v>490</v>
      </c>
      <c r="B438" t="s">
        <v>64</v>
      </c>
      <c r="C438" t="s">
        <v>33</v>
      </c>
      <c r="D438">
        <v>9</v>
      </c>
      <c r="E438">
        <v>926.54</v>
      </c>
      <c r="F438">
        <v>8338.86</v>
      </c>
      <c r="G438" s="1">
        <v>45345</v>
      </c>
      <c r="H438" t="s">
        <v>27</v>
      </c>
      <c r="I438" t="s">
        <v>100</v>
      </c>
      <c r="J438" t="s">
        <v>15</v>
      </c>
    </row>
    <row r="439" spans="1:10" x14ac:dyDescent="0.3">
      <c r="A439" t="s">
        <v>491</v>
      </c>
      <c r="B439" t="s">
        <v>55</v>
      </c>
      <c r="C439" t="s">
        <v>33</v>
      </c>
      <c r="D439">
        <v>3</v>
      </c>
      <c r="E439">
        <v>244.23</v>
      </c>
      <c r="F439">
        <v>732.69</v>
      </c>
      <c r="G439" s="1">
        <v>45603</v>
      </c>
      <c r="H439" t="s">
        <v>46</v>
      </c>
      <c r="I439" t="s">
        <v>50</v>
      </c>
      <c r="J439" t="s">
        <v>62</v>
      </c>
    </row>
    <row r="440" spans="1:10" x14ac:dyDescent="0.3">
      <c r="A440" t="s">
        <v>492</v>
      </c>
      <c r="B440" t="s">
        <v>41</v>
      </c>
      <c r="C440" t="s">
        <v>26</v>
      </c>
      <c r="D440">
        <v>12</v>
      </c>
      <c r="E440">
        <v>16.350000000000001</v>
      </c>
      <c r="F440">
        <v>196.2</v>
      </c>
      <c r="G440" s="1">
        <v>45501</v>
      </c>
      <c r="H440" t="s">
        <v>46</v>
      </c>
      <c r="I440" t="s">
        <v>28</v>
      </c>
      <c r="J440" t="s">
        <v>20</v>
      </c>
    </row>
    <row r="441" spans="1:10" x14ac:dyDescent="0.3">
      <c r="A441" t="s">
        <v>493</v>
      </c>
      <c r="B441" t="s">
        <v>64</v>
      </c>
      <c r="C441" t="s">
        <v>33</v>
      </c>
      <c r="D441">
        <v>17</v>
      </c>
      <c r="E441">
        <v>934.77</v>
      </c>
      <c r="F441">
        <v>15891.09</v>
      </c>
      <c r="G441" s="1">
        <v>45339</v>
      </c>
      <c r="H441" t="s">
        <v>27</v>
      </c>
      <c r="I441" t="s">
        <v>98</v>
      </c>
      <c r="J441" t="s">
        <v>15</v>
      </c>
    </row>
    <row r="442" spans="1:10" x14ac:dyDescent="0.3">
      <c r="A442" t="s">
        <v>494</v>
      </c>
      <c r="B442" t="s">
        <v>17</v>
      </c>
      <c r="C442" t="s">
        <v>18</v>
      </c>
      <c r="D442">
        <v>13</v>
      </c>
      <c r="E442">
        <v>13.56</v>
      </c>
      <c r="F442">
        <v>176.28</v>
      </c>
      <c r="G442" s="1">
        <v>45295</v>
      </c>
      <c r="H442" t="s">
        <v>27</v>
      </c>
      <c r="I442" t="s">
        <v>34</v>
      </c>
      <c r="J442" t="s">
        <v>20</v>
      </c>
    </row>
    <row r="443" spans="1:10" x14ac:dyDescent="0.3">
      <c r="A443" t="s">
        <v>495</v>
      </c>
      <c r="B443" t="s">
        <v>32</v>
      </c>
      <c r="C443" t="s">
        <v>33</v>
      </c>
      <c r="D443">
        <v>6</v>
      </c>
      <c r="E443">
        <v>194.52</v>
      </c>
      <c r="F443">
        <v>1167.1199999999999</v>
      </c>
      <c r="G443" s="1">
        <v>45548</v>
      </c>
      <c r="H443" t="s">
        <v>27</v>
      </c>
      <c r="I443" t="s">
        <v>52</v>
      </c>
      <c r="J443" t="s">
        <v>15</v>
      </c>
    </row>
    <row r="444" spans="1:10" x14ac:dyDescent="0.3">
      <c r="A444" t="s">
        <v>496</v>
      </c>
      <c r="B444" t="s">
        <v>64</v>
      </c>
      <c r="C444" t="s">
        <v>33</v>
      </c>
      <c r="D444">
        <v>11</v>
      </c>
      <c r="E444">
        <v>968.59</v>
      </c>
      <c r="F444">
        <v>10654.49</v>
      </c>
      <c r="G444" s="1">
        <v>45634</v>
      </c>
      <c r="H444" t="s">
        <v>46</v>
      </c>
      <c r="I444" t="s">
        <v>98</v>
      </c>
      <c r="J444" t="s">
        <v>15</v>
      </c>
    </row>
    <row r="445" spans="1:10" x14ac:dyDescent="0.3">
      <c r="A445" t="s">
        <v>497</v>
      </c>
      <c r="B445" t="s">
        <v>11</v>
      </c>
      <c r="C445" t="s">
        <v>12</v>
      </c>
      <c r="D445">
        <v>13</v>
      </c>
      <c r="E445">
        <v>154.6</v>
      </c>
      <c r="F445">
        <v>2009.8</v>
      </c>
      <c r="G445" s="1">
        <v>45509</v>
      </c>
      <c r="H445" t="s">
        <v>46</v>
      </c>
      <c r="I445" t="s">
        <v>52</v>
      </c>
      <c r="J445" t="s">
        <v>15</v>
      </c>
    </row>
    <row r="446" spans="1:10" x14ac:dyDescent="0.3">
      <c r="A446" t="s">
        <v>498</v>
      </c>
      <c r="B446" t="s">
        <v>44</v>
      </c>
      <c r="C446" t="s">
        <v>12</v>
      </c>
      <c r="D446">
        <v>10</v>
      </c>
      <c r="E446">
        <v>114.7</v>
      </c>
      <c r="F446">
        <v>1147</v>
      </c>
      <c r="G446" s="1">
        <v>45457</v>
      </c>
      <c r="H446" t="s">
        <v>19</v>
      </c>
      <c r="I446" t="s">
        <v>137</v>
      </c>
      <c r="J446" t="s">
        <v>15</v>
      </c>
    </row>
    <row r="447" spans="1:10" x14ac:dyDescent="0.3">
      <c r="A447" t="s">
        <v>499</v>
      </c>
      <c r="B447" t="s">
        <v>64</v>
      </c>
      <c r="C447" t="s">
        <v>33</v>
      </c>
      <c r="D447">
        <v>1</v>
      </c>
      <c r="E447">
        <v>953.39</v>
      </c>
      <c r="F447">
        <v>953.39</v>
      </c>
      <c r="G447" s="1">
        <v>45632</v>
      </c>
      <c r="H447" t="s">
        <v>36</v>
      </c>
      <c r="I447" t="s">
        <v>87</v>
      </c>
      <c r="J447" t="s">
        <v>62</v>
      </c>
    </row>
    <row r="448" spans="1:10" x14ac:dyDescent="0.3">
      <c r="A448" t="s">
        <v>500</v>
      </c>
      <c r="B448" t="s">
        <v>22</v>
      </c>
      <c r="C448" t="s">
        <v>23</v>
      </c>
      <c r="D448">
        <v>1</v>
      </c>
      <c r="E448">
        <v>6738.19</v>
      </c>
      <c r="F448">
        <v>6738.19</v>
      </c>
      <c r="G448" s="1">
        <v>45583</v>
      </c>
      <c r="H448" t="s">
        <v>36</v>
      </c>
      <c r="I448" t="s">
        <v>14</v>
      </c>
      <c r="J448" t="s">
        <v>15</v>
      </c>
    </row>
    <row r="449" spans="1:10" x14ac:dyDescent="0.3">
      <c r="A449" t="s">
        <v>501</v>
      </c>
      <c r="B449" t="s">
        <v>25</v>
      </c>
      <c r="C449" t="s">
        <v>26</v>
      </c>
      <c r="D449">
        <v>7</v>
      </c>
      <c r="E449">
        <v>2.96</v>
      </c>
      <c r="F449">
        <v>20.72</v>
      </c>
      <c r="G449" s="1">
        <v>45436</v>
      </c>
      <c r="H449" t="s">
        <v>13</v>
      </c>
      <c r="I449" t="s">
        <v>61</v>
      </c>
      <c r="J449" t="s">
        <v>20</v>
      </c>
    </row>
    <row r="450" spans="1:10" x14ac:dyDescent="0.3">
      <c r="A450" t="s">
        <v>502</v>
      </c>
      <c r="B450" t="s">
        <v>57</v>
      </c>
      <c r="C450" t="s">
        <v>58</v>
      </c>
      <c r="D450">
        <v>2</v>
      </c>
      <c r="E450">
        <v>39</v>
      </c>
      <c r="F450">
        <v>78</v>
      </c>
      <c r="G450" s="1">
        <v>45363</v>
      </c>
      <c r="H450" t="s">
        <v>19</v>
      </c>
      <c r="I450" t="s">
        <v>89</v>
      </c>
      <c r="J450" t="s">
        <v>20</v>
      </c>
    </row>
    <row r="451" spans="1:10" x14ac:dyDescent="0.3">
      <c r="A451" t="s">
        <v>503</v>
      </c>
      <c r="B451" t="s">
        <v>22</v>
      </c>
      <c r="C451" t="s">
        <v>23</v>
      </c>
      <c r="D451">
        <v>1</v>
      </c>
      <c r="E451">
        <v>5047.01</v>
      </c>
      <c r="F451">
        <v>5047.01</v>
      </c>
      <c r="G451" s="1">
        <v>45556</v>
      </c>
      <c r="H451" t="s">
        <v>36</v>
      </c>
      <c r="I451" t="s">
        <v>52</v>
      </c>
      <c r="J451" t="s">
        <v>15</v>
      </c>
    </row>
    <row r="452" spans="1:10" x14ac:dyDescent="0.3">
      <c r="A452" t="s">
        <v>504</v>
      </c>
      <c r="B452" t="s">
        <v>57</v>
      </c>
      <c r="C452" t="s">
        <v>58</v>
      </c>
      <c r="D452">
        <v>6</v>
      </c>
      <c r="E452">
        <v>29.86</v>
      </c>
      <c r="F452">
        <v>179.16</v>
      </c>
      <c r="G452" s="1">
        <v>45328</v>
      </c>
      <c r="H452" t="s">
        <v>36</v>
      </c>
      <c r="I452" t="s">
        <v>59</v>
      </c>
      <c r="J452" t="s">
        <v>20</v>
      </c>
    </row>
    <row r="453" spans="1:10" x14ac:dyDescent="0.3">
      <c r="A453" t="s">
        <v>505</v>
      </c>
      <c r="B453" t="s">
        <v>32</v>
      </c>
      <c r="C453" t="s">
        <v>33</v>
      </c>
      <c r="D453">
        <v>18</v>
      </c>
      <c r="E453">
        <v>152.01</v>
      </c>
      <c r="F453">
        <v>2736.18</v>
      </c>
      <c r="G453" s="1">
        <v>45373</v>
      </c>
      <c r="H453" t="s">
        <v>46</v>
      </c>
      <c r="I453" t="s">
        <v>98</v>
      </c>
      <c r="J453" t="s">
        <v>15</v>
      </c>
    </row>
    <row r="454" spans="1:10" x14ac:dyDescent="0.3">
      <c r="A454" t="s">
        <v>506</v>
      </c>
      <c r="B454" t="s">
        <v>17</v>
      </c>
      <c r="C454" t="s">
        <v>18</v>
      </c>
      <c r="D454">
        <v>6</v>
      </c>
      <c r="E454">
        <v>8.6</v>
      </c>
      <c r="F454">
        <v>51.6</v>
      </c>
      <c r="G454" s="1">
        <v>45538</v>
      </c>
      <c r="H454" t="s">
        <v>27</v>
      </c>
      <c r="I454" t="s">
        <v>100</v>
      </c>
      <c r="J454" t="s">
        <v>20</v>
      </c>
    </row>
    <row r="455" spans="1:10" x14ac:dyDescent="0.3">
      <c r="A455" t="s">
        <v>507</v>
      </c>
      <c r="B455" t="s">
        <v>17</v>
      </c>
      <c r="C455" t="s">
        <v>18</v>
      </c>
      <c r="D455">
        <v>16</v>
      </c>
      <c r="E455">
        <v>5.35</v>
      </c>
      <c r="F455">
        <v>85.6</v>
      </c>
      <c r="G455" s="1">
        <v>45504</v>
      </c>
      <c r="H455" t="s">
        <v>19</v>
      </c>
      <c r="I455" t="s">
        <v>28</v>
      </c>
      <c r="J455" t="s">
        <v>20</v>
      </c>
    </row>
    <row r="456" spans="1:10" x14ac:dyDescent="0.3">
      <c r="A456" t="s">
        <v>508</v>
      </c>
      <c r="B456" t="s">
        <v>57</v>
      </c>
      <c r="C456" t="s">
        <v>58</v>
      </c>
      <c r="D456">
        <v>4</v>
      </c>
      <c r="E456">
        <v>30.47</v>
      </c>
      <c r="F456">
        <v>121.88</v>
      </c>
      <c r="G456" s="1">
        <v>45392</v>
      </c>
      <c r="H456" t="s">
        <v>19</v>
      </c>
      <c r="I456" t="s">
        <v>37</v>
      </c>
      <c r="J456" t="s">
        <v>20</v>
      </c>
    </row>
    <row r="457" spans="1:10" x14ac:dyDescent="0.3">
      <c r="A457" t="s">
        <v>509</v>
      </c>
      <c r="B457" t="s">
        <v>57</v>
      </c>
      <c r="C457" t="s">
        <v>58</v>
      </c>
      <c r="D457">
        <v>13</v>
      </c>
      <c r="E457">
        <v>42.31</v>
      </c>
      <c r="F457">
        <v>550.03</v>
      </c>
      <c r="G457" s="1">
        <v>45485</v>
      </c>
      <c r="H457" t="s">
        <v>27</v>
      </c>
      <c r="I457" t="s">
        <v>30</v>
      </c>
      <c r="J457" t="s">
        <v>62</v>
      </c>
    </row>
    <row r="458" spans="1:10" x14ac:dyDescent="0.3">
      <c r="A458" t="s">
        <v>510</v>
      </c>
      <c r="B458" t="s">
        <v>55</v>
      </c>
      <c r="C458" t="s">
        <v>33</v>
      </c>
      <c r="D458">
        <v>18</v>
      </c>
      <c r="E458">
        <v>255.8</v>
      </c>
      <c r="F458">
        <v>4604.3999999999996</v>
      </c>
      <c r="G458" s="1">
        <v>45574</v>
      </c>
      <c r="H458" t="s">
        <v>13</v>
      </c>
      <c r="I458" t="s">
        <v>39</v>
      </c>
      <c r="J458" t="s">
        <v>15</v>
      </c>
    </row>
    <row r="459" spans="1:10" x14ac:dyDescent="0.3">
      <c r="A459" t="s">
        <v>511</v>
      </c>
      <c r="B459" t="s">
        <v>32</v>
      </c>
      <c r="C459" t="s">
        <v>33</v>
      </c>
      <c r="D459">
        <v>20</v>
      </c>
      <c r="E459">
        <v>205.73</v>
      </c>
      <c r="F459">
        <v>4114.6000000000004</v>
      </c>
      <c r="G459" s="1">
        <v>45447</v>
      </c>
      <c r="H459" t="s">
        <v>27</v>
      </c>
      <c r="I459" t="s">
        <v>61</v>
      </c>
      <c r="J459" t="s">
        <v>15</v>
      </c>
    </row>
    <row r="460" spans="1:10" x14ac:dyDescent="0.3">
      <c r="A460" t="s">
        <v>512</v>
      </c>
      <c r="B460" t="s">
        <v>22</v>
      </c>
      <c r="C460" t="s">
        <v>23</v>
      </c>
      <c r="D460">
        <v>1</v>
      </c>
      <c r="E460">
        <v>6685.33</v>
      </c>
      <c r="F460">
        <v>6685.33</v>
      </c>
      <c r="G460" s="1">
        <v>45405</v>
      </c>
      <c r="H460" t="s">
        <v>13</v>
      </c>
      <c r="I460" t="s">
        <v>137</v>
      </c>
      <c r="J460" t="s">
        <v>15</v>
      </c>
    </row>
    <row r="461" spans="1:10" x14ac:dyDescent="0.3">
      <c r="A461" t="s">
        <v>513</v>
      </c>
      <c r="B461" t="s">
        <v>55</v>
      </c>
      <c r="C461" t="s">
        <v>33</v>
      </c>
      <c r="D461">
        <v>11</v>
      </c>
      <c r="E461">
        <v>282.5</v>
      </c>
      <c r="F461">
        <v>3107.5</v>
      </c>
      <c r="G461" s="1">
        <v>45384</v>
      </c>
      <c r="H461" t="s">
        <v>19</v>
      </c>
      <c r="I461" t="s">
        <v>100</v>
      </c>
      <c r="J461" t="s">
        <v>15</v>
      </c>
    </row>
    <row r="462" spans="1:10" x14ac:dyDescent="0.3">
      <c r="A462" t="s">
        <v>514</v>
      </c>
      <c r="B462" t="s">
        <v>41</v>
      </c>
      <c r="C462" t="s">
        <v>26</v>
      </c>
      <c r="D462">
        <v>14</v>
      </c>
      <c r="E462">
        <v>11.02</v>
      </c>
      <c r="F462">
        <v>154.28</v>
      </c>
      <c r="G462" s="1">
        <v>45346</v>
      </c>
      <c r="H462" t="s">
        <v>13</v>
      </c>
      <c r="I462" t="s">
        <v>87</v>
      </c>
      <c r="J462" t="s">
        <v>20</v>
      </c>
    </row>
    <row r="463" spans="1:10" x14ac:dyDescent="0.3">
      <c r="A463" t="s">
        <v>515</v>
      </c>
      <c r="B463" t="s">
        <v>57</v>
      </c>
      <c r="C463" t="s">
        <v>58</v>
      </c>
      <c r="D463">
        <v>17</v>
      </c>
      <c r="E463">
        <v>34.659999999999997</v>
      </c>
      <c r="F463">
        <v>589.22</v>
      </c>
      <c r="G463" s="1">
        <v>45304</v>
      </c>
      <c r="H463" t="s">
        <v>13</v>
      </c>
      <c r="I463" t="s">
        <v>50</v>
      </c>
      <c r="J463" t="s">
        <v>62</v>
      </c>
    </row>
    <row r="464" spans="1:10" x14ac:dyDescent="0.3">
      <c r="A464" t="s">
        <v>516</v>
      </c>
      <c r="B464" t="s">
        <v>25</v>
      </c>
      <c r="C464" t="s">
        <v>26</v>
      </c>
      <c r="D464">
        <v>7</v>
      </c>
      <c r="E464">
        <v>1.42</v>
      </c>
      <c r="F464">
        <v>9.94</v>
      </c>
      <c r="G464" s="1">
        <v>45447</v>
      </c>
      <c r="H464" t="s">
        <v>19</v>
      </c>
      <c r="I464" t="s">
        <v>83</v>
      </c>
      <c r="J464" t="s">
        <v>20</v>
      </c>
    </row>
    <row r="465" spans="1:10" x14ac:dyDescent="0.3">
      <c r="A465" t="s">
        <v>517</v>
      </c>
      <c r="B465" t="s">
        <v>25</v>
      </c>
      <c r="C465" t="s">
        <v>26</v>
      </c>
      <c r="D465">
        <v>3</v>
      </c>
      <c r="E465">
        <v>2.98</v>
      </c>
      <c r="F465">
        <v>8.94</v>
      </c>
      <c r="G465" s="1">
        <v>45311</v>
      </c>
      <c r="H465" t="s">
        <v>13</v>
      </c>
      <c r="I465" t="s">
        <v>42</v>
      </c>
      <c r="J465" t="s">
        <v>20</v>
      </c>
    </row>
    <row r="466" spans="1:10" x14ac:dyDescent="0.3">
      <c r="A466" t="s">
        <v>518</v>
      </c>
      <c r="B466" t="s">
        <v>17</v>
      </c>
      <c r="C466" t="s">
        <v>18</v>
      </c>
      <c r="D466">
        <v>10</v>
      </c>
      <c r="E466">
        <v>9.52</v>
      </c>
      <c r="F466">
        <v>95.2</v>
      </c>
      <c r="G466" s="1">
        <v>45491</v>
      </c>
      <c r="H466" t="s">
        <v>13</v>
      </c>
      <c r="I466" t="s">
        <v>61</v>
      </c>
      <c r="J466" t="s">
        <v>20</v>
      </c>
    </row>
    <row r="467" spans="1:10" x14ac:dyDescent="0.3">
      <c r="A467" t="s">
        <v>519</v>
      </c>
      <c r="B467" t="s">
        <v>11</v>
      </c>
      <c r="C467" t="s">
        <v>12</v>
      </c>
      <c r="D467">
        <v>7</v>
      </c>
      <c r="E467">
        <v>185.08</v>
      </c>
      <c r="F467">
        <v>1295.56</v>
      </c>
      <c r="G467" s="1">
        <v>45302</v>
      </c>
      <c r="H467" t="s">
        <v>46</v>
      </c>
      <c r="I467" t="s">
        <v>83</v>
      </c>
      <c r="J467" t="s">
        <v>15</v>
      </c>
    </row>
    <row r="468" spans="1:10" x14ac:dyDescent="0.3">
      <c r="A468" t="s">
        <v>520</v>
      </c>
      <c r="B468" t="s">
        <v>41</v>
      </c>
      <c r="C468" t="s">
        <v>26</v>
      </c>
      <c r="D468">
        <v>6</v>
      </c>
      <c r="E468">
        <v>17.63</v>
      </c>
      <c r="F468">
        <v>105.78</v>
      </c>
      <c r="G468" s="1">
        <v>45455</v>
      </c>
      <c r="H468" t="s">
        <v>19</v>
      </c>
      <c r="I468" t="s">
        <v>37</v>
      </c>
      <c r="J468" t="s">
        <v>20</v>
      </c>
    </row>
    <row r="469" spans="1:10" x14ac:dyDescent="0.3">
      <c r="A469" t="s">
        <v>521</v>
      </c>
      <c r="B469" t="s">
        <v>55</v>
      </c>
      <c r="C469" t="s">
        <v>33</v>
      </c>
      <c r="D469">
        <v>17</v>
      </c>
      <c r="E469">
        <v>202.33</v>
      </c>
      <c r="F469">
        <v>3439.61</v>
      </c>
      <c r="G469" s="1">
        <v>45330</v>
      </c>
      <c r="H469" t="s">
        <v>46</v>
      </c>
      <c r="I469" t="s">
        <v>48</v>
      </c>
      <c r="J469" t="s">
        <v>15</v>
      </c>
    </row>
    <row r="470" spans="1:10" x14ac:dyDescent="0.3">
      <c r="A470" t="s">
        <v>522</v>
      </c>
      <c r="B470" t="s">
        <v>11</v>
      </c>
      <c r="C470" t="s">
        <v>12</v>
      </c>
      <c r="D470">
        <v>11</v>
      </c>
      <c r="E470">
        <v>150.66</v>
      </c>
      <c r="F470">
        <v>1657.26</v>
      </c>
      <c r="G470" s="1">
        <v>45358</v>
      </c>
      <c r="H470" t="s">
        <v>36</v>
      </c>
      <c r="I470" t="s">
        <v>83</v>
      </c>
      <c r="J470" t="s">
        <v>15</v>
      </c>
    </row>
    <row r="471" spans="1:10" x14ac:dyDescent="0.3">
      <c r="A471" t="s">
        <v>523</v>
      </c>
      <c r="B471" t="s">
        <v>17</v>
      </c>
      <c r="C471" t="s">
        <v>18</v>
      </c>
      <c r="D471">
        <v>10</v>
      </c>
      <c r="E471">
        <v>14.35</v>
      </c>
      <c r="F471">
        <v>143.5</v>
      </c>
      <c r="G471" s="1">
        <v>45512</v>
      </c>
      <c r="H471" t="s">
        <v>36</v>
      </c>
      <c r="I471" t="s">
        <v>50</v>
      </c>
      <c r="J471" t="s">
        <v>20</v>
      </c>
    </row>
    <row r="472" spans="1:10" x14ac:dyDescent="0.3">
      <c r="A472" t="s">
        <v>524</v>
      </c>
      <c r="B472" t="s">
        <v>41</v>
      </c>
      <c r="C472" t="s">
        <v>26</v>
      </c>
      <c r="D472">
        <v>15</v>
      </c>
      <c r="E472">
        <v>18.14</v>
      </c>
      <c r="F472">
        <v>272.10000000000002</v>
      </c>
      <c r="G472" s="1">
        <v>45493</v>
      </c>
      <c r="H472" t="s">
        <v>19</v>
      </c>
      <c r="I472" t="s">
        <v>37</v>
      </c>
      <c r="J472" t="s">
        <v>20</v>
      </c>
    </row>
    <row r="473" spans="1:10" x14ac:dyDescent="0.3">
      <c r="A473" t="s">
        <v>525</v>
      </c>
      <c r="B473" t="s">
        <v>64</v>
      </c>
      <c r="C473" t="s">
        <v>33</v>
      </c>
      <c r="D473">
        <v>18</v>
      </c>
      <c r="E473">
        <v>840.57</v>
      </c>
      <c r="F473">
        <v>15130.26</v>
      </c>
      <c r="G473" s="1">
        <v>45356</v>
      </c>
      <c r="H473" t="s">
        <v>13</v>
      </c>
      <c r="I473" t="s">
        <v>100</v>
      </c>
      <c r="J473" t="s">
        <v>15</v>
      </c>
    </row>
    <row r="474" spans="1:10" x14ac:dyDescent="0.3">
      <c r="A474" t="s">
        <v>526</v>
      </c>
      <c r="B474" t="s">
        <v>22</v>
      </c>
      <c r="C474" t="s">
        <v>23</v>
      </c>
      <c r="D474">
        <v>1</v>
      </c>
      <c r="E474">
        <v>5151.72</v>
      </c>
      <c r="F474">
        <v>5151.72</v>
      </c>
      <c r="G474" s="1">
        <v>45502</v>
      </c>
      <c r="H474" t="s">
        <v>13</v>
      </c>
      <c r="I474" t="s">
        <v>68</v>
      </c>
      <c r="J474" t="s">
        <v>15</v>
      </c>
    </row>
    <row r="475" spans="1:10" x14ac:dyDescent="0.3">
      <c r="A475" t="s">
        <v>527</v>
      </c>
      <c r="B475" t="s">
        <v>25</v>
      </c>
      <c r="C475" t="s">
        <v>26</v>
      </c>
      <c r="D475">
        <v>16</v>
      </c>
      <c r="E475">
        <v>1.81</v>
      </c>
      <c r="F475">
        <v>28.96</v>
      </c>
      <c r="G475" s="1">
        <v>45332</v>
      </c>
      <c r="H475" t="s">
        <v>13</v>
      </c>
      <c r="I475" t="s">
        <v>34</v>
      </c>
      <c r="J475" t="s">
        <v>20</v>
      </c>
    </row>
    <row r="476" spans="1:10" x14ac:dyDescent="0.3">
      <c r="A476" t="s">
        <v>528</v>
      </c>
      <c r="B476" t="s">
        <v>41</v>
      </c>
      <c r="C476" t="s">
        <v>26</v>
      </c>
      <c r="D476">
        <v>16</v>
      </c>
      <c r="E476">
        <v>13.12</v>
      </c>
      <c r="F476">
        <v>209.92</v>
      </c>
      <c r="G476" s="1">
        <v>45549</v>
      </c>
      <c r="H476" t="s">
        <v>19</v>
      </c>
      <c r="I476" t="s">
        <v>37</v>
      </c>
      <c r="J476" t="s">
        <v>20</v>
      </c>
    </row>
    <row r="477" spans="1:10" x14ac:dyDescent="0.3">
      <c r="A477" t="s">
        <v>529</v>
      </c>
      <c r="B477" t="s">
        <v>22</v>
      </c>
      <c r="C477" t="s">
        <v>23</v>
      </c>
      <c r="D477">
        <v>1</v>
      </c>
      <c r="E477">
        <v>5159.92</v>
      </c>
      <c r="F477">
        <v>5159.92</v>
      </c>
      <c r="G477" s="1">
        <v>45576</v>
      </c>
      <c r="H477" t="s">
        <v>13</v>
      </c>
      <c r="I477" t="s">
        <v>52</v>
      </c>
      <c r="J477" t="s">
        <v>15</v>
      </c>
    </row>
    <row r="478" spans="1:10" x14ac:dyDescent="0.3">
      <c r="A478" t="s">
        <v>530</v>
      </c>
      <c r="B478" t="s">
        <v>57</v>
      </c>
      <c r="C478" t="s">
        <v>58</v>
      </c>
      <c r="D478">
        <v>15</v>
      </c>
      <c r="E478">
        <v>21.66</v>
      </c>
      <c r="F478">
        <v>324.89999999999998</v>
      </c>
      <c r="G478" s="1">
        <v>45640</v>
      </c>
      <c r="H478" t="s">
        <v>36</v>
      </c>
      <c r="I478" t="s">
        <v>37</v>
      </c>
      <c r="J478" t="s">
        <v>20</v>
      </c>
    </row>
    <row r="479" spans="1:10" x14ac:dyDescent="0.3">
      <c r="A479" t="s">
        <v>531</v>
      </c>
      <c r="B479" t="s">
        <v>41</v>
      </c>
      <c r="C479" t="s">
        <v>26</v>
      </c>
      <c r="D479">
        <v>6</v>
      </c>
      <c r="E479">
        <v>16.09</v>
      </c>
      <c r="F479">
        <v>96.54</v>
      </c>
      <c r="G479" s="1">
        <v>45514</v>
      </c>
      <c r="H479" t="s">
        <v>36</v>
      </c>
      <c r="I479" t="s">
        <v>42</v>
      </c>
      <c r="J479" t="s">
        <v>20</v>
      </c>
    </row>
    <row r="480" spans="1:10" x14ac:dyDescent="0.3">
      <c r="A480" t="s">
        <v>532</v>
      </c>
      <c r="B480" t="s">
        <v>17</v>
      </c>
      <c r="C480" t="s">
        <v>18</v>
      </c>
      <c r="D480">
        <v>2</v>
      </c>
      <c r="E480">
        <v>14.14</v>
      </c>
      <c r="F480">
        <v>28.28</v>
      </c>
      <c r="G480" s="1">
        <v>45652</v>
      </c>
      <c r="H480" t="s">
        <v>46</v>
      </c>
      <c r="I480" t="s">
        <v>30</v>
      </c>
      <c r="J480" t="s">
        <v>20</v>
      </c>
    </row>
    <row r="481" spans="1:10" x14ac:dyDescent="0.3">
      <c r="A481" t="s">
        <v>533</v>
      </c>
      <c r="B481" t="s">
        <v>41</v>
      </c>
      <c r="C481" t="s">
        <v>26</v>
      </c>
      <c r="D481">
        <v>6</v>
      </c>
      <c r="E481">
        <v>12.06</v>
      </c>
      <c r="F481">
        <v>72.36</v>
      </c>
      <c r="G481" s="1">
        <v>45501</v>
      </c>
      <c r="H481" t="s">
        <v>19</v>
      </c>
      <c r="I481" t="s">
        <v>48</v>
      </c>
      <c r="J481" t="s">
        <v>20</v>
      </c>
    </row>
    <row r="482" spans="1:10" x14ac:dyDescent="0.3">
      <c r="A482" t="s">
        <v>534</v>
      </c>
      <c r="B482" t="s">
        <v>17</v>
      </c>
      <c r="C482" t="s">
        <v>18</v>
      </c>
      <c r="D482">
        <v>6</v>
      </c>
      <c r="E482">
        <v>7</v>
      </c>
      <c r="F482">
        <v>42</v>
      </c>
      <c r="G482" s="1">
        <v>45424</v>
      </c>
      <c r="H482" t="s">
        <v>13</v>
      </c>
      <c r="I482" t="s">
        <v>73</v>
      </c>
      <c r="J482" t="s">
        <v>20</v>
      </c>
    </row>
    <row r="483" spans="1:10" x14ac:dyDescent="0.3">
      <c r="A483" t="s">
        <v>535</v>
      </c>
      <c r="B483" t="s">
        <v>32</v>
      </c>
      <c r="C483" t="s">
        <v>33</v>
      </c>
      <c r="D483">
        <v>16</v>
      </c>
      <c r="E483">
        <v>260.2</v>
      </c>
      <c r="F483">
        <v>4163.2</v>
      </c>
      <c r="G483" s="1">
        <v>45537</v>
      </c>
      <c r="H483" t="s">
        <v>13</v>
      </c>
      <c r="I483" t="s">
        <v>48</v>
      </c>
      <c r="J483" t="s">
        <v>15</v>
      </c>
    </row>
    <row r="484" spans="1:10" x14ac:dyDescent="0.3">
      <c r="A484" t="s">
        <v>536</v>
      </c>
      <c r="B484" t="s">
        <v>55</v>
      </c>
      <c r="C484" t="s">
        <v>33</v>
      </c>
      <c r="D484">
        <v>7</v>
      </c>
      <c r="E484">
        <v>348.06</v>
      </c>
      <c r="F484">
        <v>2436.42</v>
      </c>
      <c r="G484" s="1">
        <v>45407</v>
      </c>
      <c r="H484" t="s">
        <v>46</v>
      </c>
      <c r="I484" t="s">
        <v>37</v>
      </c>
      <c r="J484" t="s">
        <v>15</v>
      </c>
    </row>
    <row r="485" spans="1:10" x14ac:dyDescent="0.3">
      <c r="A485" t="s">
        <v>537</v>
      </c>
      <c r="B485" t="s">
        <v>41</v>
      </c>
      <c r="C485" t="s">
        <v>26</v>
      </c>
      <c r="D485">
        <v>10</v>
      </c>
      <c r="E485">
        <v>18.07</v>
      </c>
      <c r="F485">
        <v>180.7</v>
      </c>
      <c r="G485" s="1">
        <v>45402</v>
      </c>
      <c r="H485" t="s">
        <v>13</v>
      </c>
      <c r="I485" t="s">
        <v>59</v>
      </c>
      <c r="J485" t="s">
        <v>20</v>
      </c>
    </row>
    <row r="486" spans="1:10" x14ac:dyDescent="0.3">
      <c r="A486" t="s">
        <v>538</v>
      </c>
      <c r="B486" t="s">
        <v>32</v>
      </c>
      <c r="C486" t="s">
        <v>33</v>
      </c>
      <c r="D486">
        <v>16</v>
      </c>
      <c r="E486">
        <v>200.15</v>
      </c>
      <c r="F486">
        <v>3202.4</v>
      </c>
      <c r="G486" s="1">
        <v>45578</v>
      </c>
      <c r="H486" t="s">
        <v>36</v>
      </c>
      <c r="I486" t="s">
        <v>68</v>
      </c>
      <c r="J486" t="s">
        <v>15</v>
      </c>
    </row>
    <row r="487" spans="1:10" x14ac:dyDescent="0.3">
      <c r="A487" t="s">
        <v>539</v>
      </c>
      <c r="B487" t="s">
        <v>57</v>
      </c>
      <c r="C487" t="s">
        <v>58</v>
      </c>
      <c r="D487">
        <v>19</v>
      </c>
      <c r="E487">
        <v>27.44</v>
      </c>
      <c r="F487">
        <v>521.36</v>
      </c>
      <c r="G487" s="1">
        <v>45459</v>
      </c>
      <c r="H487" t="s">
        <v>46</v>
      </c>
      <c r="I487" t="s">
        <v>83</v>
      </c>
      <c r="J487" t="s">
        <v>62</v>
      </c>
    </row>
    <row r="488" spans="1:10" x14ac:dyDescent="0.3">
      <c r="A488" t="s">
        <v>540</v>
      </c>
      <c r="B488" t="s">
        <v>25</v>
      </c>
      <c r="C488" t="s">
        <v>26</v>
      </c>
      <c r="D488">
        <v>12</v>
      </c>
      <c r="E488">
        <v>1.24</v>
      </c>
      <c r="F488">
        <v>14.88</v>
      </c>
      <c r="G488" s="1">
        <v>45531</v>
      </c>
      <c r="H488" t="s">
        <v>36</v>
      </c>
      <c r="I488" t="s">
        <v>61</v>
      </c>
      <c r="J488" t="s">
        <v>20</v>
      </c>
    </row>
    <row r="489" spans="1:10" x14ac:dyDescent="0.3">
      <c r="A489" t="s">
        <v>541</v>
      </c>
      <c r="B489" t="s">
        <v>64</v>
      </c>
      <c r="C489" t="s">
        <v>33</v>
      </c>
      <c r="D489">
        <v>18</v>
      </c>
      <c r="E489">
        <v>969.94</v>
      </c>
      <c r="F489">
        <v>17458.919999999998</v>
      </c>
      <c r="G489" s="1">
        <v>45449</v>
      </c>
      <c r="H489" t="s">
        <v>13</v>
      </c>
      <c r="I489" t="s">
        <v>48</v>
      </c>
      <c r="J489" t="s">
        <v>15</v>
      </c>
    </row>
    <row r="490" spans="1:10" x14ac:dyDescent="0.3">
      <c r="A490" t="s">
        <v>542</v>
      </c>
      <c r="B490" t="s">
        <v>64</v>
      </c>
      <c r="C490" t="s">
        <v>33</v>
      </c>
      <c r="D490">
        <v>15</v>
      </c>
      <c r="E490">
        <v>836.99</v>
      </c>
      <c r="F490">
        <v>12554.85</v>
      </c>
      <c r="G490" s="1">
        <v>45644</v>
      </c>
      <c r="H490" t="s">
        <v>19</v>
      </c>
      <c r="I490" t="s">
        <v>48</v>
      </c>
      <c r="J490" t="s">
        <v>15</v>
      </c>
    </row>
    <row r="491" spans="1:10" x14ac:dyDescent="0.3">
      <c r="A491" t="s">
        <v>543</v>
      </c>
      <c r="B491" t="s">
        <v>41</v>
      </c>
      <c r="C491" t="s">
        <v>26</v>
      </c>
      <c r="D491">
        <v>9</v>
      </c>
      <c r="E491">
        <v>13.57</v>
      </c>
      <c r="F491">
        <v>122.13</v>
      </c>
      <c r="G491" s="1">
        <v>45440</v>
      </c>
      <c r="H491" t="s">
        <v>46</v>
      </c>
      <c r="I491" t="s">
        <v>68</v>
      </c>
      <c r="J491" t="s">
        <v>20</v>
      </c>
    </row>
    <row r="492" spans="1:10" x14ac:dyDescent="0.3">
      <c r="A492" t="s">
        <v>544</v>
      </c>
      <c r="B492" t="s">
        <v>57</v>
      </c>
      <c r="C492" t="s">
        <v>58</v>
      </c>
      <c r="D492">
        <v>5</v>
      </c>
      <c r="E492">
        <v>20.67</v>
      </c>
      <c r="F492">
        <v>103.35</v>
      </c>
      <c r="G492" s="1">
        <v>45400</v>
      </c>
      <c r="H492" t="s">
        <v>46</v>
      </c>
      <c r="I492" t="s">
        <v>39</v>
      </c>
      <c r="J492" t="s">
        <v>20</v>
      </c>
    </row>
    <row r="493" spans="1:10" x14ac:dyDescent="0.3">
      <c r="A493" t="s">
        <v>545</v>
      </c>
      <c r="B493" t="s">
        <v>57</v>
      </c>
      <c r="C493" t="s">
        <v>58</v>
      </c>
      <c r="D493">
        <v>16</v>
      </c>
      <c r="E493">
        <v>28.97</v>
      </c>
      <c r="F493">
        <v>463.52</v>
      </c>
      <c r="G493" s="1">
        <v>45605</v>
      </c>
      <c r="H493" t="s">
        <v>36</v>
      </c>
      <c r="I493" t="s">
        <v>83</v>
      </c>
      <c r="J493" t="s">
        <v>20</v>
      </c>
    </row>
    <row r="494" spans="1:10" x14ac:dyDescent="0.3">
      <c r="A494" t="s">
        <v>546</v>
      </c>
      <c r="B494" t="s">
        <v>57</v>
      </c>
      <c r="C494" t="s">
        <v>58</v>
      </c>
      <c r="D494">
        <v>12</v>
      </c>
      <c r="E494">
        <v>23.55</v>
      </c>
      <c r="F494">
        <v>282.60000000000002</v>
      </c>
      <c r="G494" s="1">
        <v>45431</v>
      </c>
      <c r="H494" t="s">
        <v>19</v>
      </c>
      <c r="I494" t="s">
        <v>59</v>
      </c>
      <c r="J494" t="s">
        <v>20</v>
      </c>
    </row>
    <row r="495" spans="1:10" x14ac:dyDescent="0.3">
      <c r="A495" t="s">
        <v>547</v>
      </c>
      <c r="B495" t="s">
        <v>41</v>
      </c>
      <c r="C495" t="s">
        <v>26</v>
      </c>
      <c r="D495">
        <v>4</v>
      </c>
      <c r="E495">
        <v>15.67</v>
      </c>
      <c r="F495">
        <v>62.68</v>
      </c>
      <c r="G495" s="1">
        <v>45476</v>
      </c>
      <c r="H495" t="s">
        <v>19</v>
      </c>
      <c r="I495" t="s">
        <v>37</v>
      </c>
      <c r="J495" t="s">
        <v>20</v>
      </c>
    </row>
    <row r="496" spans="1:10" x14ac:dyDescent="0.3">
      <c r="A496" t="s">
        <v>548</v>
      </c>
      <c r="B496" t="s">
        <v>55</v>
      </c>
      <c r="C496" t="s">
        <v>33</v>
      </c>
      <c r="D496">
        <v>4</v>
      </c>
      <c r="E496">
        <v>310.33999999999997</v>
      </c>
      <c r="F496">
        <v>1241.3599999999999</v>
      </c>
      <c r="G496" s="1">
        <v>45300</v>
      </c>
      <c r="H496" t="s">
        <v>46</v>
      </c>
      <c r="I496" t="s">
        <v>68</v>
      </c>
      <c r="J496" t="s">
        <v>15</v>
      </c>
    </row>
    <row r="497" spans="1:10" x14ac:dyDescent="0.3">
      <c r="A497" t="s">
        <v>549</v>
      </c>
      <c r="B497" t="s">
        <v>44</v>
      </c>
      <c r="C497" t="s">
        <v>12</v>
      </c>
      <c r="D497">
        <v>19</v>
      </c>
      <c r="E497">
        <v>104.12</v>
      </c>
      <c r="F497">
        <v>1978.28</v>
      </c>
      <c r="G497" s="1">
        <v>45524</v>
      </c>
      <c r="H497" t="s">
        <v>46</v>
      </c>
      <c r="I497" t="s">
        <v>98</v>
      </c>
      <c r="J497" t="s">
        <v>15</v>
      </c>
    </row>
    <row r="498" spans="1:10" x14ac:dyDescent="0.3">
      <c r="A498" t="s">
        <v>550</v>
      </c>
      <c r="B498" t="s">
        <v>64</v>
      </c>
      <c r="C498" t="s">
        <v>33</v>
      </c>
      <c r="D498">
        <v>5</v>
      </c>
      <c r="E498">
        <v>919.08</v>
      </c>
      <c r="F498">
        <v>4595.3999999999996</v>
      </c>
      <c r="G498" s="1">
        <v>45519</v>
      </c>
      <c r="H498" t="s">
        <v>36</v>
      </c>
      <c r="I498" t="s">
        <v>48</v>
      </c>
      <c r="J498" t="s">
        <v>15</v>
      </c>
    </row>
    <row r="499" spans="1:10" x14ac:dyDescent="0.3">
      <c r="A499" t="s">
        <v>551</v>
      </c>
      <c r="B499" t="s">
        <v>25</v>
      </c>
      <c r="C499" t="s">
        <v>26</v>
      </c>
      <c r="D499">
        <v>3</v>
      </c>
      <c r="E499">
        <v>1.51</v>
      </c>
      <c r="F499">
        <v>4.53</v>
      </c>
      <c r="G499" s="1">
        <v>45424</v>
      </c>
      <c r="H499" t="s">
        <v>46</v>
      </c>
      <c r="I499" t="s">
        <v>87</v>
      </c>
      <c r="J499" t="s">
        <v>20</v>
      </c>
    </row>
    <row r="500" spans="1:10" x14ac:dyDescent="0.3">
      <c r="A500" t="s">
        <v>552</v>
      </c>
      <c r="B500" t="s">
        <v>44</v>
      </c>
      <c r="C500" t="s">
        <v>12</v>
      </c>
      <c r="D500">
        <v>17</v>
      </c>
      <c r="E500">
        <v>162.01</v>
      </c>
      <c r="F500">
        <v>2754.17</v>
      </c>
      <c r="G500" s="1">
        <v>45365</v>
      </c>
      <c r="H500" t="s">
        <v>27</v>
      </c>
      <c r="I500" t="s">
        <v>73</v>
      </c>
      <c r="J500" t="s">
        <v>15</v>
      </c>
    </row>
    <row r="501" spans="1:10" x14ac:dyDescent="0.3">
      <c r="A501" t="s">
        <v>553</v>
      </c>
      <c r="B501" t="s">
        <v>17</v>
      </c>
      <c r="C501" t="s">
        <v>18</v>
      </c>
      <c r="D501">
        <v>4</v>
      </c>
      <c r="E501">
        <v>13.64</v>
      </c>
      <c r="F501">
        <v>54.56</v>
      </c>
      <c r="G501" s="1">
        <v>45353</v>
      </c>
      <c r="H501" t="s">
        <v>13</v>
      </c>
      <c r="I501" t="s">
        <v>98</v>
      </c>
      <c r="J50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E0C5D-5916-4E6F-82D0-32C1D0114B80}">
  <dimension ref="A2:N24"/>
  <sheetViews>
    <sheetView workbookViewId="0">
      <selection activeCell="F23" sqref="F23"/>
    </sheetView>
  </sheetViews>
  <sheetFormatPr defaultRowHeight="14.4" x14ac:dyDescent="0.3"/>
  <cols>
    <col min="1" max="1" width="15.6640625" bestFit="1" customWidth="1"/>
    <col min="2" max="2" width="12.77734375" bestFit="1" customWidth="1"/>
    <col min="3" max="3" width="10.21875" bestFit="1" customWidth="1"/>
    <col min="4" max="4" width="15.6640625" bestFit="1" customWidth="1"/>
    <col min="5" max="5" width="14.21875" bestFit="1" customWidth="1"/>
    <col min="6" max="6" width="8.21875" bestFit="1" customWidth="1"/>
    <col min="7" max="7" width="13.33203125" bestFit="1" customWidth="1"/>
    <col min="8" max="8" width="15" bestFit="1" customWidth="1"/>
    <col min="10" max="10" width="13.109375" bestFit="1" customWidth="1"/>
    <col min="11" max="11" width="17.88671875" bestFit="1" customWidth="1"/>
    <col min="13" max="13" width="12.44140625" bestFit="1" customWidth="1"/>
    <col min="14" max="14" width="15" bestFit="1" customWidth="1"/>
  </cols>
  <sheetData>
    <row r="2" spans="1:14" x14ac:dyDescent="0.3">
      <c r="A2" s="2" t="s">
        <v>554</v>
      </c>
      <c r="B2" t="s">
        <v>557</v>
      </c>
      <c r="G2" s="2" t="s">
        <v>554</v>
      </c>
      <c r="H2" t="s">
        <v>557</v>
      </c>
      <c r="K2" t="s">
        <v>554</v>
      </c>
      <c r="L2" t="s">
        <v>557</v>
      </c>
    </row>
    <row r="3" spans="1:14" x14ac:dyDescent="0.3">
      <c r="A3" s="3" t="s">
        <v>58</v>
      </c>
      <c r="B3" s="4">
        <v>20857.240000000002</v>
      </c>
      <c r="D3" s="2" t="s">
        <v>554</v>
      </c>
      <c r="E3" t="s">
        <v>558</v>
      </c>
      <c r="G3" s="3" t="s">
        <v>39</v>
      </c>
      <c r="H3" s="4">
        <v>75865.039999999994</v>
      </c>
      <c r="K3" t="s">
        <v>58</v>
      </c>
      <c r="L3">
        <v>20857.240000000002</v>
      </c>
    </row>
    <row r="4" spans="1:14" x14ac:dyDescent="0.3">
      <c r="A4" s="3" t="s">
        <v>33</v>
      </c>
      <c r="B4" s="4">
        <v>697805.23</v>
      </c>
      <c r="D4" s="3" t="s">
        <v>50</v>
      </c>
      <c r="E4" s="4">
        <v>311</v>
      </c>
      <c r="G4" s="3" t="s">
        <v>52</v>
      </c>
      <c r="H4" s="4">
        <v>76908.12</v>
      </c>
      <c r="K4" t="s">
        <v>33</v>
      </c>
      <c r="L4">
        <v>697805.23</v>
      </c>
    </row>
    <row r="5" spans="1:14" x14ac:dyDescent="0.3">
      <c r="A5" s="3" t="s">
        <v>12</v>
      </c>
      <c r="B5" s="4">
        <v>172818.61</v>
      </c>
      <c r="D5" s="3" t="s">
        <v>83</v>
      </c>
      <c r="E5" s="4">
        <v>360</v>
      </c>
      <c r="G5" s="3" t="s">
        <v>50</v>
      </c>
      <c r="H5" s="4">
        <v>94185.73</v>
      </c>
      <c r="K5" t="s">
        <v>12</v>
      </c>
      <c r="L5">
        <v>172818.61</v>
      </c>
    </row>
    <row r="6" spans="1:14" x14ac:dyDescent="0.3">
      <c r="A6" s="3" t="s">
        <v>18</v>
      </c>
      <c r="B6" s="4">
        <v>6328.27</v>
      </c>
      <c r="D6" s="3" t="s">
        <v>61</v>
      </c>
      <c r="E6" s="4">
        <v>322</v>
      </c>
      <c r="G6" s="3" t="s">
        <v>14</v>
      </c>
      <c r="H6" s="4">
        <v>76434.12</v>
      </c>
      <c r="K6" t="s">
        <v>18</v>
      </c>
      <c r="L6">
        <v>6328.27</v>
      </c>
    </row>
    <row r="7" spans="1:14" x14ac:dyDescent="0.3">
      <c r="A7" s="3" t="s">
        <v>23</v>
      </c>
      <c r="B7" s="4">
        <v>336018</v>
      </c>
      <c r="D7" s="3" t="s">
        <v>34</v>
      </c>
      <c r="E7" s="4">
        <v>324</v>
      </c>
      <c r="G7" s="3" t="s">
        <v>48</v>
      </c>
      <c r="H7" s="4">
        <v>96418.18</v>
      </c>
      <c r="K7" t="s">
        <v>23</v>
      </c>
      <c r="L7">
        <v>336018</v>
      </c>
    </row>
    <row r="8" spans="1:14" x14ac:dyDescent="0.3">
      <c r="A8" s="3" t="s">
        <v>26</v>
      </c>
      <c r="B8" s="4">
        <v>6753.18</v>
      </c>
      <c r="D8" s="3" t="s">
        <v>48</v>
      </c>
      <c r="E8" s="4">
        <v>424</v>
      </c>
      <c r="G8" s="3" t="s">
        <v>555</v>
      </c>
      <c r="H8" s="4">
        <v>419811.19</v>
      </c>
      <c r="K8" t="s">
        <v>26</v>
      </c>
      <c r="L8">
        <v>6753.18</v>
      </c>
    </row>
    <row r="9" spans="1:14" x14ac:dyDescent="0.3">
      <c r="A9" s="3" t="s">
        <v>555</v>
      </c>
      <c r="B9" s="4">
        <v>1240580.53</v>
      </c>
      <c r="D9" s="3" t="s">
        <v>555</v>
      </c>
      <c r="E9" s="4">
        <v>1741</v>
      </c>
      <c r="K9" t="s">
        <v>555</v>
      </c>
      <c r="L9">
        <v>1240580.53</v>
      </c>
    </row>
    <row r="11" spans="1:14" x14ac:dyDescent="0.3">
      <c r="A11" s="2" t="s">
        <v>554</v>
      </c>
      <c r="B11" t="s">
        <v>559</v>
      </c>
      <c r="D11" s="2" t="s">
        <v>560</v>
      </c>
      <c r="E11" s="2" t="s">
        <v>556</v>
      </c>
      <c r="J11" s="2" t="s">
        <v>9</v>
      </c>
      <c r="K11" t="s" vm="1">
        <v>565</v>
      </c>
    </row>
    <row r="12" spans="1:14" x14ac:dyDescent="0.3">
      <c r="A12" s="3" t="s">
        <v>50</v>
      </c>
      <c r="B12" s="4">
        <v>33</v>
      </c>
      <c r="D12" s="2" t="s">
        <v>554</v>
      </c>
      <c r="E12" t="s">
        <v>62</v>
      </c>
      <c r="F12" t="s">
        <v>20</v>
      </c>
      <c r="G12" t="s">
        <v>15</v>
      </c>
      <c r="H12" t="s">
        <v>555</v>
      </c>
    </row>
    <row r="13" spans="1:14" x14ac:dyDescent="0.3">
      <c r="A13" s="3" t="s">
        <v>14</v>
      </c>
      <c r="B13" s="4">
        <v>33</v>
      </c>
      <c r="D13" s="3" t="s">
        <v>58</v>
      </c>
      <c r="E13" s="4">
        <v>15</v>
      </c>
      <c r="F13" s="4">
        <v>41</v>
      </c>
      <c r="G13" s="4"/>
      <c r="H13" s="4">
        <v>56</v>
      </c>
      <c r="J13" s="2" t="s">
        <v>554</v>
      </c>
      <c r="K13" t="s">
        <v>562</v>
      </c>
      <c r="M13" s="2" t="s">
        <v>554</v>
      </c>
      <c r="N13" t="s">
        <v>557</v>
      </c>
    </row>
    <row r="14" spans="1:14" x14ac:dyDescent="0.3">
      <c r="A14" s="3" t="s">
        <v>83</v>
      </c>
      <c r="B14" s="4">
        <v>33</v>
      </c>
      <c r="D14" s="3" t="s">
        <v>33</v>
      </c>
      <c r="E14" s="4">
        <v>17</v>
      </c>
      <c r="F14" s="4">
        <v>6</v>
      </c>
      <c r="G14" s="4">
        <v>123</v>
      </c>
      <c r="H14" s="4">
        <v>146</v>
      </c>
      <c r="J14" s="3" t="s">
        <v>58</v>
      </c>
      <c r="K14" s="4">
        <v>372.4507142857143</v>
      </c>
      <c r="M14" s="3" t="s">
        <v>48</v>
      </c>
      <c r="N14" s="4">
        <v>96418.18</v>
      </c>
    </row>
    <row r="15" spans="1:14" x14ac:dyDescent="0.3">
      <c r="A15" s="3" t="s">
        <v>34</v>
      </c>
      <c r="B15" s="4">
        <v>32</v>
      </c>
      <c r="D15" s="3" t="s">
        <v>12</v>
      </c>
      <c r="E15" s="4">
        <v>9</v>
      </c>
      <c r="F15" s="4">
        <v>17</v>
      </c>
      <c r="G15" s="4">
        <v>76</v>
      </c>
      <c r="H15" s="4">
        <v>102</v>
      </c>
      <c r="J15" s="3" t="s">
        <v>33</v>
      </c>
      <c r="K15" s="4">
        <v>4779.4878767123282</v>
      </c>
      <c r="M15" s="3" t="s">
        <v>555</v>
      </c>
      <c r="N15" s="4">
        <v>96418.18</v>
      </c>
    </row>
    <row r="16" spans="1:14" x14ac:dyDescent="0.3">
      <c r="A16" s="3" t="s">
        <v>48</v>
      </c>
      <c r="B16" s="4">
        <v>36</v>
      </c>
      <c r="D16" s="3" t="s">
        <v>18</v>
      </c>
      <c r="E16" s="4"/>
      <c r="F16" s="4">
        <v>60</v>
      </c>
      <c r="G16" s="4"/>
      <c r="H16" s="4">
        <v>60</v>
      </c>
      <c r="J16" s="3" t="s">
        <v>12</v>
      </c>
      <c r="K16" s="4">
        <v>1694.3000980392155</v>
      </c>
    </row>
    <row r="17" spans="1:11" x14ac:dyDescent="0.3">
      <c r="A17" s="3" t="s">
        <v>555</v>
      </c>
      <c r="B17" s="4">
        <v>167</v>
      </c>
      <c r="D17" s="3" t="s">
        <v>23</v>
      </c>
      <c r="E17" s="4"/>
      <c r="F17" s="4"/>
      <c r="G17" s="4">
        <v>46</v>
      </c>
      <c r="H17" s="4">
        <v>46</v>
      </c>
      <c r="J17" s="3" t="s">
        <v>18</v>
      </c>
      <c r="K17" s="4">
        <v>105.47116666666668</v>
      </c>
    </row>
    <row r="18" spans="1:11" x14ac:dyDescent="0.3">
      <c r="D18" s="3" t="s">
        <v>26</v>
      </c>
      <c r="E18" s="4"/>
      <c r="F18" s="4">
        <v>90</v>
      </c>
      <c r="G18" s="4"/>
      <c r="H18" s="4">
        <v>90</v>
      </c>
      <c r="J18" s="3" t="s">
        <v>23</v>
      </c>
      <c r="K18" s="4">
        <v>7304.739130434783</v>
      </c>
    </row>
    <row r="19" spans="1:11" x14ac:dyDescent="0.3">
      <c r="D19" s="3" t="s">
        <v>555</v>
      </c>
      <c r="E19" s="4">
        <v>41</v>
      </c>
      <c r="F19" s="4">
        <v>214</v>
      </c>
      <c r="G19" s="4">
        <v>245</v>
      </c>
      <c r="H19" s="4">
        <v>500</v>
      </c>
      <c r="J19" s="3" t="s">
        <v>26</v>
      </c>
      <c r="K19" s="4">
        <v>75.035333333333341</v>
      </c>
    </row>
    <row r="20" spans="1:11" x14ac:dyDescent="0.3">
      <c r="J20" s="3" t="s">
        <v>555</v>
      </c>
      <c r="K20" s="4">
        <v>2481.1610599999999</v>
      </c>
    </row>
    <row r="22" spans="1:11" x14ac:dyDescent="0.3">
      <c r="B22" t="s">
        <v>561</v>
      </c>
      <c r="C22">
        <f>GETPIVOTDATA("[Measures].[Sum of TotalCost]",$A$2)</f>
        <v>1240580.53</v>
      </c>
    </row>
    <row r="23" spans="1:11" x14ac:dyDescent="0.3">
      <c r="B23" t="s">
        <v>563</v>
      </c>
      <c r="C23">
        <f>GETPIVOTDATA("[Measures].[Average of TotalCost]",$J$13)</f>
        <v>2481.1610599999999</v>
      </c>
    </row>
    <row r="24" spans="1:11" x14ac:dyDescent="0.3">
      <c r="B24" t="s">
        <v>564</v>
      </c>
      <c r="C24" t="str">
        <f>M14</f>
        <v>Walter Pena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6994C-0231-459B-9197-A2FA27183843}">
  <dimension ref="A1"/>
  <sheetViews>
    <sheetView showGridLines="0" tabSelected="1" workbookViewId="0">
      <selection activeCell="X13" sqref="X13"/>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6 d a a c 9 5 - c 2 6 1 - 4 2 3 4 - a 9 e 8 - 7 e b 7 2 1 7 7 d e 6 9 "   x m l n s = " h t t p : / / s c h e m a s . m i c r o s o f t . c o m / D a t a M a s h u p " > A A A A A H s F A A B Q S w M E F A A C A A g A y E K m 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I Q q 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E K m W i H w m 4 1 2 A g A A + w Y A A B M A H A B G b 3 J t d W x h c y 9 T Z W N 0 a W 9 u M S 5 t I K I Y A C i g F A A A A A A A A A A A A A A A A A A A A A A A A A A A A I 1 U 3 2 / a M B B + R + J / O H k v d P I Q Q e u k r c q k N u w H L x U d 9 A l Q 5 S Z X s O b Y y H Z o E e r / X i e h i S H p u r w k u e / y 3 d 1 3 X 2 w w t l x J m J b 3 4 K L b 6 X b M m m l M w G x Q J n d M M r E z 3 N w l z D K D F k I Q a L s d c N d U Z T p G F 4 n M t j 9 S c Z a i t L 2 f X G A / U t K 6 F 9 M j 0 b f F r U F t F n + V Z H o x U o 9 S K J a Y R T t / P z Z b c k b n I x Q 8 5 R Z 1 S C i h E C m R p d K E X y n 8 k L F K u F y F w f B 8 S O E m U x a n d i c w r B / 7 1 0 r i 8 o y W f X 4 g E 6 1 S h y X w G 1 n i m i G u 6 R m 7 d 4 k H 5 B D v l S N R m B / i l 0 J M Y y a Y N q H V m U 8 Z r Z l c O c b Z b o M 1 3 U w z a R 6 U T s u G c 9 D 0 W u r T / Z 4 U u a w Q f j x y M 1 q X D B a f 7 D O F P R l b T K 9 Z i g 0 g Y h Z X S u 8 a w E 3 G p O U 2 B 8 b S f v n c z 6 s X y K 3 k d q J 5 X J H J L L 1 H X W A z Z Z m I l L E t 2 M S J s X Z b G b m S r 7 D b U 0 k 6 z T Y b w V E 3 + r j K d i f R 5 1 q 2 y y R x M o x l g k + 1 a i 5 Y R E r R e i f i U i B l P o U B h c C f r p U 3 + A e x X / 6 V t x + Q g v Z 9 5 u H / M Q c 1 9 b B s e t h O P c q c g j H L j V H y 1 P w V 1 F Y g Z 6 1 k L h / g k 6 P Y 7 E h N / g e V d l 6 r u D 3 T H 6 B D v N f W C N 1 X o j e M 6 n v T t 6 P v w C P P H Z n s 1 F W + k e q h 6 s 1 4 S h 6 P 2 n B V l B m r 0 q M d V e o 1 1 f D b k v j o 3 p H F a 5 h X j S 8 / z l 8 H W j Z K K Z n w X B A m G q v z y x 4 1 l s / K B I I n W V G S P 8 C 8 a m U J 3 0 M I B o M B 2 D V K I L + U S i D / j A A K g y 3 J 5 1 X u 5 R Y 1 W 6 G f T q 7 Y 4 X P f G a n a t v s i B 2 p b v D k r 3 Z 9 q 9 8 b C K g + 9 t T n / T w / e P U d P O 8 + P 0 V N J / W O n 2 + G y v d L F C 1 B L A Q I t A B Q A A g A I A M h C p l p F B P I g o w A A A P Y A A A A S A A A A A A A A A A A A A A A A A A A A A A B D b 2 5 m a W c v U G F j a 2 F n Z S 5 4 b W x Q S w E C L Q A U A A I A C A D I Q q Z a D 8 r p q 6 Q A A A D p A A A A E w A A A A A A A A A A A A A A A A D v A A A A W 0 N v b n R l b n R f V H l w Z X N d L n h t b F B L A Q I t A B Q A A g A I A M h C p l o h 8 J u N d g I A A P s G A A A T A A A A A A A A A A A A A A A A A O A B A A B G b 3 J t d W x h c y 9 T Z W N 0 a W 9 u M S 5 t U E s F B g A A A A A D A A M A w g A A A K 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I V A A A A A A A A E 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c G V u Z F 9 h b m F s e X N p c 1 9 k Y X R h c 2 V 0 P C 9 J d G V t U G F 0 a D 4 8 L 0 l 0 Z W 1 M b 2 N h d G l v b j 4 8 U 3 R h Y m x l R W 5 0 c m l l c z 4 8 R W 5 0 c n k g V H l w Z T 0 i S X N Q c m l 2 Y X R l I i B W Y W x 1 Z T 0 i b D A i I C 8 + P E V u d H J 5 I F R 5 c G U 9 I l F 1 Z X J 5 S U Q i I F Z h b H V l P S J z Y z d k O T g w N m U t N D N l Z C 0 0 N j I 0 L T k z O T E t N G N m O G Y y O T Y 1 M D d 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c G V u Z C I g L z 4 8 R W 5 0 c n k g V H l w Z T 0 i R m l s b G V k Q 2 9 t c G x l d G V S Z X N 1 b H R U b 1 d v c m t z a G V l d C I g V m F s d W U 9 I m w x I i A v P j x F b n R y e S B U e X B l P S J G a W x s U 3 R h d H V z I i B W Y W x 1 Z T 0 i c 0 N v b X B s Z X R l I i A v P j x F b n R y e S B U e X B l P S J G a W x s Q 2 9 s d W 1 u T m F t Z X M i I F Z h b H V l P S J z W y Z x d W 9 0 O 1 R y Y W 5 z Y W N 0 a W 9 u S U Q m c X V v d D s s J n F 1 b 3 Q 7 S X R l b U 5 h b W U m c X V v d D s s J n F 1 b 3 Q 7 Q 2 F 0 Z W d v c n k m c X V v d D s s J n F 1 b 3 Q 7 U X V h b n R p d H k m c X V v d D s s J n F 1 b 3 Q 7 V W 5 p d F B y a W N l J n F 1 b 3 Q 7 L C Z x d W 9 0 O 1 R v d G F s Q 2 9 z d C Z x d W 9 0 O y w m c X V v d D t Q d X J j a G F z Z U R h d G U m c X V v d D s s J n F 1 b 3 Q 7 U 3 V w c G x p Z X I m c X V v d D s s J n F 1 b 3 Q 7 Q n V 5 Z X I m c X V v d D s s J n F 1 b 3 Q 7 U 2 F s Z S B D Y X R l Z 2 9 y e S Z x d W 9 0 O 1 0 i I C 8 + P E V u d H J 5 I F R 5 c G U 9 I k Z p b G x D b 2 x 1 b W 5 U e X B l c y I g V m F s d W U 9 I n N C Z 1 l H Q X d V R k N R W U d C Z z 0 9 I i A v P j x F b n R y e S B U e X B l P S J G a W x s T G F z d F V w Z G F 0 Z W Q i I F Z h b H V l P S J k M j A y N S 0 w N S 0 w N l Q w M j o 1 M j o x N i 4 2 N z A y M z Y 5 W i I g L z 4 8 R W 5 0 c n k g V H l w Z T 0 i R m l s b E V y c m 9 y Q 2 9 1 b n Q i I F Z h b H V l P S J s M C I g L z 4 8 R W 5 0 c n k g V H l w Z T 0 i R m l s b E V y c m 9 y Q 2 9 k Z S I g V m F s d W U 9 I n N V b m t u b 3 d u I i A v P j x F b n R y e S B U e X B l P S J G a W x s Q 2 9 1 b n Q i I F Z h b H V l P S J s N T A w I i A v P j x F b n R y e S B U e X B l P S J B Z G R l Z F R v R G F 0 Y U 1 v Z G V s I i B W Y W x 1 Z T 0 i b D A i I C 8 + P E V u d H J 5 I F R 5 c G U 9 I k Z p b G x U Y X J n Z X R O Y W 1 l Q 3 V z d G 9 t a X p l Z C I g V m F s d W U 9 I m w x I i A v P j x F b n R y e S B U e X B l P S J S Z W x h d G l v b n N o a X B J b m Z v Q 2 9 u d G F p b m V y I i B W Y W x 1 Z T 0 i c 3 s m c X V v d D t j b 2 x 1 b W 5 D b 3 V u d C Z x d W 9 0 O z o x M C w m c X V v d D t r Z X l D b 2 x 1 b W 5 O Y W 1 l c y Z x d W 9 0 O z p b X S w m c X V v d D t x d W V y e V J l b G F 0 a W 9 u c 2 h p c H M m c X V v d D s 6 W 1 0 s J n F 1 b 3 Q 7 Y 2 9 s d W 1 u S W R l b n R p d G l l c y Z x d W 9 0 O z p b J n F 1 b 3 Q 7 U 2 V j d G l v b j E v c 3 B l b m R f Y W 5 h b H l z a X N f Z G F 0 Y X N l d C 9 B d X R v U m V t b 3 Z l Z E N v b H V t b n M x L n t U c m F u c 2 F j d G l v b k l E L D B 9 J n F 1 b 3 Q 7 L C Z x d W 9 0 O 1 N l Y 3 R p b 2 4 x L 3 N w Z W 5 k X 2 F u Y W x 5 c 2 l z X 2 R h d G F z Z X Q v Q X V 0 b 1 J l b W 9 2 Z W R D b 2 x 1 b W 5 z M S 5 7 S X R l b U 5 h b W U s M X 0 m c X V v d D s s J n F 1 b 3 Q 7 U 2 V j d G l v b j E v c 3 B l b m R f Y W 5 h b H l z a X N f Z G F 0 Y X N l d C 9 B d X R v U m V t b 3 Z l Z E N v b H V t b n M x L n t D Y X R l Z 2 9 y e S w y f S Z x d W 9 0 O y w m c X V v d D t T Z W N 0 a W 9 u M S 9 z c G V u Z F 9 h b m F s e X N p c 1 9 k Y X R h c 2 V 0 L 0 F 1 d G 9 S Z W 1 v d m V k Q 2 9 s d W 1 u c z E u e 1 F 1 Y W 5 0 a X R 5 L D N 9 J n F 1 b 3 Q 7 L C Z x d W 9 0 O 1 N l Y 3 R p b 2 4 x L 3 N w Z W 5 k X 2 F u Y W x 5 c 2 l z X 2 R h d G F z Z X Q v Q X V 0 b 1 J l b W 9 2 Z W R D b 2 x 1 b W 5 z M S 5 7 V W 5 p d F B y a W N l L D R 9 J n F 1 b 3 Q 7 L C Z x d W 9 0 O 1 N l Y 3 R p b 2 4 x L 3 N w Z W 5 k X 2 F u Y W x 5 c 2 l z X 2 R h d G F z Z X Q v Q X V 0 b 1 J l b W 9 2 Z W R D b 2 x 1 b W 5 z M S 5 7 V G 9 0 Y W x D b 3 N 0 L D V 9 J n F 1 b 3 Q 7 L C Z x d W 9 0 O 1 N l Y 3 R p b 2 4 x L 3 N w Z W 5 k X 2 F u Y W x 5 c 2 l z X 2 R h d G F z Z X Q v Q X V 0 b 1 J l b W 9 2 Z W R D b 2 x 1 b W 5 z M S 5 7 U H V y Y 2 h h c 2 V E Y X R l L D Z 9 J n F 1 b 3 Q 7 L C Z x d W 9 0 O 1 N l Y 3 R p b 2 4 x L 3 N w Z W 5 k X 2 F u Y W x 5 c 2 l z X 2 R h d G F z Z X Q v Q X V 0 b 1 J l b W 9 2 Z W R D b 2 x 1 b W 5 z M S 5 7 U 3 V w c G x p Z X I s N 3 0 m c X V v d D s s J n F 1 b 3 Q 7 U 2 V j d G l v b j E v c 3 B l b m R f Y W 5 h b H l z a X N f Z G F 0 Y X N l d C 9 B d X R v U m V t b 3 Z l Z E N v b H V t b n M x L n t C d X l l c i w 4 f S Z x d W 9 0 O y w m c X V v d D t T Z W N 0 a W 9 u M S 9 z c G V u Z F 9 h b m F s e X N p c 1 9 k Y X R h c 2 V 0 L 0 F 1 d G 9 S Z W 1 v d m V k Q 2 9 s d W 1 u c z E u e 1 N h b G U g Q 2 F 0 Z W d v c n k s O X 0 m c X V v d D t d L C Z x d W 9 0 O 0 N v b H V t b k N v d W 5 0 J n F 1 b 3 Q 7 O j E w L C Z x d W 9 0 O 0 t l e U N v b H V t b k 5 h b W V z J n F 1 b 3 Q 7 O l t d L C Z x d W 9 0 O 0 N v b H V t b k l k Z W 5 0 a X R p Z X M m c X V v d D s 6 W y Z x d W 9 0 O 1 N l Y 3 R p b 2 4 x L 3 N w Z W 5 k X 2 F u Y W x 5 c 2 l z X 2 R h d G F z Z X Q v Q X V 0 b 1 J l b W 9 2 Z W R D b 2 x 1 b W 5 z M S 5 7 V H J h b n N h Y 3 R p b 2 5 J R C w w f S Z x d W 9 0 O y w m c X V v d D t T Z W N 0 a W 9 u M S 9 z c G V u Z F 9 h b m F s e X N p c 1 9 k Y X R h c 2 V 0 L 0 F 1 d G 9 S Z W 1 v d m V k Q 2 9 s d W 1 u c z E u e 0 l 0 Z W 1 O Y W 1 l L D F 9 J n F 1 b 3 Q 7 L C Z x d W 9 0 O 1 N l Y 3 R p b 2 4 x L 3 N w Z W 5 k X 2 F u Y W x 5 c 2 l z X 2 R h d G F z Z X Q v Q X V 0 b 1 J l b W 9 2 Z W R D b 2 x 1 b W 5 z M S 5 7 Q 2 F 0 Z W d v c n k s M n 0 m c X V v d D s s J n F 1 b 3 Q 7 U 2 V j d G l v b j E v c 3 B l b m R f Y W 5 h b H l z a X N f Z G F 0 Y X N l d C 9 B d X R v U m V t b 3 Z l Z E N v b H V t b n M x L n t R d W F u d G l 0 e S w z f S Z x d W 9 0 O y w m c X V v d D t T Z W N 0 a W 9 u M S 9 z c G V u Z F 9 h b m F s e X N p c 1 9 k Y X R h c 2 V 0 L 0 F 1 d G 9 S Z W 1 v d m V k Q 2 9 s d W 1 u c z E u e 1 V u a X R Q c m l j Z S w 0 f S Z x d W 9 0 O y w m c X V v d D t T Z W N 0 a W 9 u M S 9 z c G V u Z F 9 h b m F s e X N p c 1 9 k Y X R h c 2 V 0 L 0 F 1 d G 9 S Z W 1 v d m V k Q 2 9 s d W 1 u c z E u e 1 R v d G F s Q 2 9 z d C w 1 f S Z x d W 9 0 O y w m c X V v d D t T Z W N 0 a W 9 u M S 9 z c G V u Z F 9 h b m F s e X N p c 1 9 k Y X R h c 2 V 0 L 0 F 1 d G 9 S Z W 1 v d m V k Q 2 9 s d W 1 u c z E u e 1 B 1 c m N o Y X N l R G F 0 Z S w 2 f S Z x d W 9 0 O y w m c X V v d D t T Z W N 0 a W 9 u M S 9 z c G V u Z F 9 h b m F s e X N p c 1 9 k Y X R h c 2 V 0 L 0 F 1 d G 9 S Z W 1 v d m V k Q 2 9 s d W 1 u c z E u e 1 N 1 c H B s a W V y L D d 9 J n F 1 b 3 Q 7 L C Z x d W 9 0 O 1 N l Y 3 R p b 2 4 x L 3 N w Z W 5 k X 2 F u Y W x 5 c 2 l z X 2 R h d G F z Z X Q v Q X V 0 b 1 J l b W 9 2 Z W R D b 2 x 1 b W 5 z M S 5 7 Q n V 5 Z X I s O H 0 m c X V v d D s s J n F 1 b 3 Q 7 U 2 V j d G l v b j E v c 3 B l b m R f Y W 5 h b H l z a X N f Z G F 0 Y X N l d C 9 B d X R v U m V t b 3 Z l Z E N v b H V t b n M x L n t T Y W x l I E N h d G V n b 3 J 5 L D l 9 J n F 1 b 3 Q 7 X S w m c X V v d D t S Z W x h d G l v b n N o a X B J b m Z v J n F 1 b 3 Q 7 O l t d f S I g L z 4 8 L 1 N 0 Y W J s Z U V u d H J p Z X M + P C 9 J d G V t P j x J d G V t P j x J d G V t T G 9 j Y X R p b 2 4 + P E l 0 Z W 1 U e X B l P k Z v c m 1 1 b G E 8 L 0 l 0 Z W 1 U e X B l P j x J d G V t U G F 0 a D 5 T Z W N 0 a W 9 u M S 9 z c G V u Z F 9 h b m F s e X N p c 1 9 k Y X R h c 2 V 0 L 1 N v d X J j Z T w v S X R l b V B h d G g + P C 9 J d G V t T G 9 j Y X R p b 2 4 + P F N 0 Y W J s Z U V u d H J p Z X M g L z 4 8 L 0 l 0 Z W 0 + P E l 0 Z W 0 + P E l 0 Z W 1 M b 2 N h d G l v b j 4 8 S X R l b V R 5 c G U + R m 9 y b X V s Y T w v S X R l b V R 5 c G U + P E l 0 Z W 1 Q Y X R o P l N l Y 3 R p b 2 4 x L 3 N w Z W 5 k X 2 F u Y W x 5 c 2 l z X 2 R h d G F z Z X Q v U H J v b W 9 0 Z W Q l M j B I Z W F k Z X J z P C 9 J d G V t U G F 0 a D 4 8 L 0 l 0 Z W 1 M b 2 N h d G l v b j 4 8 U 3 R h Y m x l R W 5 0 c m l l c y A v P j w v S X R l b T 4 8 S X R l b T 4 8 S X R l b U x v Y 2 F 0 a W 9 u P j x J d G V t V H l w Z T 5 G b 3 J t d W x h P C 9 J d G V t V H l w Z T 4 8 S X R l b V B h d G g + U 2 V j d G l v b j E v c 3 B l b m R f Y W 5 h b H l z a X N f Z G F 0 Y X N l d C 9 D a G F u Z 2 V k J T I w V H l w Z T w v S X R l b V B h d G g + P C 9 J d G V t T G 9 j Y X R p b 2 4 + P F N 0 Y W J s Z U V u d H J p Z X M g L z 4 8 L 0 l 0 Z W 0 + P E l 0 Z W 0 + P E l 0 Z W 1 M b 2 N h d G l v b j 4 8 S X R l b V R 5 c G U + R m 9 y b X V s Y T w v S X R l b V R 5 c G U + P E l 0 Z W 1 Q Y X R o P l N l Y 3 R p b 2 4 x L 3 N w Z W 5 k X 2 F u Y W x 5 c 2 l z X 2 R h d G F z Z X Q v Q W R k Z W Q l M j B J b m R l e D w v S X R l b V B h d G g + P C 9 J d G V t T G 9 j Y X R p b 2 4 + P F N 0 Y W J s Z U V u d H J p Z X M g L z 4 8 L 0 l 0 Z W 0 + P E l 0 Z W 0 + P E l 0 Z W 1 M b 2 N h d G l v b j 4 8 S X R l b V R 5 c G U + R m 9 y b X V s Y T w v S X R l b V R 5 c G U + P E l 0 Z W 1 Q Y X R o P l N l Y 3 R p b 2 4 x L 3 N w Z W 5 k X 2 F u Y W x 5 c 2 l z X 2 R h d G F z Z X Q v Q W R k Z W Q l M j B J b m R l e D E 8 L 0 l 0 Z W 1 Q Y X R o P j w v S X R l b U x v Y 2 F 0 a W 9 u P j x T d G F i b G V F b n R y a W V z I C 8 + P C 9 J d G V t P j x J d G V t P j x J d G V t T G 9 j Y X R p b 2 4 + P E l 0 Z W 1 U e X B l P k Z v c m 1 1 b G E 8 L 0 l 0 Z W 1 U e X B l P j x J d G V t U G F 0 a D 5 T Z W N 0 a W 9 u M S 9 z c G V u Z F 9 h b m F s e X N p c 1 9 k Y X R h c 2 V 0 L 0 F k Z G V k J T I w S W 5 k Z X g y P C 9 J d G V t U G F 0 a D 4 8 L 0 l 0 Z W 1 M b 2 N h d G l v b j 4 8 U 3 R h Y m x l R W 5 0 c m l l c y A v P j w v S X R l b T 4 8 S X R l b T 4 8 S X R l b U x v Y 2 F 0 a W 9 u P j x J d G V t V H l w Z T 5 G b 3 J t d W x h P C 9 J d G V t V H l w Z T 4 8 S X R l b V B h d G g + U 2 V j d G l v b j E v c 3 B l b m R f Y W 5 h b H l z a X N f Z G F 0 Y X N l d C 9 E d X B s a W N h d G V k J T I w Q 2 9 s d W 1 u P C 9 J d G V t U G F 0 a D 4 8 L 0 l 0 Z W 1 M b 2 N h d G l v b j 4 8 U 3 R h Y m x l R W 5 0 c m l l c y A v P j w v S X R l b T 4 8 S X R l b T 4 8 S X R l b U x v Y 2 F 0 a W 9 u P j x J d G V t V H l w Z T 5 G b 3 J t d W x h P C 9 J d G V t V H l w Z T 4 8 S X R l b V B h d G g + U 2 V j d G l v b j E v c 3 B l b m R f Y W 5 h b H l z a X N f Z G F 0 Y X N l d C 9 S Z W 9 y Z G V y Z W Q l M j B D b 2 x 1 b W 5 z P C 9 J d G V t U G F 0 a D 4 8 L 0 l 0 Z W 1 M b 2 N h d G l v b j 4 8 U 3 R h Y m x l R W 5 0 c m l l c y A v P j w v S X R l b T 4 8 S X R l b T 4 8 S X R l b U x v Y 2 F 0 a W 9 u P j x J d G V t V H l w Z T 5 G b 3 J t d W x h P C 9 J d G V t V H l w Z T 4 8 S X R l b V B h d G g + U 2 V j d G l v b j E v c 3 B l b m R f Y W 5 h b H l z a X N f Z G F 0 Y X N l d C 9 B Z G R l Z C U y M E N 1 c 3 R v b T w v S X R l b V B h d G g + P C 9 J d G V t T G 9 j Y X R p b 2 4 + P F N 0 Y W J s Z U V u d H J p Z X M g L z 4 8 L 0 l 0 Z W 0 + P E l 0 Z W 0 + P E l 0 Z W 1 M b 2 N h d G l v b j 4 8 S X R l b V R 5 c G U + R m 9 y b X V s Y T w v S X R l b V R 5 c G U + P E l 0 Z W 1 Q Y X R o P l N l Y 3 R p b 2 4 x L 3 N w Z W 5 k X 2 F u Y W x 5 c 2 l z X 2 R h d G F z Z X Q v Q W R k Z W Q l M j B D b 2 5 k a X R p b 2 5 h b C U y M E N v b H V t b j w v S X R l b V B h d G g + P C 9 J d G V t T G 9 j Y X R p b 2 4 + P F N 0 Y W J s Z U V u d H J p Z X M g L z 4 8 L 0 l 0 Z W 0 + P E l 0 Z W 0 + P E l 0 Z W 1 M b 2 N h d G l v b j 4 8 S X R l b V R 5 c G U + R m 9 y b X V s Y T w v S X R l b V R 5 c G U + P E l 0 Z W 1 Q Y X R o P l N l Y 3 R p b 2 4 x L 3 N w Z W 5 k X 2 F u Y W x 5 c 2 l z X 2 R h d G F z Z X Q v U m V t b 3 Z l Z C U y M E N v b H V t b n M 8 L 0 l 0 Z W 1 Q Y X R o P j w v S X R l b U x v Y 2 F 0 a W 9 u P j x T d G F i b G V F b n R y a W V z I C 8 + P C 9 J d G V t P j x J d G V t P j x J d G V t T G 9 j Y X R p b 2 4 + P E l 0 Z W 1 U e X B l P k Z v c m 1 1 b G E 8 L 0 l 0 Z W 1 U e X B l P j x J d G V t U G F 0 a D 5 T Z W N 0 a W 9 u M S 9 z c G V u Z F 9 h b m F s e X N p c 1 9 k Y X R h c 2 V 0 L 0 N o Y W 5 n Z W Q l M j B U e X B l M T w v S X R l b V B h d G g + P C 9 J d G V t T G 9 j Y X R p b 2 4 + P F N 0 Y W J s Z U V u d H J p Z X M g L z 4 8 L 0 l 0 Z W 0 + P C 9 J d G V t c z 4 8 L 0 x v Y 2 F s U G F j a 2 F n Z U 1 l d G F k Y X R h R m l s Z T 4 W A A A A U E s F B g A A A A A A A A A A A A A A A A A A A A A A A C Y B A A A B A A A A 0 I y d 3 w E V 0 R G M e g D A T 8 K X 6 w E A A A B + c B w Q X s W q S 4 I k 2 B b P 1 C V x A A A A A A I A A A A A A B B m A A A A A Q A A I A A A A M W j Y c G r D j 0 P X + W n z K S N 7 o r t K V F q B u R h 5 J 6 R f F A U K L 9 i A A A A A A 6 A A A A A A g A A I A A A A C V t E x m v t 0 l 0 Z r 6 A a y x W A G w Q 4 f N i J r A 8 s H h + l 5 K 6 j R p V U A A A A E a y Z c / M M n g U l d v B H N z L j O n q g a t C 3 i v U W 5 9 a W w g Y k P q h V v u d g q A 3 g D i m 8 H r T 9 i g m 6 q d G b b 7 y n 1 3 h I u N s o + B L X C Q P 0 / A b Z L 9 k i f Z O + U t 8 4 g h M Q A A A A M x B 5 t G x s C W c 0 + D C f / 1 A I n d x + P T E 5 D E R U Z Z 4 z y N w R 7 g 7 / N V n H N i j 7 E D Y y l G V R p s i + X N a a Z L e q a T o a i f W C 5 3 1 T N A = < / D a t a M a s h u p > 
</file>

<file path=customXml/itemProps1.xml><?xml version="1.0" encoding="utf-8"?>
<ds:datastoreItem xmlns:ds="http://schemas.openxmlformats.org/officeDocument/2006/customXml" ds:itemID="{0357E214-D8A5-41BB-802B-2F060B266A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spend_analysis_dataset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Konark Kumbhalkar</dc:creator>
  <cp:lastModifiedBy>Lalit Roshankhede</cp:lastModifiedBy>
  <dcterms:created xsi:type="dcterms:W3CDTF">2025-04-30T02:50:28Z</dcterms:created>
  <dcterms:modified xsi:type="dcterms:W3CDTF">2025-07-24T16:03:44Z</dcterms:modified>
</cp:coreProperties>
</file>