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indsay Alma\Dropbox\MUSCA\ISOTOPES\"/>
    </mc:Choice>
  </mc:AlternateContent>
  <xr:revisionPtr revIDLastSave="0" documentId="13_ncr:1_{B25E89E4-3DD4-405D-9EF0-0BA028CB3EDA}" xr6:coauthVersionLast="47" xr6:coauthVersionMax="47" xr10:uidLastSave="{00000000-0000-0000-0000-000000000000}"/>
  <bookViews>
    <workbookView xWindow="-120" yWindow="-16320" windowWidth="29040" windowHeight="15840" firstSheet="1" activeTab="7" xr2:uid="{00000000-000D-0000-FFFF-FFFF00000000}"/>
  </bookViews>
  <sheets>
    <sheet name="Processed CN data" sheetId="2" r:id="rId1"/>
    <sheet name="sca_mixing model" sheetId="9" r:id="rId2"/>
    <sheet name="mus_mixing model" sheetId="8" r:id="rId3"/>
    <sheet name="Processed CN data -T0" sheetId="4" r:id="rId4"/>
    <sheet name="MUSCAIsotpeMetadata" sheetId="7" r:id="rId5"/>
    <sheet name="bar graphs" sheetId="3" r:id="rId6"/>
    <sheet name="bar graphs including T0" sheetId="5" r:id="rId7"/>
    <sheet name="Raw data" sheetId="1" r:id="rId8"/>
    <sheet name="summary table" sheetId="6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11" i="6"/>
  <c r="F12" i="6"/>
  <c r="F13" i="6"/>
  <c r="F14" i="6"/>
  <c r="F15" i="6"/>
  <c r="F19" i="6"/>
  <c r="F20" i="6"/>
  <c r="F21" i="6"/>
  <c r="F22" i="6"/>
  <c r="F23" i="6"/>
  <c r="F28" i="6"/>
  <c r="F29" i="6"/>
  <c r="F30" i="6"/>
  <c r="F31" i="6"/>
  <c r="F32" i="6"/>
  <c r="F50" i="5"/>
  <c r="F48" i="5"/>
  <c r="F49" i="5"/>
  <c r="F47" i="5"/>
  <c r="F46" i="5"/>
  <c r="F41" i="5"/>
  <c r="F39" i="5"/>
  <c r="F40" i="5"/>
  <c r="F38" i="5"/>
  <c r="F37" i="5"/>
  <c r="F33" i="5"/>
  <c r="F31" i="5"/>
  <c r="F32" i="5"/>
  <c r="F30" i="5"/>
  <c r="F29" i="5"/>
  <c r="F25" i="5"/>
  <c r="F23" i="5"/>
  <c r="F24" i="5"/>
  <c r="F22" i="5"/>
  <c r="F21" i="5"/>
  <c r="F7" i="5"/>
  <c r="F5" i="5"/>
  <c r="F6" i="5"/>
  <c r="F4" i="5"/>
  <c r="F3" i="5"/>
  <c r="F14" i="5"/>
  <c r="F16" i="5"/>
  <c r="F15" i="5"/>
  <c r="F17" i="5"/>
  <c r="F13" i="5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F21" i="3"/>
  <c r="F20" i="3"/>
  <c r="F19" i="3"/>
  <c r="F18" i="3"/>
  <c r="M19" i="3"/>
  <c r="M20" i="3"/>
  <c r="M21" i="3"/>
  <c r="M22" i="3"/>
  <c r="M13" i="3" l="1"/>
  <c r="M12" i="3"/>
  <c r="M11" i="3"/>
  <c r="M10" i="3"/>
  <c r="F13" i="3"/>
  <c r="F12" i="3"/>
  <c r="F11" i="3"/>
  <c r="F10" i="3"/>
  <c r="F5" i="3"/>
  <c r="F4" i="3"/>
  <c r="F3" i="3"/>
  <c r="F2" i="3"/>
  <c r="M3" i="3"/>
  <c r="M4" i="3"/>
  <c r="M5" i="3"/>
  <c r="M2" i="3"/>
  <c r="K2" i="2" l="1"/>
  <c r="K3" i="2"/>
  <c r="K4" i="2"/>
  <c r="K5" i="2"/>
  <c r="K6" i="2"/>
  <c r="K7" i="2"/>
  <c r="K8" i="2"/>
  <c r="K9" i="2"/>
  <c r="K10" i="2"/>
  <c r="K11" i="2"/>
  <c r="K55" i="2" l="1"/>
  <c r="K56" i="2"/>
  <c r="K57" i="2"/>
  <c r="K58" i="2"/>
  <c r="K59" i="2"/>
  <c r="K60" i="2"/>
  <c r="K61" i="2"/>
  <c r="K25" i="2"/>
  <c r="K26" i="2"/>
  <c r="K27" i="2"/>
  <c r="K28" i="2"/>
  <c r="K29" i="2"/>
  <c r="K30" i="2"/>
  <c r="K31" i="2"/>
  <c r="K15" i="2"/>
  <c r="K16" i="2"/>
  <c r="K17" i="2"/>
  <c r="K18" i="2"/>
  <c r="K19" i="2"/>
  <c r="K20" i="2"/>
  <c r="K21" i="2"/>
  <c r="K95" i="2"/>
  <c r="K96" i="2"/>
  <c r="K97" i="2"/>
  <c r="K98" i="2"/>
  <c r="K99" i="2"/>
  <c r="K100" i="2"/>
  <c r="K101" i="2"/>
  <c r="K85" i="2"/>
  <c r="K86" i="2"/>
  <c r="K87" i="2"/>
  <c r="K88" i="2"/>
  <c r="K89" i="2"/>
  <c r="K90" i="2"/>
  <c r="K91" i="2"/>
  <c r="K75" i="2"/>
  <c r="K76" i="2"/>
  <c r="K77" i="2"/>
  <c r="K78" i="2"/>
  <c r="K79" i="2"/>
  <c r="K80" i="2"/>
  <c r="K81" i="2"/>
  <c r="K65" i="2"/>
  <c r="K66" i="2"/>
  <c r="K67" i="2"/>
  <c r="K68" i="2"/>
  <c r="K69" i="2"/>
  <c r="K70" i="2"/>
  <c r="K71" i="2"/>
  <c r="K35" i="2"/>
  <c r="K36" i="2"/>
  <c r="K37" i="2"/>
  <c r="K38" i="2"/>
  <c r="K39" i="2"/>
  <c r="K40" i="2"/>
  <c r="K41" i="2"/>
  <c r="K45" i="2"/>
  <c r="K46" i="2"/>
  <c r="K47" i="2"/>
  <c r="K48" i="2"/>
  <c r="K49" i="2"/>
  <c r="K50" i="2"/>
  <c r="K51" i="2"/>
  <c r="K12" i="2"/>
  <c r="K13" i="2"/>
  <c r="K14" i="2"/>
  <c r="K22" i="2"/>
  <c r="K23" i="2"/>
  <c r="K24" i="2"/>
  <c r="K32" i="2"/>
  <c r="K33" i="2"/>
  <c r="K34" i="2"/>
  <c r="K42" i="2"/>
  <c r="K43" i="2"/>
  <c r="K44" i="2"/>
  <c r="K52" i="2"/>
  <c r="K53" i="2"/>
  <c r="K54" i="2"/>
  <c r="K62" i="2"/>
  <c r="K63" i="2"/>
  <c r="K64" i="2"/>
  <c r="K72" i="2"/>
  <c r="K73" i="2"/>
  <c r="K74" i="2"/>
  <c r="K82" i="2"/>
  <c r="K83" i="2"/>
  <c r="K84" i="2"/>
  <c r="K92" i="2"/>
  <c r="K93" i="2"/>
  <c r="K94" i="2"/>
</calcChain>
</file>

<file path=xl/sharedStrings.xml><?xml version="1.0" encoding="utf-8"?>
<sst xmlns="http://schemas.openxmlformats.org/spreadsheetml/2006/main" count="1718" uniqueCount="196">
  <si>
    <t>ID</t>
  </si>
  <si>
    <t>Species</t>
  </si>
  <si>
    <t>Time</t>
  </si>
  <si>
    <t>Depth</t>
  </si>
  <si>
    <t>Weight</t>
  </si>
  <si>
    <t>Well #</t>
  </si>
  <si>
    <t>0.6 mg +- 0.01</t>
  </si>
  <si>
    <t>T0Mussels</t>
  </si>
  <si>
    <t>M</t>
  </si>
  <si>
    <t>T0</t>
  </si>
  <si>
    <t>A1</t>
  </si>
  <si>
    <t>A2</t>
  </si>
  <si>
    <t>A3</t>
  </si>
  <si>
    <t>T1MusselsShallow</t>
  </si>
  <si>
    <t>T1</t>
  </si>
  <si>
    <t>S</t>
  </si>
  <si>
    <t>A4</t>
  </si>
  <si>
    <t>A5</t>
  </si>
  <si>
    <t>A6</t>
  </si>
  <si>
    <t>T1MusselsDeep</t>
  </si>
  <si>
    <t>D</t>
  </si>
  <si>
    <t>A7</t>
  </si>
  <si>
    <t>A8</t>
  </si>
  <si>
    <t>A9</t>
  </si>
  <si>
    <t>T2MusselsShallow</t>
  </si>
  <si>
    <t>T2</t>
  </si>
  <si>
    <t>A10</t>
  </si>
  <si>
    <t>A11</t>
  </si>
  <si>
    <t>A12</t>
  </si>
  <si>
    <t>T2MusselsDeep</t>
  </si>
  <si>
    <t>B1</t>
  </si>
  <si>
    <t>B2</t>
  </si>
  <si>
    <t>B3</t>
  </si>
  <si>
    <t>T0Scallop</t>
  </si>
  <si>
    <t>SC</t>
  </si>
  <si>
    <t>C1</t>
  </si>
  <si>
    <t>C2</t>
  </si>
  <si>
    <t>C3</t>
  </si>
  <si>
    <t>T1ScallopShallow</t>
  </si>
  <si>
    <t>C4</t>
  </si>
  <si>
    <t>C5</t>
  </si>
  <si>
    <t>C6</t>
  </si>
  <si>
    <t>T1ScallopDeep</t>
  </si>
  <si>
    <t>C7</t>
  </si>
  <si>
    <t>C8</t>
  </si>
  <si>
    <t>C9</t>
  </si>
  <si>
    <t>T2ScallopShallow</t>
  </si>
  <si>
    <t>C10</t>
  </si>
  <si>
    <t>C11</t>
  </si>
  <si>
    <t>C12</t>
  </si>
  <si>
    <t>T2ScallopDeep</t>
  </si>
  <si>
    <t>D1</t>
  </si>
  <si>
    <t>D2</t>
  </si>
  <si>
    <t>D3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</si>
  <si>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</si>
  <si>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</si>
  <si>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</si>
  <si>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</si>
  <si>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</si>
  <si>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</si>
  <si>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</si>
  <si>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</si>
  <si>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</si>
  <si>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D4</t>
  </si>
  <si>
    <t>D5</t>
  </si>
  <si>
    <t>D6</t>
  </si>
  <si>
    <t>D7</t>
  </si>
  <si>
    <t xml:space="preserve"> D8</t>
  </si>
  <si>
    <t>D9</t>
  </si>
  <si>
    <t>D10</t>
  </si>
  <si>
    <t>D11</t>
  </si>
  <si>
    <t>D12</t>
  </si>
  <si>
    <t>E1</t>
  </si>
  <si>
    <t>T1Scallopshallow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</si>
  <si>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</si>
  <si>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</si>
  <si>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</si>
  <si>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</si>
  <si>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</si>
  <si>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</si>
  <si>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</si>
  <si>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</si>
  <si>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</si>
  <si>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</si>
  <si>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</si>
  <si>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</si>
  <si>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</si>
  <si>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</si>
  <si>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T2Musselsdeep</t>
  </si>
  <si>
    <t>F4</t>
  </si>
  <si>
    <t>F5</t>
  </si>
  <si>
    <t>F6</t>
  </si>
  <si>
    <t>F7</t>
  </si>
  <si>
    <t>F8</t>
  </si>
  <si>
    <t>F9</t>
  </si>
  <si>
    <t>F10</t>
  </si>
  <si>
    <t>N quantity (ug)</t>
  </si>
  <si>
    <t>d15N vs Air N2 (permil)</t>
  </si>
  <si>
    <t>C quantity (ug)</t>
  </si>
  <si>
    <t>d13C vs VPDB (permil)</t>
  </si>
  <si>
    <t>D8</t>
  </si>
  <si>
    <t>Title</t>
  </si>
  <si>
    <t>C:N</t>
  </si>
  <si>
    <t>Well</t>
  </si>
  <si>
    <t>Air</t>
  </si>
  <si>
    <t>Mean</t>
  </si>
  <si>
    <t>Scallop d15N</t>
  </si>
  <si>
    <t>sd</t>
  </si>
  <si>
    <t>n</t>
  </si>
  <si>
    <t>se</t>
  </si>
  <si>
    <t>mussel d15n</t>
  </si>
  <si>
    <t>mussel d13c</t>
  </si>
  <si>
    <t>scallop d13c</t>
  </si>
  <si>
    <t>C:N Scallop</t>
  </si>
  <si>
    <t>mussel c:n</t>
  </si>
  <si>
    <t>Winter</t>
  </si>
  <si>
    <t>Spring</t>
  </si>
  <si>
    <t>5 m</t>
  </si>
  <si>
    <t>30 m</t>
  </si>
  <si>
    <t>date</t>
  </si>
  <si>
    <t>depth</t>
  </si>
  <si>
    <t>SE</t>
  </si>
  <si>
    <t>scallop C:N</t>
  </si>
  <si>
    <t>Mussel C:N</t>
  </si>
  <si>
    <t>Mussel N</t>
  </si>
  <si>
    <t>N</t>
  </si>
  <si>
    <t>Scallop N</t>
  </si>
  <si>
    <t>C</t>
  </si>
  <si>
    <t>Mussel C</t>
  </si>
  <si>
    <t>Scallop C</t>
  </si>
  <si>
    <t>5m</t>
  </si>
  <si>
    <t>5 m Winter</t>
  </si>
  <si>
    <t>30 m Winter</t>
  </si>
  <si>
    <t>5 m Spring</t>
  </si>
  <si>
    <t>30 m Spring</t>
  </si>
  <si>
    <t>10.32 ± 0.10</t>
  </si>
  <si>
    <t>-10.71 ± 0.12</t>
  </si>
  <si>
    <t>9.71 ± 0.01</t>
  </si>
  <si>
    <t>-19.53 ± 0.08</t>
  </si>
  <si>
    <t xml:space="preserve">30 m </t>
  </si>
  <si>
    <t>9.29 ± 0.10</t>
  </si>
  <si>
    <t>-20.47 ± 0.11</t>
  </si>
  <si>
    <t>8.43 ± 0.08</t>
  </si>
  <si>
    <t>-20.67 ± 0.05</t>
  </si>
  <si>
    <t xml:space="preserve">5 m </t>
  </si>
  <si>
    <t>10.46 ± 0.07</t>
  </si>
  <si>
    <t>-20.42 ± 0.07</t>
  </si>
  <si>
    <t>10.20 ± 0.07</t>
  </si>
  <si>
    <t>-20.02 ± 0.11</t>
  </si>
  <si>
    <t>8.70 ± 0.13</t>
  </si>
  <si>
    <t>-22.83 ± 0.17</t>
  </si>
  <si>
    <t>7.73 ± 0.15</t>
  </si>
  <si>
    <t>-22.97 ± 0.16</t>
  </si>
  <si>
    <t>10.16 ± 0.09</t>
  </si>
  <si>
    <t>-20.21 ± 0.10</t>
  </si>
  <si>
    <t>10.26 ± 0.07</t>
  </si>
  <si>
    <t>-19.88 ± 0.07</t>
  </si>
  <si>
    <r>
      <t>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</t>
    </r>
  </si>
  <si>
    <r>
      <t xml:space="preserve"> δ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 xml:space="preserve">C </t>
    </r>
  </si>
  <si>
    <t>Scallop</t>
  </si>
  <si>
    <t>Mussel</t>
  </si>
  <si>
    <t>±</t>
  </si>
  <si>
    <t>Season</t>
  </si>
  <si>
    <r>
      <t xml:space="preserve"> δ</t>
    </r>
    <r>
      <rPr>
        <vertAlign val="superscript"/>
        <sz val="9"/>
        <color theme="1"/>
        <rFont val="Times New Roman"/>
        <family val="1"/>
      </rPr>
      <t>13</t>
    </r>
    <r>
      <rPr>
        <sz val="9"/>
        <color theme="1"/>
        <rFont val="Times New Roman"/>
        <family val="1"/>
      </rPr>
      <t xml:space="preserve">C </t>
    </r>
  </si>
  <si>
    <r>
      <t>δ</t>
    </r>
    <r>
      <rPr>
        <vertAlign val="superscript"/>
        <sz val="9"/>
        <color theme="1"/>
        <rFont val="Times New Roman"/>
        <family val="1"/>
      </rPr>
      <t>15</t>
    </r>
    <r>
      <rPr>
        <sz val="9"/>
        <color theme="1"/>
        <rFont val="Times New Roman"/>
        <family val="1"/>
      </rPr>
      <t>N</t>
    </r>
  </si>
  <si>
    <r>
      <t>T</t>
    </r>
    <r>
      <rPr>
        <sz val="8"/>
        <color rgb="FF000000"/>
        <rFont val="Arial"/>
        <family val="2"/>
      </rPr>
      <t>0</t>
    </r>
  </si>
  <si>
    <t>30m</t>
  </si>
  <si>
    <t>null</t>
  </si>
  <si>
    <t>T15</t>
  </si>
  <si>
    <t>T25</t>
  </si>
  <si>
    <t>T130</t>
  </si>
  <si>
    <t>T230</t>
  </si>
  <si>
    <t>Lake</t>
  </si>
  <si>
    <t>fT.mu</t>
  </si>
  <si>
    <t>fT.sigma</t>
  </si>
  <si>
    <t>fP.mu</t>
  </si>
  <si>
    <t>fP.sigma</t>
  </si>
  <si>
    <t>fL.mu</t>
  </si>
  <si>
    <t>fL.sigma</t>
  </si>
  <si>
    <t>count</t>
  </si>
  <si>
    <t>Terrestrial</t>
  </si>
  <si>
    <t>Phytobenthos</t>
  </si>
  <si>
    <t>Phytoplankton</t>
  </si>
  <si>
    <t>T1 5 m</t>
  </si>
  <si>
    <t>T2 5 m</t>
  </si>
  <si>
    <t>T1 30 m</t>
  </si>
  <si>
    <t>T2 30 m</t>
  </si>
  <si>
    <t>Csd</t>
  </si>
  <si>
    <t>Nsd</t>
  </si>
  <si>
    <t>on r code</t>
  </si>
  <si>
    <t>phyto</t>
  </si>
  <si>
    <t>lit</t>
  </si>
  <si>
    <t>macro</t>
  </si>
  <si>
    <t>pelag</t>
  </si>
  <si>
    <t>ter-</t>
  </si>
  <si>
    <t>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</si>
</sst>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sz val="10"/>
      <name val="Arial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rgb="FF000000"/>
      <name val="Arial"/>
      <family val="2"/>
    </font>
    <font>
      <sz val="7"/>
      <color rgb="FF000000"/>
      <name val="Lucida Console"/>
      <family val="3"/>
    </font>
    <font>
      <sz val="10"/>
      <color rgb="FF000000"/>
      <name val="Lucida Console"/>
      <family val="3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Arial"/>
      <family val="2"/>
      <scheme val="minor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8"/>
      <color rgb="FF000000"/>
      <name val="Arial"/>
      <family val="2"/>
    </font>
    <font>
      <sz val="8"/>
      <name val="Arial"/>
    </font>
    <font>
      <i/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6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0" xfId="0" applyFont="1"/>
    <xf numFmtId="0" fontId="4" fillId="3" borderId="1" xfId="0" applyFont="1" applyFill="1" applyBorder="1" applyAlignment="1">
      <alignment horizontal="right"/>
    </xf>
    <xf numFmtId="0" fontId="6" fillId="0" borderId="0" xfId="0" applyFont="1"/>
    <xf numFmtId="0" fontId="0" fillId="35" borderId="0" xfId="0" applyFill="1"/>
    <xf numFmtId="0" fontId="0" fillId="35" borderId="17" xfId="0" applyFill="1" applyBorder="1"/>
    <xf numFmtId="0" fontId="0" fillId="0" borderId="11" xfId="0" applyBorder="1"/>
    <xf numFmtId="0" fontId="0" fillId="0" borderId="17" xfId="0" applyBorder="1"/>
    <xf numFmtId="0" fontId="0" fillId="35" borderId="12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12" xfId="0" applyBorder="1"/>
    <xf numFmtId="0" fontId="23" fillId="0" borderId="0" xfId="0" applyFont="1"/>
    <xf numFmtId="0" fontId="24" fillId="0" borderId="0" xfId="0" applyFont="1" applyAlignment="1">
      <alignment vertical="center"/>
    </xf>
    <xf numFmtId="0" fontId="24" fillId="36" borderId="0" xfId="0" applyFont="1" applyFill="1" applyAlignment="1">
      <alignment vertical="center"/>
    </xf>
    <xf numFmtId="0" fontId="25" fillId="36" borderId="0" xfId="0" applyFont="1" applyFill="1" applyAlignment="1">
      <alignment horizontal="left" vertical="center"/>
    </xf>
    <xf numFmtId="0" fontId="1" fillId="0" borderId="0" xfId="43"/>
    <xf numFmtId="49" fontId="1" fillId="0" borderId="0" xfId="43" applyNumberFormat="1"/>
    <xf numFmtId="2" fontId="1" fillId="0" borderId="0" xfId="43" applyNumberFormat="1"/>
    <xf numFmtId="0" fontId="23" fillId="0" borderId="0" xfId="43" applyFont="1"/>
    <xf numFmtId="49" fontId="1" fillId="0" borderId="19" xfId="43" applyNumberFormat="1" applyBorder="1" applyAlignment="1">
      <alignment horizontal="center"/>
    </xf>
    <xf numFmtId="49" fontId="1" fillId="0" borderId="20" xfId="43" applyNumberFormat="1" applyBorder="1" applyAlignment="1">
      <alignment horizontal="center"/>
    </xf>
    <xf numFmtId="0" fontId="1" fillId="0" borderId="21" xfId="43" applyBorder="1" applyAlignment="1">
      <alignment horizontal="right"/>
    </xf>
    <xf numFmtId="49" fontId="1" fillId="0" borderId="22" xfId="43" applyNumberFormat="1" applyBorder="1" applyAlignment="1">
      <alignment horizontal="center"/>
    </xf>
    <xf numFmtId="49" fontId="1" fillId="0" borderId="23" xfId="43" applyNumberFormat="1" applyBorder="1" applyAlignment="1">
      <alignment horizontal="center"/>
    </xf>
    <xf numFmtId="0" fontId="1" fillId="0" borderId="24" xfId="43" applyBorder="1" applyAlignment="1">
      <alignment horizontal="right"/>
    </xf>
    <xf numFmtId="49" fontId="1" fillId="0" borderId="25" xfId="43" applyNumberFormat="1" applyBorder="1" applyAlignment="1">
      <alignment horizontal="center"/>
    </xf>
    <xf numFmtId="49" fontId="1" fillId="0" borderId="26" xfId="43" applyNumberFormat="1" applyBorder="1" applyAlignment="1">
      <alignment horizontal="center"/>
    </xf>
    <xf numFmtId="0" fontId="1" fillId="0" borderId="27" xfId="43" applyBorder="1" applyAlignment="1">
      <alignment horizontal="right"/>
    </xf>
    <xf numFmtId="0" fontId="1" fillId="0" borderId="26" xfId="43" applyBorder="1" applyAlignment="1">
      <alignment horizontal="right"/>
    </xf>
    <xf numFmtId="49" fontId="26" fillId="0" borderId="28" xfId="43" applyNumberFormat="1" applyFont="1" applyBorder="1" applyAlignment="1">
      <alignment horizontal="center"/>
    </xf>
    <xf numFmtId="49" fontId="26" fillId="0" borderId="29" xfId="43" applyNumberFormat="1" applyFont="1" applyBorder="1" applyAlignment="1">
      <alignment horizontal="center"/>
    </xf>
    <xf numFmtId="0" fontId="1" fillId="0" borderId="0" xfId="43" applyAlignment="1">
      <alignment horizontal="center"/>
    </xf>
    <xf numFmtId="0" fontId="28" fillId="0" borderId="0" xfId="43" applyFont="1"/>
    <xf numFmtId="49" fontId="26" fillId="0" borderId="0" xfId="43" applyNumberFormat="1" applyFont="1" applyAlignment="1">
      <alignment horizontal="center"/>
    </xf>
    <xf numFmtId="49" fontId="1" fillId="0" borderId="27" xfId="43" applyNumberFormat="1" applyBorder="1" applyAlignment="1">
      <alignment horizontal="center"/>
    </xf>
    <xf numFmtId="49" fontId="1" fillId="0" borderId="24" xfId="43" applyNumberFormat="1" applyBorder="1" applyAlignment="1">
      <alignment horizontal="center"/>
    </xf>
    <xf numFmtId="49" fontId="1" fillId="0" borderId="21" xfId="43" applyNumberFormat="1" applyBorder="1" applyAlignment="1">
      <alignment horizontal="center"/>
    </xf>
    <xf numFmtId="0" fontId="29" fillId="0" borderId="17" xfId="43" applyFont="1" applyBorder="1" applyAlignment="1">
      <alignment horizontal="center"/>
    </xf>
    <xf numFmtId="49" fontId="30" fillId="0" borderId="30" xfId="43" applyNumberFormat="1" applyFont="1" applyBorder="1" applyAlignment="1">
      <alignment horizontal="center"/>
    </xf>
    <xf numFmtId="49" fontId="30" fillId="0" borderId="17" xfId="43" applyNumberFormat="1" applyFont="1" applyBorder="1" applyAlignment="1">
      <alignment horizontal="center"/>
    </xf>
    <xf numFmtId="0" fontId="29" fillId="0" borderId="0" xfId="43" applyFont="1" applyAlignment="1">
      <alignment horizontal="right"/>
    </xf>
    <xf numFmtId="0" fontId="29" fillId="0" borderId="0" xfId="43" applyFont="1"/>
    <xf numFmtId="49" fontId="29" fillId="0" borderId="0" xfId="43" applyNumberFormat="1" applyFont="1" applyAlignment="1">
      <alignment horizontal="center"/>
    </xf>
    <xf numFmtId="0" fontId="29" fillId="0" borderId="17" xfId="43" applyFont="1" applyBorder="1" applyAlignment="1">
      <alignment horizontal="right"/>
    </xf>
    <xf numFmtId="49" fontId="29" fillId="0" borderId="17" xfId="43" applyNumberFormat="1" applyFont="1" applyBorder="1" applyAlignment="1">
      <alignment horizontal="center"/>
    </xf>
    <xf numFmtId="0" fontId="29" fillId="0" borderId="0" xfId="43" applyFont="1" applyAlignment="1">
      <alignment horizontal="center"/>
    </xf>
    <xf numFmtId="0" fontId="29" fillId="0" borderId="12" xfId="43" applyFont="1" applyBorder="1" applyAlignment="1">
      <alignment horizontal="center"/>
    </xf>
    <xf numFmtId="49" fontId="29" fillId="0" borderId="12" xfId="43" applyNumberFormat="1" applyFont="1" applyBorder="1" applyAlignment="1">
      <alignment horizontal="center"/>
    </xf>
    <xf numFmtId="0" fontId="5" fillId="0" borderId="1" xfId="0" applyFont="1" applyBorder="1"/>
    <xf numFmtId="0" fontId="4" fillId="3" borderId="0" xfId="0" applyFont="1" applyFill="1" applyAlignment="1">
      <alignment horizontal="right"/>
    </xf>
    <xf numFmtId="0" fontId="4" fillId="3" borderId="0" xfId="0" applyFont="1" applyFill="1"/>
    <xf numFmtId="0" fontId="34" fillId="0" borderId="0" xfId="0" applyFont="1"/>
    <xf numFmtId="49" fontId="1" fillId="0" borderId="23" xfId="43" applyNumberFormat="1" applyBorder="1" applyAlignment="1">
      <alignment horizontal="center"/>
    </xf>
    <xf numFmtId="49" fontId="1" fillId="0" borderId="22" xfId="43" applyNumberFormat="1" applyBorder="1" applyAlignment="1">
      <alignment horizontal="center"/>
    </xf>
    <xf numFmtId="49" fontId="29" fillId="0" borderId="12" xfId="43" applyNumberFormat="1" applyFont="1" applyBorder="1" applyAlignment="1">
      <alignment horizontal="center"/>
    </xf>
    <xf numFmtId="0" fontId="29" fillId="0" borderId="0" xfId="43" applyFont="1" applyAlignment="1">
      <alignment horizontal="center"/>
    </xf>
    <xf numFmtId="0" fontId="29" fillId="0" borderId="17" xfId="43" applyFont="1" applyBorder="1" applyAlignment="1">
      <alignment horizontal="center"/>
    </xf>
    <xf numFmtId="0" fontId="1" fillId="0" borderId="23" xfId="43" applyBorder="1" applyAlignment="1">
      <alignment horizontal="center"/>
    </xf>
    <xf numFmtId="0" fontId="1" fillId="0" borderId="20" xfId="43" applyBorder="1" applyAlignment="1">
      <alignment horizont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5000000}"/>
    <cellStyle name="Normal 3" xfId="43" xr:uid="{B0459822-F87B-48E5-823B-1FA88FEF09F9}"/>
    <cellStyle name="Note 2" xfId="42" xr:uid="{00000000-0005-0000-0000-000026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9386125551726"/>
          <c:y val="0.11548733250448956"/>
          <c:w val="0.85350940507436568"/>
          <c:h val="0.758886058360352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'Processed CN data'!$A$2</c:f>
              <c:strCache>
                <c:ptCount val="1"/>
                <c:pt idx="0">
                  <c:v>T0Mussels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'Processed CN data'!$J$2:$J$11</c:f>
              <c:numCache>
                <c:formatCode>General</c:formatCode>
                <c:ptCount val="10"/>
                <c:pt idx="0">
                  <c:v>-20.106200000000001</c:v>
                </c:pt>
                <c:pt idx="1">
                  <c:v>-20.087599999999998</c:v>
                </c:pt>
                <c:pt idx="2">
                  <c:v>-20.168700000000001</c:v>
                </c:pt>
                <c:pt idx="3">
                  <c:v>-19.872499999999999</c:v>
                </c:pt>
                <c:pt idx="4">
                  <c:v>-19.838100000000001</c:v>
                </c:pt>
                <c:pt idx="5">
                  <c:v>-20.087</c:v>
                </c:pt>
                <c:pt idx="6">
                  <c:v>-19.784500000000001</c:v>
                </c:pt>
                <c:pt idx="7">
                  <c:v>-19.554500000000001</c:v>
                </c:pt>
                <c:pt idx="8">
                  <c:v>-19.508099999999999</c:v>
                </c:pt>
                <c:pt idx="9">
                  <c:v>-19.826499999999999</c:v>
                </c:pt>
              </c:numCache>
            </c:numRef>
          </c:xVal>
          <c:yVal>
            <c:numRef>
              <c:f>'Processed CN data'!$H$2:$H$11</c:f>
              <c:numCache>
                <c:formatCode>General</c:formatCode>
                <c:ptCount val="10"/>
                <c:pt idx="0">
                  <c:v>10.3994</c:v>
                </c:pt>
                <c:pt idx="1">
                  <c:v>10.2814</c:v>
                </c:pt>
                <c:pt idx="2">
                  <c:v>10.0968</c:v>
                </c:pt>
                <c:pt idx="3">
                  <c:v>10.4414</c:v>
                </c:pt>
                <c:pt idx="4">
                  <c:v>10.3474</c:v>
                </c:pt>
                <c:pt idx="5">
                  <c:v>10.154500000000001</c:v>
                </c:pt>
                <c:pt idx="6">
                  <c:v>9.7814999999999994</c:v>
                </c:pt>
                <c:pt idx="7">
                  <c:v>10.2377</c:v>
                </c:pt>
                <c:pt idx="8">
                  <c:v>10.4871</c:v>
                </c:pt>
                <c:pt idx="9">
                  <c:v>10.357200000000001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917-8CF9-F75C23C65DF7}"/>
            </c:ext>
          </c:extLst>
        </c:ser>
        <c:ser>
          <c:idx val="5"/>
          <c:order val="1"/>
          <c:tx>
            <c:strRef>
              <c:f>'Processed CN data'!$A$12</c:f>
              <c:strCache>
                <c:ptCount val="1"/>
                <c:pt idx="0">
                  <c:v>T1MusselsShallow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'Processed CN data'!$J$12:$J$21</c:f>
              <c:numCache>
                <c:formatCode>General</c:formatCode>
                <c:ptCount val="10"/>
                <c:pt idx="0">
                  <c:v>-22.724299999999999</c:v>
                </c:pt>
                <c:pt idx="1">
                  <c:v>-22.486699999999999</c:v>
                </c:pt>
                <c:pt idx="2">
                  <c:v>-24.160599999999999</c:v>
                </c:pt>
                <c:pt idx="3">
                  <c:v>-22.542300000000001</c:v>
                </c:pt>
                <c:pt idx="4">
                  <c:v>-22.951499999999999</c:v>
                </c:pt>
                <c:pt idx="5">
                  <c:v>-22.8432</c:v>
                </c:pt>
                <c:pt idx="6">
                  <c:v>-22.7454</c:v>
                </c:pt>
                <c:pt idx="7">
                  <c:v>-23.376300000000001</c:v>
                </c:pt>
                <c:pt idx="8">
                  <c:v>-22.698799999999999</c:v>
                </c:pt>
                <c:pt idx="9">
                  <c:v>-23.169499999999999</c:v>
                </c:pt>
              </c:numCache>
            </c:numRef>
          </c:xVal>
          <c:yVal>
            <c:numRef>
              <c:f>'Processed CN data'!$H$12:$H$21</c:f>
              <c:numCache>
                <c:formatCode>General</c:formatCode>
                <c:ptCount val="10"/>
                <c:pt idx="0">
                  <c:v>8.0839999999999996</c:v>
                </c:pt>
                <c:pt idx="1">
                  <c:v>8.1202000000000005</c:v>
                </c:pt>
                <c:pt idx="2">
                  <c:v>7.7516999999999996</c:v>
                </c:pt>
                <c:pt idx="3">
                  <c:v>8.0279000000000007</c:v>
                </c:pt>
                <c:pt idx="4">
                  <c:v>7.5880999999999998</c:v>
                </c:pt>
                <c:pt idx="5">
                  <c:v>7.8602999999999996</c:v>
                </c:pt>
                <c:pt idx="6">
                  <c:v>8.3455999999999992</c:v>
                </c:pt>
                <c:pt idx="7">
                  <c:v>6.7449000000000003</c:v>
                </c:pt>
                <c:pt idx="8">
                  <c:v>7.1769999999999996</c:v>
                </c:pt>
                <c:pt idx="9">
                  <c:v>7.6158000000000001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917-8CF9-F75C23C65DF7}"/>
            </c:ext>
          </c:extLst>
        </c:ser>
        <c:ser>
          <c:idx val="0"/>
          <c:order val="2"/>
          <c:tx>
            <c:strRef>
              <c:f>'Processed CN data'!$A$22</c:f>
              <c:strCache>
                <c:ptCount val="1"/>
                <c:pt idx="0">
                  <c:v>T1MusselsDeep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'Processed CN data'!$J$22:$J$31</c:f>
              <c:numCache>
                <c:formatCode>General</c:formatCode>
                <c:ptCount val="10"/>
                <c:pt idx="0">
                  <c:v>-20.312899999999999</c:v>
                </c:pt>
                <c:pt idx="1">
                  <c:v>-20.563600000000001</c:v>
                </c:pt>
                <c:pt idx="2">
                  <c:v>-19.771599999999999</c:v>
                </c:pt>
                <c:pt idx="3">
                  <c:v>-19.814399999999999</c:v>
                </c:pt>
                <c:pt idx="4">
                  <c:v>-19.764600000000002</c:v>
                </c:pt>
                <c:pt idx="5">
                  <c:v>-20.345199999999998</c:v>
                </c:pt>
                <c:pt idx="6">
                  <c:v>-20.192900000000002</c:v>
                </c:pt>
                <c:pt idx="7">
                  <c:v>-19.855</c:v>
                </c:pt>
                <c:pt idx="8">
                  <c:v>-20.197700000000001</c:v>
                </c:pt>
                <c:pt idx="9">
                  <c:v>-19.400200000000002</c:v>
                </c:pt>
              </c:numCache>
            </c:numRef>
          </c:xVal>
          <c:yVal>
            <c:numRef>
              <c:f>'Processed CN data'!$H$22:$H$31</c:f>
              <c:numCache>
                <c:formatCode>General</c:formatCode>
                <c:ptCount val="10"/>
                <c:pt idx="0">
                  <c:v>10.645</c:v>
                </c:pt>
                <c:pt idx="1">
                  <c:v>9.8815000000000008</c:v>
                </c:pt>
                <c:pt idx="2">
                  <c:v>10.137600000000001</c:v>
                </c:pt>
                <c:pt idx="3">
                  <c:v>10.103199999999999</c:v>
                </c:pt>
                <c:pt idx="4">
                  <c:v>10.228199999999999</c:v>
                </c:pt>
                <c:pt idx="5">
                  <c:v>10.4544</c:v>
                </c:pt>
                <c:pt idx="6">
                  <c:v>10.331200000000001</c:v>
                </c:pt>
                <c:pt idx="7">
                  <c:v>10.0128</c:v>
                </c:pt>
                <c:pt idx="8">
                  <c:v>10.1713</c:v>
                </c:pt>
                <c:pt idx="9">
                  <c:v>9.9875000000000007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0-4917-8CF9-F75C23C65DF7}"/>
            </c:ext>
          </c:extLst>
        </c:ser>
        <c:ser>
          <c:idx val="6"/>
          <c:order val="3"/>
          <c:tx>
            <c:strRef>
              <c:f>'Processed CN data'!$A$32</c:f>
              <c:strCache>
                <c:ptCount val="1"/>
                <c:pt idx="0">
                  <c:v>T2MusselsShallow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'Processed CN data'!$J$32:$J$41</c:f>
              <c:numCache>
                <c:formatCode>General</c:formatCode>
                <c:ptCount val="10"/>
                <c:pt idx="0">
                  <c:v>-20.798999999999999</c:v>
                </c:pt>
                <c:pt idx="1">
                  <c:v>-20.938700000000001</c:v>
                </c:pt>
                <c:pt idx="2">
                  <c:v>-20.315799999999999</c:v>
                </c:pt>
                <c:pt idx="3">
                  <c:v>-20.692799999999998</c:v>
                </c:pt>
                <c:pt idx="4">
                  <c:v>-20.7239</c:v>
                </c:pt>
                <c:pt idx="5">
                  <c:v>-20.5303</c:v>
                </c:pt>
                <c:pt idx="6">
                  <c:v>-20.563400000000001</c:v>
                </c:pt>
                <c:pt idx="7">
                  <c:v>-20.700299999999999</c:v>
                </c:pt>
                <c:pt idx="8">
                  <c:v>-20.686</c:v>
                </c:pt>
                <c:pt idx="9">
                  <c:v>-20.713200000000001</c:v>
                </c:pt>
              </c:numCache>
            </c:numRef>
          </c:xVal>
          <c:yVal>
            <c:numRef>
              <c:f>'Processed CN data'!$H$32:$H$41</c:f>
              <c:numCache>
                <c:formatCode>General</c:formatCode>
                <c:ptCount val="10"/>
                <c:pt idx="0">
                  <c:v>8.5472999999999999</c:v>
                </c:pt>
                <c:pt idx="1">
                  <c:v>8.5596999999999994</c:v>
                </c:pt>
                <c:pt idx="2">
                  <c:v>8.5364000000000004</c:v>
                </c:pt>
                <c:pt idx="3">
                  <c:v>7.9600999999999997</c:v>
                </c:pt>
                <c:pt idx="4">
                  <c:v>8.2492000000000001</c:v>
                </c:pt>
                <c:pt idx="5">
                  <c:v>8.1272000000000002</c:v>
                </c:pt>
                <c:pt idx="6">
                  <c:v>8.5585000000000004</c:v>
                </c:pt>
                <c:pt idx="7">
                  <c:v>8.4027999999999992</c:v>
                </c:pt>
                <c:pt idx="8">
                  <c:v>8.7978000000000005</c:v>
                </c:pt>
                <c:pt idx="9">
                  <c:v>8.5658999999999992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0-4917-8CF9-F75C23C65DF7}"/>
            </c:ext>
          </c:extLst>
        </c:ser>
        <c:ser>
          <c:idx val="2"/>
          <c:order val="4"/>
          <c:tx>
            <c:strRef>
              <c:f>'Processed CN data'!$A$42</c:f>
              <c:strCache>
                <c:ptCount val="1"/>
                <c:pt idx="0">
                  <c:v>T2MusselsDeep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'Processed CN data'!$J$42:$J$51</c:f>
              <c:numCache>
                <c:formatCode>General</c:formatCode>
                <c:ptCount val="10"/>
                <c:pt idx="0">
                  <c:v>-19.547599999999999</c:v>
                </c:pt>
                <c:pt idx="1">
                  <c:v>-19.608599999999999</c:v>
                </c:pt>
                <c:pt idx="2">
                  <c:v>-19.326699999999999</c:v>
                </c:pt>
                <c:pt idx="3">
                  <c:v>-19.4741</c:v>
                </c:pt>
                <c:pt idx="4">
                  <c:v>-19.767399999999999</c:v>
                </c:pt>
                <c:pt idx="5">
                  <c:v>-19.271000000000001</c:v>
                </c:pt>
                <c:pt idx="6">
                  <c:v>-20.051200000000001</c:v>
                </c:pt>
                <c:pt idx="7">
                  <c:v>-19.294</c:v>
                </c:pt>
                <c:pt idx="8">
                  <c:v>-19.452200000000001</c:v>
                </c:pt>
                <c:pt idx="9">
                  <c:v>-19.472300000000001</c:v>
                </c:pt>
              </c:numCache>
            </c:numRef>
          </c:xVal>
          <c:yVal>
            <c:numRef>
              <c:f>'Processed CN data'!$H$42:$H$51</c:f>
              <c:numCache>
                <c:formatCode>General</c:formatCode>
                <c:ptCount val="10"/>
                <c:pt idx="0">
                  <c:v>9.7010000000000005</c:v>
                </c:pt>
                <c:pt idx="1">
                  <c:v>9.4949999999999992</c:v>
                </c:pt>
                <c:pt idx="2">
                  <c:v>9.3246000000000002</c:v>
                </c:pt>
                <c:pt idx="3">
                  <c:v>10.086</c:v>
                </c:pt>
                <c:pt idx="4">
                  <c:v>9.2906999999999993</c:v>
                </c:pt>
                <c:pt idx="5">
                  <c:v>9.7729999999999997</c:v>
                </c:pt>
                <c:pt idx="6">
                  <c:v>9.5812000000000008</c:v>
                </c:pt>
                <c:pt idx="7">
                  <c:v>10.1204</c:v>
                </c:pt>
                <c:pt idx="8">
                  <c:v>10.151300000000001</c:v>
                </c:pt>
                <c:pt idx="9">
                  <c:v>9.5862999999999996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A0-4917-8CF9-F75C23C65DF7}"/>
            </c:ext>
          </c:extLst>
        </c:ser>
        <c:ser>
          <c:idx val="7"/>
          <c:order val="5"/>
          <c:tx>
            <c:strRef>
              <c:f>'Processed CN data'!$A$52</c:f>
              <c:strCache>
                <c:ptCount val="1"/>
                <c:pt idx="0">
                  <c:v>T0Scallop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'Processed CN data'!$J$52:$J$61</c:f>
              <c:numCache>
                <c:formatCode>General</c:formatCode>
                <c:ptCount val="10"/>
                <c:pt idx="0">
                  <c:v>-20.503799999999998</c:v>
                </c:pt>
                <c:pt idx="1">
                  <c:v>-20.4801</c:v>
                </c:pt>
                <c:pt idx="2">
                  <c:v>-20.334299999999999</c:v>
                </c:pt>
                <c:pt idx="3">
                  <c:v>-20.358699999999999</c:v>
                </c:pt>
                <c:pt idx="4">
                  <c:v>-19.967199999999998</c:v>
                </c:pt>
                <c:pt idx="5">
                  <c:v>-19.8995</c:v>
                </c:pt>
                <c:pt idx="6">
                  <c:v>-20.645399999999999</c:v>
                </c:pt>
                <c:pt idx="7">
                  <c:v>-19.668500000000002</c:v>
                </c:pt>
                <c:pt idx="8">
                  <c:v>-19.9618</c:v>
                </c:pt>
                <c:pt idx="9">
                  <c:v>-20.260100000000001</c:v>
                </c:pt>
              </c:numCache>
            </c:numRef>
          </c:xVal>
          <c:yVal>
            <c:numRef>
              <c:f>'Processed CN data'!$H$52:$H$61</c:f>
              <c:numCache>
                <c:formatCode>General</c:formatCode>
                <c:ptCount val="10"/>
                <c:pt idx="0">
                  <c:v>10.144600000000001</c:v>
                </c:pt>
                <c:pt idx="1">
                  <c:v>9.9915000000000003</c:v>
                </c:pt>
                <c:pt idx="2">
                  <c:v>10.184100000000001</c:v>
                </c:pt>
                <c:pt idx="3">
                  <c:v>10.097200000000001</c:v>
                </c:pt>
                <c:pt idx="4">
                  <c:v>10.5693</c:v>
                </c:pt>
                <c:pt idx="5">
                  <c:v>10.383100000000001</c:v>
                </c:pt>
                <c:pt idx="6">
                  <c:v>9.8866999999999994</c:v>
                </c:pt>
                <c:pt idx="7">
                  <c:v>10.536799999999999</c:v>
                </c:pt>
                <c:pt idx="8">
                  <c:v>10.108000000000001</c:v>
                </c:pt>
                <c:pt idx="9">
                  <c:v>9.7250999999999994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A0-4917-8CF9-F75C23C65DF7}"/>
            </c:ext>
          </c:extLst>
        </c:ser>
        <c:ser>
          <c:idx val="3"/>
          <c:order val="6"/>
          <c:tx>
            <c:strRef>
              <c:f>'Processed CN data'!$A$62</c:f>
              <c:strCache>
                <c:ptCount val="1"/>
                <c:pt idx="0">
                  <c:v>T1ScallopShallow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'Processed CN data'!$J$62:$J$71</c:f>
              <c:numCache>
                <c:formatCode>General</c:formatCode>
                <c:ptCount val="10"/>
                <c:pt idx="0">
                  <c:v>-23.5868</c:v>
                </c:pt>
                <c:pt idx="1">
                  <c:v>-22.997199999999999</c:v>
                </c:pt>
                <c:pt idx="2">
                  <c:v>-22.999700000000001</c:v>
                </c:pt>
                <c:pt idx="3">
                  <c:v>-23.162500000000001</c:v>
                </c:pt>
                <c:pt idx="4">
                  <c:v>-22.337800000000001</c:v>
                </c:pt>
                <c:pt idx="5">
                  <c:v>-22.755099999999999</c:v>
                </c:pt>
                <c:pt idx="6">
                  <c:v>-23.333600000000001</c:v>
                </c:pt>
                <c:pt idx="7">
                  <c:v>-23.090299999999999</c:v>
                </c:pt>
                <c:pt idx="8">
                  <c:v>-22.0105</c:v>
                </c:pt>
                <c:pt idx="9">
                  <c:v>-22.0124</c:v>
                </c:pt>
              </c:numCache>
            </c:numRef>
          </c:xVal>
          <c:yVal>
            <c:numRef>
              <c:f>'Processed CN data'!$H$62:$H$71</c:f>
              <c:numCache>
                <c:formatCode>General</c:formatCode>
                <c:ptCount val="10"/>
                <c:pt idx="0">
                  <c:v>8.3801000000000005</c:v>
                </c:pt>
                <c:pt idx="1">
                  <c:v>8.6928999999999998</c:v>
                </c:pt>
                <c:pt idx="2">
                  <c:v>8.6178000000000008</c:v>
                </c:pt>
                <c:pt idx="3">
                  <c:v>8.6366999999999994</c:v>
                </c:pt>
                <c:pt idx="4">
                  <c:v>9.0248000000000008</c:v>
                </c:pt>
                <c:pt idx="5">
                  <c:v>8.4738000000000007</c:v>
                </c:pt>
                <c:pt idx="6">
                  <c:v>8.3704000000000001</c:v>
                </c:pt>
                <c:pt idx="7">
                  <c:v>8.2246000000000006</c:v>
                </c:pt>
                <c:pt idx="8">
                  <c:v>8.9367000000000001</c:v>
                </c:pt>
                <c:pt idx="9">
                  <c:v>9.6552000000000007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A0-4917-8CF9-F75C23C65DF7}"/>
            </c:ext>
          </c:extLst>
        </c:ser>
        <c:ser>
          <c:idx val="8"/>
          <c:order val="7"/>
          <c:tx>
            <c:strRef>
              <c:f>'Processed CN data'!$A$72</c:f>
              <c:strCache>
                <c:ptCount val="1"/>
                <c:pt idx="0">
                  <c:v>T1ScallopDeep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'Processed CN data'!$J$72:$J$81</c:f>
              <c:numCache>
                <c:formatCode>General</c:formatCode>
                <c:ptCount val="10"/>
                <c:pt idx="0">
                  <c:v>-20.759899999999998</c:v>
                </c:pt>
                <c:pt idx="1">
                  <c:v>-20.204999999999998</c:v>
                </c:pt>
                <c:pt idx="2">
                  <c:v>-20.557500000000001</c:v>
                </c:pt>
                <c:pt idx="3">
                  <c:v>-20.340800000000002</c:v>
                </c:pt>
                <c:pt idx="4">
                  <c:v>-20.338699999999999</c:v>
                </c:pt>
                <c:pt idx="5">
                  <c:v>-20.301300000000001</c:v>
                </c:pt>
                <c:pt idx="6">
                  <c:v>-20.7455</c:v>
                </c:pt>
                <c:pt idx="7">
                  <c:v>-20.396599999999999</c:v>
                </c:pt>
                <c:pt idx="8">
                  <c:v>-20.380400000000002</c:v>
                </c:pt>
                <c:pt idx="9">
                  <c:v>-20.136399999999998</c:v>
                </c:pt>
              </c:numCache>
            </c:numRef>
          </c:xVal>
          <c:yVal>
            <c:numRef>
              <c:f>'Processed CN data'!$H$72:$H$81</c:f>
              <c:numCache>
                <c:formatCode>General</c:formatCode>
                <c:ptCount val="10"/>
                <c:pt idx="0">
                  <c:v>10.6648</c:v>
                </c:pt>
                <c:pt idx="1">
                  <c:v>10.6915</c:v>
                </c:pt>
                <c:pt idx="2">
                  <c:v>9.9632000000000005</c:v>
                </c:pt>
                <c:pt idx="3">
                  <c:v>10.539</c:v>
                </c:pt>
                <c:pt idx="4">
                  <c:v>10.2524</c:v>
                </c:pt>
                <c:pt idx="5">
                  <c:v>10.5502</c:v>
                </c:pt>
                <c:pt idx="6">
                  <c:v>10.627599999999999</c:v>
                </c:pt>
                <c:pt idx="7">
                  <c:v>10.2303</c:v>
                </c:pt>
                <c:pt idx="8">
                  <c:v>10.5367</c:v>
                </c:pt>
                <c:pt idx="9">
                  <c:v>10.553000000000001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A0-4917-8CF9-F75C23C65DF7}"/>
            </c:ext>
          </c:extLst>
        </c:ser>
        <c:ser>
          <c:idx val="4"/>
          <c:order val="8"/>
          <c:tx>
            <c:strRef>
              <c:f>'Processed CN data'!$A$82</c:f>
              <c:strCache>
                <c:ptCount val="1"/>
                <c:pt idx="0">
                  <c:v>T2ScallopShallow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'Processed CN data'!$J$82:$J$91</c:f>
              <c:numCache>
                <c:formatCode>General</c:formatCode>
                <c:ptCount val="10"/>
                <c:pt idx="0">
                  <c:v>-20.673999999999999</c:v>
                </c:pt>
                <c:pt idx="1">
                  <c:v>-20.384</c:v>
                </c:pt>
                <c:pt idx="2">
                  <c:v>-20.6326</c:v>
                </c:pt>
                <c:pt idx="3">
                  <c:v>-20.249099999999999</c:v>
                </c:pt>
                <c:pt idx="4">
                  <c:v>-20.342700000000001</c:v>
                </c:pt>
                <c:pt idx="5">
                  <c:v>-20.549299999999999</c:v>
                </c:pt>
                <c:pt idx="6">
                  <c:v>-20.121500000000001</c:v>
                </c:pt>
                <c:pt idx="7">
                  <c:v>-19.878399999999999</c:v>
                </c:pt>
                <c:pt idx="8">
                  <c:v>-20.927700000000002</c:v>
                </c:pt>
                <c:pt idx="9">
                  <c:v>-20.906500000000001</c:v>
                </c:pt>
              </c:numCache>
            </c:numRef>
          </c:xVal>
          <c:yVal>
            <c:numRef>
              <c:f>'Processed CN data'!$H$82:$H$91</c:f>
              <c:numCache>
                <c:formatCode>General</c:formatCode>
                <c:ptCount val="10"/>
                <c:pt idx="0">
                  <c:v>9.1204000000000001</c:v>
                </c:pt>
                <c:pt idx="1">
                  <c:v>9.4330999999999996</c:v>
                </c:pt>
                <c:pt idx="2">
                  <c:v>8.8129000000000008</c:v>
                </c:pt>
                <c:pt idx="3">
                  <c:v>9.3956</c:v>
                </c:pt>
                <c:pt idx="4">
                  <c:v>9.6999999999999993</c:v>
                </c:pt>
                <c:pt idx="5">
                  <c:v>9.1359999999999992</c:v>
                </c:pt>
                <c:pt idx="6">
                  <c:v>9.4811999999999994</c:v>
                </c:pt>
                <c:pt idx="7">
                  <c:v>9.7563999999999993</c:v>
                </c:pt>
                <c:pt idx="8">
                  <c:v>9.0411999999999999</c:v>
                </c:pt>
                <c:pt idx="9">
                  <c:v>9.0334000000000003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A0-4917-8CF9-F75C23C65DF7}"/>
            </c:ext>
          </c:extLst>
        </c:ser>
        <c:ser>
          <c:idx val="9"/>
          <c:order val="9"/>
          <c:tx>
            <c:strRef>
              <c:f>'Processed CN data'!$A$92</c:f>
              <c:strCache>
                <c:ptCount val="1"/>
                <c:pt idx="0">
                  <c:v>T2ScallopDeep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99FF"/>
              </a:solidFill>
              <a:ln w="9525">
                <a:noFill/>
              </a:ln>
              <a:effectLst/>
            </c:spPr>
          </c:marker>
          <c:xVal>
            <c:numRef>
              <c:f>'Processed CN data'!$J$92:$J$101</c:f>
              <c:numCache>
                <c:formatCode>General</c:formatCode>
                <c:ptCount val="10"/>
                <c:pt idx="0">
                  <c:v>-19.787800000000001</c:v>
                </c:pt>
                <c:pt idx="1">
                  <c:v>-19.503900000000002</c:v>
                </c:pt>
                <c:pt idx="2">
                  <c:v>-19.622399999999999</c:v>
                </c:pt>
                <c:pt idx="3">
                  <c:v>-20.739899999999999</c:v>
                </c:pt>
                <c:pt idx="4">
                  <c:v>-19.638999999999999</c:v>
                </c:pt>
                <c:pt idx="5">
                  <c:v>-19.6891</c:v>
                </c:pt>
                <c:pt idx="6">
                  <c:v>-19.505500000000001</c:v>
                </c:pt>
                <c:pt idx="7">
                  <c:v>-19.4741</c:v>
                </c:pt>
                <c:pt idx="8">
                  <c:v>-19.716999999999999</c:v>
                </c:pt>
                <c:pt idx="9">
                  <c:v>-19.469899999999999</c:v>
                </c:pt>
              </c:numCache>
            </c:numRef>
          </c:xVal>
          <c:yVal>
            <c:numRef>
              <c:f>'Processed CN data'!$H$92:$H$101</c:f>
              <c:numCache>
                <c:formatCode>General</c:formatCode>
                <c:ptCount val="10"/>
                <c:pt idx="0">
                  <c:v>10.1358</c:v>
                </c:pt>
                <c:pt idx="1">
                  <c:v>10.1419</c:v>
                </c:pt>
                <c:pt idx="2">
                  <c:v>11.0814</c:v>
                </c:pt>
                <c:pt idx="3">
                  <c:v>10.328099999999999</c:v>
                </c:pt>
                <c:pt idx="4">
                  <c:v>10.282299999999999</c:v>
                </c:pt>
                <c:pt idx="5">
                  <c:v>10.154999999999999</c:v>
                </c:pt>
                <c:pt idx="6">
                  <c:v>9.9528999999999996</c:v>
                </c:pt>
                <c:pt idx="7">
                  <c:v>10.217499999999999</c:v>
                </c:pt>
                <c:pt idx="8">
                  <c:v>10.360099999999999</c:v>
                </c:pt>
                <c:pt idx="9">
                  <c:v>10.5639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A0-4917-8CF9-F75C23C65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69480"/>
        <c:axId val="369367840"/>
      </c:scatterChart>
      <c:valAx>
        <c:axId val="369369480"/>
        <c:scaling>
          <c:orientation val="minMax"/>
          <c:max val="-1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δ</a:t>
                </a:r>
                <a:r>
                  <a:rPr lang="en-US"/>
                  <a:t>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9367840"/>
        <c:crosses val="autoZero"/>
        <c:crossBetween val="midCat"/>
      </c:valAx>
      <c:valAx>
        <c:axId val="369367840"/>
        <c:scaling>
          <c:orientation val="minMax"/>
          <c:min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δ</a:t>
                </a:r>
                <a:r>
                  <a:rPr lang="en-US"/>
                  <a:t>15N</a:t>
                </a:r>
              </a:p>
            </c:rich>
          </c:tx>
          <c:layout>
            <c:manualLayout>
              <c:xMode val="edge"/>
              <c:yMode val="edge"/>
              <c:x val="5.8253030005598304E-2"/>
              <c:y val="0.45079488557906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9369480"/>
        <c:crossesAt val="-2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428374084819"/>
          <c:y val="0.10842288096340899"/>
          <c:w val="0.39285153480458723"/>
          <c:h val="0.17756295523300553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FF">
                <a:lumMod val="50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graphs including T0'!$F$13:$F$17</c:f>
                <c:numCache>
                  <c:formatCode>General</c:formatCode>
                  <c:ptCount val="5"/>
                  <c:pt idx="0">
                    <c:v>1.81767119073723E-2</c:v>
                  </c:pt>
                  <c:pt idx="1">
                    <c:v>4.2335779582641557E-2</c:v>
                  </c:pt>
                  <c:pt idx="2">
                    <c:v>1.5854686206564921E-2</c:v>
                  </c:pt>
                  <c:pt idx="3">
                    <c:v>8.4575656770683197E-2</c:v>
                  </c:pt>
                  <c:pt idx="4">
                    <c:v>4.0653811529362899E-2</c:v>
                  </c:pt>
                </c:numCache>
              </c:numRef>
            </c:plus>
            <c:minus>
              <c:numRef>
                <c:f>'bar graphs including T0'!$F$13:$F$17</c:f>
                <c:numCache>
                  <c:formatCode>General</c:formatCode>
                  <c:ptCount val="5"/>
                  <c:pt idx="0">
                    <c:v>1.81767119073723E-2</c:v>
                  </c:pt>
                  <c:pt idx="1">
                    <c:v>4.2335779582641557E-2</c:v>
                  </c:pt>
                  <c:pt idx="2">
                    <c:v>1.5854686206564921E-2</c:v>
                  </c:pt>
                  <c:pt idx="3">
                    <c:v>8.4575656770683197E-2</c:v>
                  </c:pt>
                  <c:pt idx="4">
                    <c:v>4.0653811529362899E-2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'bar graphs including T0'!$P$3:$P$7</c:f>
              <c:strCache>
                <c:ptCount val="5"/>
                <c:pt idx="0">
                  <c:v>T0</c:v>
                </c:pt>
                <c:pt idx="1">
                  <c:v>5 m Winter</c:v>
                </c:pt>
                <c:pt idx="2">
                  <c:v>30 m Winter</c:v>
                </c:pt>
                <c:pt idx="3">
                  <c:v>5 m Spring</c:v>
                </c:pt>
                <c:pt idx="4">
                  <c:v>30 m Spring</c:v>
                </c:pt>
              </c:strCache>
            </c:strRef>
          </c:cat>
          <c:val>
            <c:numRef>
              <c:f>'bar graphs including T0'!$C$13:$C$17</c:f>
              <c:numCache>
                <c:formatCode>General</c:formatCode>
                <c:ptCount val="5"/>
                <c:pt idx="0">
                  <c:v>3.283388</c:v>
                </c:pt>
                <c:pt idx="1">
                  <c:v>3.528505</c:v>
                </c:pt>
                <c:pt idx="2">
                  <c:v>3.431988</c:v>
                </c:pt>
                <c:pt idx="3">
                  <c:v>3.7786819999999999</c:v>
                </c:pt>
                <c:pt idx="4">
                  <c:v>3.5201769999999999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9-44EC-8091-34EFDA2B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392914280"/>
        <c:axId val="392916248"/>
      </c:barChart>
      <c:catAx>
        <c:axId val="3929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6248"/>
        <c:crosses val="autoZero"/>
        <c:auto val="1"/>
        <c:lblAlgn val="ctr"/>
        <c:lblOffset val="100"/>
        <c:noMultiLvlLbl val="0"/>
      </c:catAx>
      <c:valAx>
        <c:axId val="392916248"/>
        <c:scaling>
          <c:orientation val="minMax"/>
          <c:max val="4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C:N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428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844013255723656"/>
          <c:y val="5.4794499055902939E-2"/>
          <c:w val="0.7352939281117038"/>
          <c:h val="0.812734994661752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graphs including T0'!$F$21:$F$25</c:f>
                <c:numCache>
                  <c:formatCode>General</c:formatCode>
                  <c:ptCount val="5"/>
                  <c:pt idx="0">
                    <c:v>6.5714627977650444E-2</c:v>
                  </c:pt>
                  <c:pt idx="1">
                    <c:v>0.15173490488955069</c:v>
                  </c:pt>
                  <c:pt idx="2">
                    <c:v>7.2744560952864371E-2</c:v>
                  </c:pt>
                  <c:pt idx="3">
                    <c:v>7.8745741759672305E-2</c:v>
                  </c:pt>
                  <c:pt idx="4">
                    <c:v>0.10061216445587481</c:v>
                  </c:pt>
                </c:numCache>
              </c:numRef>
            </c:plus>
            <c:minus>
              <c:numRef>
                <c:f>'bar graphs including T0'!$F$21:$F$25</c:f>
                <c:numCache>
                  <c:formatCode>General</c:formatCode>
                  <c:ptCount val="5"/>
                  <c:pt idx="0">
                    <c:v>6.5714627977650444E-2</c:v>
                  </c:pt>
                  <c:pt idx="1">
                    <c:v>0.15173490488955069</c:v>
                  </c:pt>
                  <c:pt idx="2">
                    <c:v>7.2744560952864371E-2</c:v>
                  </c:pt>
                  <c:pt idx="3">
                    <c:v>7.8745741759672305E-2</c:v>
                  </c:pt>
                  <c:pt idx="4">
                    <c:v>0.10061216445587481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FFFF">
                    <a:lumMod val="50000"/>
                  </a:srgbClr>
                </a:solidFill>
                <a:round/>
              </a:ln>
              <a:effectLst/>
            </c:spPr>
          </c:errBars>
          <c:cat>
            <c:strRef>
              <c:f>'bar graphs including T0'!$P$3:$P$7</c:f>
              <c:strCache>
                <c:ptCount val="5"/>
                <c:pt idx="0">
                  <c:v>T0</c:v>
                </c:pt>
                <c:pt idx="1">
                  <c:v>5 m Winter</c:v>
                </c:pt>
                <c:pt idx="2">
                  <c:v>30 m Winter</c:v>
                </c:pt>
                <c:pt idx="3">
                  <c:v>5 m Spring</c:v>
                </c:pt>
                <c:pt idx="4">
                  <c:v>30 m Spring</c:v>
                </c:pt>
              </c:strCache>
            </c:strRef>
          </c:cat>
          <c:val>
            <c:numRef>
              <c:f>'bar graphs including T0'!$C$21:$C$25</c:f>
              <c:numCache>
                <c:formatCode>General</c:formatCode>
                <c:ptCount val="5"/>
                <c:pt idx="0">
                  <c:v>10.25844</c:v>
                </c:pt>
                <c:pt idx="1">
                  <c:v>7.7315500000000004</c:v>
                </c:pt>
                <c:pt idx="2">
                  <c:v>10.195270000000001</c:v>
                </c:pt>
                <c:pt idx="3">
                  <c:v>8.4304900000000007</c:v>
                </c:pt>
                <c:pt idx="4">
                  <c:v>9.7109500000000004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C-4372-88D9-706CF2B4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392914280"/>
        <c:axId val="392916248"/>
      </c:barChart>
      <c:catAx>
        <c:axId val="3929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6248"/>
        <c:crosses val="autoZero"/>
        <c:auto val="1"/>
        <c:lblAlgn val="ctr"/>
        <c:lblOffset val="100"/>
        <c:noMultiLvlLbl val="0"/>
      </c:catAx>
      <c:valAx>
        <c:axId val="392916248"/>
        <c:scaling>
          <c:orientation val="minMax"/>
          <c:min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δ </a:t>
                </a:r>
                <a:r>
                  <a:rPr lang="en-US" sz="1000" b="0" i="0" baseline="30000">
                    <a:effectLst/>
                  </a:rPr>
                  <a:t>15</a:t>
                </a:r>
                <a:r>
                  <a:rPr lang="en-US" sz="1000" b="0" i="0" baseline="0">
                    <a:effectLst/>
                  </a:rPr>
                  <a:t>N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7.1611195512257683E-2"/>
              <c:y val="0.3880113401471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4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FF">
                <a:lumMod val="50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graphs including T0'!$F$29:$F$33</c:f>
                <c:numCache>
                  <c:formatCode>General</c:formatCode>
                  <c:ptCount val="5"/>
                  <c:pt idx="0">
                    <c:v>8.5563327790005916E-2</c:v>
                  </c:pt>
                  <c:pt idx="1">
                    <c:v>0.13219806890004104</c:v>
                  </c:pt>
                  <c:pt idx="2">
                    <c:v>7.4176693259601426E-2</c:v>
                  </c:pt>
                  <c:pt idx="3">
                    <c:v>9.7846499659844752E-2</c:v>
                  </c:pt>
                  <c:pt idx="4">
                    <c:v>9.8906210526543775E-2</c:v>
                  </c:pt>
                </c:numCache>
              </c:numRef>
            </c:plus>
            <c:minus>
              <c:numRef>
                <c:f>'bar graphs including T0'!$F$29:$F$33</c:f>
                <c:numCache>
                  <c:formatCode>General</c:formatCode>
                  <c:ptCount val="5"/>
                  <c:pt idx="0">
                    <c:v>8.5563327790005916E-2</c:v>
                  </c:pt>
                  <c:pt idx="1">
                    <c:v>0.13219806890004104</c:v>
                  </c:pt>
                  <c:pt idx="2">
                    <c:v>7.4176693259601426E-2</c:v>
                  </c:pt>
                  <c:pt idx="3">
                    <c:v>9.7846499659844752E-2</c:v>
                  </c:pt>
                  <c:pt idx="4">
                    <c:v>9.8906210526543775E-2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'bar graphs including T0'!$P$3:$P$7</c:f>
              <c:strCache>
                <c:ptCount val="5"/>
                <c:pt idx="0">
                  <c:v>T0</c:v>
                </c:pt>
                <c:pt idx="1">
                  <c:v>5 m Winter</c:v>
                </c:pt>
                <c:pt idx="2">
                  <c:v>30 m Winter</c:v>
                </c:pt>
                <c:pt idx="3">
                  <c:v>5 m Spring</c:v>
                </c:pt>
                <c:pt idx="4">
                  <c:v>30 m Spring</c:v>
                </c:pt>
              </c:strCache>
            </c:strRef>
          </c:cat>
          <c:val>
            <c:numRef>
              <c:f>'bar graphs including T0'!$C$29:$C$33</c:f>
              <c:numCache>
                <c:formatCode>General</c:formatCode>
                <c:ptCount val="5"/>
                <c:pt idx="0">
                  <c:v>10.16264</c:v>
                </c:pt>
                <c:pt idx="1">
                  <c:v>8.7012999999999998</c:v>
                </c:pt>
                <c:pt idx="2">
                  <c:v>10.46087</c:v>
                </c:pt>
                <c:pt idx="3">
                  <c:v>9.2910199999999996</c:v>
                </c:pt>
                <c:pt idx="4">
                  <c:v>10.3218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B23-AC2E-4DB6163F6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392914280"/>
        <c:axId val="392916248"/>
      </c:barChart>
      <c:catAx>
        <c:axId val="3929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6248"/>
        <c:crosses val="autoZero"/>
        <c:auto val="1"/>
        <c:lblAlgn val="ctr"/>
        <c:lblOffset val="100"/>
        <c:noMultiLvlLbl val="0"/>
      </c:catAx>
      <c:valAx>
        <c:axId val="392916248"/>
        <c:scaling>
          <c:orientation val="minMax"/>
          <c:min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δ </a:t>
                </a:r>
                <a:r>
                  <a:rPr lang="en-US" sz="1000" b="0" i="0" baseline="30000">
                    <a:effectLst/>
                  </a:rPr>
                  <a:t>15</a:t>
                </a:r>
                <a:r>
                  <a:rPr lang="en-US" sz="1000" b="0" i="0" baseline="0">
                    <a:effectLst/>
                  </a:rPr>
                  <a:t>N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920683149861532E-2"/>
              <c:y val="0.39397637050965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4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844013255723656"/>
          <c:y val="5.4794499055902939E-2"/>
          <c:w val="0.7352939281117038"/>
          <c:h val="0.812734994661752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graphs including T0'!$F$37:$F$41</c:f>
                <c:numCache>
                  <c:formatCode>General</c:formatCode>
                  <c:ptCount val="5"/>
                  <c:pt idx="0">
                    <c:v>7.2907987462341867E-2</c:v>
                  </c:pt>
                  <c:pt idx="1">
                    <c:v>0.15775148598856367</c:v>
                  </c:pt>
                  <c:pt idx="2">
                    <c:v>0.11200521840992944</c:v>
                  </c:pt>
                  <c:pt idx="3">
                    <c:v>5.286347941726878E-2</c:v>
                  </c:pt>
                  <c:pt idx="4">
                    <c:v>7.5350214499289914E-2</c:v>
                  </c:pt>
                </c:numCache>
              </c:numRef>
            </c:plus>
            <c:minus>
              <c:numRef>
                <c:f>'bar graphs including T0'!$F$37:$F$41</c:f>
                <c:numCache>
                  <c:formatCode>General</c:formatCode>
                  <c:ptCount val="5"/>
                  <c:pt idx="0">
                    <c:v>7.2907987462341867E-2</c:v>
                  </c:pt>
                  <c:pt idx="1">
                    <c:v>0.15775148598856367</c:v>
                  </c:pt>
                  <c:pt idx="2">
                    <c:v>0.11200521840992944</c:v>
                  </c:pt>
                  <c:pt idx="3">
                    <c:v>5.286347941726878E-2</c:v>
                  </c:pt>
                  <c:pt idx="4">
                    <c:v>7.5350214499289914E-2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FFFF">
                    <a:lumMod val="50000"/>
                  </a:srgbClr>
                </a:solidFill>
                <a:round/>
              </a:ln>
              <a:effectLst/>
            </c:spPr>
          </c:errBars>
          <c:cat>
            <c:strRef>
              <c:f>'bar graphs including T0'!$P$3:$P$7</c:f>
              <c:strCache>
                <c:ptCount val="5"/>
                <c:pt idx="0">
                  <c:v>T0</c:v>
                </c:pt>
                <c:pt idx="1">
                  <c:v>5 m Winter</c:v>
                </c:pt>
                <c:pt idx="2">
                  <c:v>30 m Winter</c:v>
                </c:pt>
                <c:pt idx="3">
                  <c:v>5 m Spring</c:v>
                </c:pt>
                <c:pt idx="4">
                  <c:v>30 m Spring</c:v>
                </c:pt>
              </c:strCache>
            </c:strRef>
          </c:cat>
          <c:val>
            <c:numRef>
              <c:f>'bar graphs including T0'!$C$37:$C$41</c:f>
              <c:numCache>
                <c:formatCode>General</c:formatCode>
                <c:ptCount val="5"/>
                <c:pt idx="0">
                  <c:v>-19.883369999999999</c:v>
                </c:pt>
                <c:pt idx="1">
                  <c:v>-22.969860000000001</c:v>
                </c:pt>
                <c:pt idx="2">
                  <c:v>-20.021809999999999</c:v>
                </c:pt>
                <c:pt idx="3">
                  <c:v>-20.666340000000002</c:v>
                </c:pt>
                <c:pt idx="4">
                  <c:v>-19.526509999999998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E-4FF9-B128-E694F48B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392914280"/>
        <c:axId val="392916248"/>
      </c:barChart>
      <c:catAx>
        <c:axId val="3929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6248"/>
        <c:crosses val="max"/>
        <c:auto val="1"/>
        <c:lblAlgn val="ctr"/>
        <c:lblOffset val="100"/>
        <c:noMultiLvlLbl val="0"/>
      </c:catAx>
      <c:valAx>
        <c:axId val="392916248"/>
        <c:scaling>
          <c:orientation val="maxMin"/>
          <c:max val="-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δ </a:t>
                </a:r>
                <a:r>
                  <a:rPr lang="en-US" sz="1000" b="0" i="0" baseline="30000">
                    <a:effectLst/>
                  </a:rPr>
                  <a:t>13</a:t>
                </a:r>
                <a:r>
                  <a:rPr lang="en-US" sz="1000" b="0" i="0" baseline="0">
                    <a:effectLst/>
                  </a:rPr>
                  <a:t>C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690512362396147E-2"/>
              <c:y val="0.38303002205115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4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844013255723656"/>
          <c:y val="5.4794499055902939E-2"/>
          <c:w val="0.7352939281117038"/>
          <c:h val="0.812734994661752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FF">
                <a:lumMod val="50000"/>
              </a:srgb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graphs including T0'!$F$37:$F$41</c:f>
                <c:numCache>
                  <c:formatCode>General</c:formatCode>
                  <c:ptCount val="5"/>
                  <c:pt idx="0">
                    <c:v>7.2907987462341867E-2</c:v>
                  </c:pt>
                  <c:pt idx="1">
                    <c:v>0.15775148598856367</c:v>
                  </c:pt>
                  <c:pt idx="2">
                    <c:v>0.11200521840992944</c:v>
                  </c:pt>
                  <c:pt idx="3">
                    <c:v>5.286347941726878E-2</c:v>
                  </c:pt>
                  <c:pt idx="4">
                    <c:v>7.5350214499289914E-2</c:v>
                  </c:pt>
                </c:numCache>
              </c:numRef>
            </c:plus>
            <c:minus>
              <c:numRef>
                <c:f>'bar graphs including T0'!$F$37:$F$41</c:f>
                <c:numCache>
                  <c:formatCode>General</c:formatCode>
                  <c:ptCount val="5"/>
                  <c:pt idx="0">
                    <c:v>7.2907987462341867E-2</c:v>
                  </c:pt>
                  <c:pt idx="1">
                    <c:v>0.15775148598856367</c:v>
                  </c:pt>
                  <c:pt idx="2">
                    <c:v>0.11200521840992944</c:v>
                  </c:pt>
                  <c:pt idx="3">
                    <c:v>5.286347941726878E-2</c:v>
                  </c:pt>
                  <c:pt idx="4">
                    <c:v>7.5350214499289914E-2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'bar graphs including T0'!$P$3:$P$7</c:f>
              <c:strCache>
                <c:ptCount val="5"/>
                <c:pt idx="0">
                  <c:v>T0</c:v>
                </c:pt>
                <c:pt idx="1">
                  <c:v>5 m Winter</c:v>
                </c:pt>
                <c:pt idx="2">
                  <c:v>30 m Winter</c:v>
                </c:pt>
                <c:pt idx="3">
                  <c:v>5 m Spring</c:v>
                </c:pt>
                <c:pt idx="4">
                  <c:v>30 m Spring</c:v>
                </c:pt>
              </c:strCache>
            </c:strRef>
          </c:cat>
          <c:val>
            <c:numRef>
              <c:f>'bar graphs including T0'!$C$46:$C$50</c:f>
              <c:numCache>
                <c:formatCode>General</c:formatCode>
                <c:ptCount val="5"/>
                <c:pt idx="0">
                  <c:v>-20.207940000000001</c:v>
                </c:pt>
                <c:pt idx="1">
                  <c:v>-22.828589999999998</c:v>
                </c:pt>
                <c:pt idx="2">
                  <c:v>-20.41621</c:v>
                </c:pt>
                <c:pt idx="3">
                  <c:v>-20.46658</c:v>
                </c:pt>
                <c:pt idx="4">
                  <c:v>-19.714860000000002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9-4665-BF49-0B68773C6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392914280"/>
        <c:axId val="392916248"/>
      </c:barChart>
      <c:catAx>
        <c:axId val="3929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6248"/>
        <c:crosses val="max"/>
        <c:auto val="1"/>
        <c:lblAlgn val="ctr"/>
        <c:lblOffset val="100"/>
        <c:noMultiLvlLbl val="0"/>
      </c:catAx>
      <c:valAx>
        <c:axId val="392916248"/>
        <c:scaling>
          <c:orientation val="maxMin"/>
          <c:max val="-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δ </a:t>
                </a:r>
                <a:r>
                  <a:rPr lang="en-US" sz="1000" b="0" i="0" baseline="30000">
                    <a:effectLst/>
                  </a:rPr>
                  <a:t>13</a:t>
                </a:r>
                <a:r>
                  <a:rPr lang="en-US" sz="1000" b="0" i="0" baseline="0">
                    <a:effectLst/>
                  </a:rPr>
                  <a:t>C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690512362396147E-2"/>
              <c:y val="0.38303002205115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4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[1]Mixing_model_mussel!$Q$1</c:f>
              <c:strCache>
                <c:ptCount val="1"/>
                <c:pt idx="0">
                  <c:v>Terrestrial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'sca_mixing model'!$A$18:$A$21</c:f>
              <c:strCache>
                <c:ptCount val="4"/>
                <c:pt idx="0">
                  <c:v>T1 5 m</c:v>
                </c:pt>
                <c:pt idx="1">
                  <c:v>T1 30 m</c:v>
                </c:pt>
                <c:pt idx="2">
                  <c:v>T2 5 m</c:v>
                </c:pt>
                <c:pt idx="3">
                  <c:v>T2 30 m</c:v>
                </c:pt>
              </c:strCache>
            </c:strRef>
          </c:cat>
          <c:val>
            <c:numRef>
              <c:f>'sca_mixing model'!$B$18:$B$21</c:f>
              <c:numCache>
                <c:formatCode>General</c:formatCode>
                <c:ptCount val="4"/>
                <c:pt idx="0">
                  <c:v>0.25477113956514602</c:v>
                </c:pt>
                <c:pt idx="1">
                  <c:v>0.142030032575335</c:v>
                </c:pt>
                <c:pt idx="2">
                  <c:v>0.18941488999440101</c:v>
                </c:pt>
                <c:pt idx="3">
                  <c:v>0.140686925963526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0-4747-9507-CBB96B25426A}"/>
            </c:ext>
          </c:extLst>
        </c:ser>
        <c:ser>
          <c:idx val="1"/>
          <c:order val="1"/>
          <c:tx>
            <c:strRef>
              <c:f>[1]Mixing_model_mussel!$R$1</c:f>
              <c:strCache>
                <c:ptCount val="1"/>
                <c:pt idx="0">
                  <c:v>Phytobenthos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'sca_mixing model'!$A$18:$A$21</c:f>
              <c:strCache>
                <c:ptCount val="4"/>
                <c:pt idx="0">
                  <c:v>T1 5 m</c:v>
                </c:pt>
                <c:pt idx="1">
                  <c:v>T1 30 m</c:v>
                </c:pt>
                <c:pt idx="2">
                  <c:v>T2 5 m</c:v>
                </c:pt>
                <c:pt idx="3">
                  <c:v>T2 30 m</c:v>
                </c:pt>
              </c:strCache>
            </c:strRef>
          </c:cat>
          <c:val>
            <c:numRef>
              <c:f>'sca_mixing model'!$C$18:$C$21</c:f>
              <c:numCache>
                <c:formatCode>General</c:formatCode>
                <c:ptCount val="4"/>
                <c:pt idx="0">
                  <c:v>0.23567861329534301</c:v>
                </c:pt>
                <c:pt idx="1">
                  <c:v>0.35185229953515801</c:v>
                </c:pt>
                <c:pt idx="2">
                  <c:v>0.33731656047537101</c:v>
                </c:pt>
                <c:pt idx="3">
                  <c:v>0.38173640828585997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0-4747-9507-CBB96B25426A}"/>
            </c:ext>
          </c:extLst>
        </c:ser>
        <c:ser>
          <c:idx val="2"/>
          <c:order val="2"/>
          <c:tx>
            <c:strRef>
              <c:f>[1]Mixing_model_mussel!$S$1</c:f>
              <c:strCache>
                <c:ptCount val="1"/>
                <c:pt idx="0">
                  <c:v>Phytoplankton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'sca_mixing model'!$A$18:$A$21</c:f>
              <c:strCache>
                <c:ptCount val="4"/>
                <c:pt idx="0">
                  <c:v>T1 5 m</c:v>
                </c:pt>
                <c:pt idx="1">
                  <c:v>T1 30 m</c:v>
                </c:pt>
                <c:pt idx="2">
                  <c:v>T2 5 m</c:v>
                </c:pt>
                <c:pt idx="3">
                  <c:v>T2 30 m</c:v>
                </c:pt>
              </c:strCache>
            </c:strRef>
          </c:cat>
          <c:val>
            <c:numRef>
              <c:f>'sca_mixing model'!$D$18:$D$21</c:f>
              <c:numCache>
                <c:formatCode>General</c:formatCode>
                <c:ptCount val="4"/>
                <c:pt idx="0">
                  <c:v>0.50955024713951103</c:v>
                </c:pt>
                <c:pt idx="1">
                  <c:v>0.50611766788950796</c:v>
                </c:pt>
                <c:pt idx="2">
                  <c:v>0.47326854953022801</c:v>
                </c:pt>
                <c:pt idx="3">
                  <c:v>0.47757666575061403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0-4747-9507-CBB96B25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7652640"/>
        <c:axId val="417651808"/>
      </c:barChart>
      <c:catAx>
        <c:axId val="4176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51808"/>
        <c:crosses val="autoZero"/>
        <c:auto val="1"/>
        <c:lblAlgn val="ctr"/>
        <c:lblOffset val="100"/>
        <c:noMultiLvlLbl val="0"/>
      </c:catAx>
      <c:valAx>
        <c:axId val="417651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Fraction of Diet</a:t>
                </a:r>
              </a:p>
            </c:rich>
          </c:tx>
          <c:layout>
            <c:manualLayout>
              <c:xMode val="edge"/>
              <c:yMode val="edge"/>
              <c:x val="3.2382058887722762E-2"/>
              <c:y val="0.31020706252522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5264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793810709227193"/>
          <c:y val="2.3085453864913705E-2"/>
          <c:w val="0.85553051353909304"/>
          <c:h val="0.1526241761069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9739153361609"/>
          <c:y val="0.13206435199897767"/>
          <c:w val="0.86328477690288707"/>
          <c:h val="0.72827220129453485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786-4893-A940-8E1166AF6413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786-4893-A940-8E1166AF641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786-4893-A940-8E1166AF6413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rgbClr val="7F7F7F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786-4893-A940-8E1166AF6413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00C590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786-4893-A940-8E1166AF6413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52A5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786-4893-A940-8E1166AF6413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E8804C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786-4893-A940-8E1166AF6413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8C65D3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786-4893-A940-8E1166AF6413}"/>
              </c:ext>
            </c:extLst>
          </c:dPt>
          <c:dPt>
            <c:idx val="8"/>
            <c:marker>
              <c:symbol val="triangle"/>
              <c:size val="6"/>
              <c:spPr>
                <a:solidFill>
                  <a:srgbClr val="00C590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786-4893-A940-8E1166AF6413}"/>
              </c:ext>
            </c:extLst>
          </c:dPt>
          <c:dPt>
            <c:idx val="9"/>
            <c:marker>
              <c:symbol val="triangle"/>
              <c:size val="6"/>
              <c:spPr>
                <a:solidFill>
                  <a:srgbClr val="0052A5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786-4893-A940-8E1166AF6413}"/>
              </c:ext>
            </c:extLst>
          </c:dPt>
          <c:dPt>
            <c:idx val="10"/>
            <c:marker>
              <c:symbol val="triangle"/>
              <c:size val="6"/>
              <c:spPr>
                <a:solidFill>
                  <a:schemeClr val="accent2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786-4893-A940-8E1166AF6413}"/>
              </c:ext>
            </c:extLst>
          </c:dPt>
          <c:dPt>
            <c:idx val="11"/>
            <c:marker>
              <c:symbol val="triangle"/>
              <c:size val="6"/>
              <c:spPr>
                <a:solidFill>
                  <a:srgbClr val="8C65D3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786-4893-A940-8E1166AF6413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'sca_mixing model'!$C$2:$C$8</c:f>
                <c:numCache>
                  <c:formatCode>General</c:formatCode>
                  <c:ptCount val="7"/>
                  <c:pt idx="0">
                    <c:v>3.5471846959513678</c:v>
                  </c:pt>
                  <c:pt idx="1">
                    <c:v>3.5741763564869546</c:v>
                  </c:pt>
                  <c:pt idx="2">
                    <c:v>0.9378547181193837</c:v>
                  </c:pt>
                  <c:pt idx="3">
                    <c:v>0.5425584</c:v>
                  </c:pt>
                  <c:pt idx="4">
                    <c:v>0.20975820000000001</c:v>
                  </c:pt>
                  <c:pt idx="5">
                    <c:v>0.33633459999999998</c:v>
                  </c:pt>
                  <c:pt idx="6">
                    <c:v>0.37672650000000002</c:v>
                  </c:pt>
                </c:numCache>
              </c:numRef>
            </c:plus>
            <c:minus>
              <c:numRef>
                <c:f>'sca_mixing model'!$C$2:$C$8</c:f>
                <c:numCache>
                  <c:formatCode>General</c:formatCode>
                  <c:ptCount val="7"/>
                  <c:pt idx="0">
                    <c:v>3.5471846959513678</c:v>
                  </c:pt>
                  <c:pt idx="1">
                    <c:v>3.5741763564869546</c:v>
                  </c:pt>
                  <c:pt idx="2">
                    <c:v>0.9378547181193837</c:v>
                  </c:pt>
                  <c:pt idx="3">
                    <c:v>0.5425584</c:v>
                  </c:pt>
                  <c:pt idx="4">
                    <c:v>0.20975820000000001</c:v>
                  </c:pt>
                  <c:pt idx="5">
                    <c:v>0.33633459999999998</c:v>
                  </c:pt>
                  <c:pt idx="6">
                    <c:v>0.37672650000000002</c:v>
                  </c:pt>
                </c:numCache>
              </c:numRef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'sca_mixing model'!$E$2:$E$8</c:f>
                <c:numCache>
                  <c:formatCode>General</c:formatCode>
                  <c:ptCount val="7"/>
                  <c:pt idx="0">
                    <c:v>0.21292105079507184</c:v>
                  </c:pt>
                  <c:pt idx="1">
                    <c:v>2.3246782008677731</c:v>
                  </c:pt>
                  <c:pt idx="2">
                    <c:v>1.6820486843402975</c:v>
                  </c:pt>
                  <c:pt idx="3">
                    <c:v>0.418047</c:v>
                  </c:pt>
                  <c:pt idx="4">
                    <c:v>0.23456730000000001</c:v>
                  </c:pt>
                  <c:pt idx="5">
                    <c:v>0.30941780000000002</c:v>
                  </c:pt>
                  <c:pt idx="6">
                    <c:v>0.31276890000000002</c:v>
                  </c:pt>
                </c:numCache>
              </c:numRef>
            </c:plus>
            <c:minus>
              <c:numRef>
                <c:f>'sca_mixing model'!$E$2:$E$8</c:f>
                <c:numCache>
                  <c:formatCode>General</c:formatCode>
                  <c:ptCount val="7"/>
                  <c:pt idx="0">
                    <c:v>0.21292105079507184</c:v>
                  </c:pt>
                  <c:pt idx="1">
                    <c:v>2.3246782008677731</c:v>
                  </c:pt>
                  <c:pt idx="2">
                    <c:v>1.6820486843402975</c:v>
                  </c:pt>
                  <c:pt idx="3">
                    <c:v>0.418047</c:v>
                  </c:pt>
                  <c:pt idx="4">
                    <c:v>0.23456730000000001</c:v>
                  </c:pt>
                  <c:pt idx="5">
                    <c:v>0.30941780000000002</c:v>
                  </c:pt>
                  <c:pt idx="6">
                    <c:v>0.31276890000000002</c:v>
                  </c:pt>
                </c:numCache>
              </c:numRef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'sca_mixing model'!$B$2:$B$8</c:f>
              <c:numCache>
                <c:formatCode>General</c:formatCode>
                <c:ptCount val="7"/>
                <c:pt idx="0">
                  <c:v>-22.812208714648325</c:v>
                </c:pt>
                <c:pt idx="1">
                  <c:v>-13.605965060715295</c:v>
                </c:pt>
                <c:pt idx="2">
                  <c:v>-30.983838383838364</c:v>
                </c:pt>
                <c:pt idx="3">
                  <c:v>-22.828589999999998</c:v>
                </c:pt>
                <c:pt idx="4">
                  <c:v>-20.41621</c:v>
                </c:pt>
                <c:pt idx="5">
                  <c:v>-20.46658</c:v>
                </c:pt>
                <c:pt idx="6">
                  <c:v>-19.714860000000002</c:v>
                </c:pt>
              </c:numCache>
            </c:numRef>
          </c:xVal>
          <c:yVal>
            <c:numRef>
              <c:f>'sca_mixing model'!$D$2:$D$8</c:f>
              <c:numCache>
                <c:formatCode>General</c:formatCode>
                <c:ptCount val="7"/>
                <c:pt idx="0">
                  <c:v>6.5712025866407835</c:v>
                </c:pt>
                <c:pt idx="1">
                  <c:v>7.0332257625607317</c:v>
                </c:pt>
                <c:pt idx="2">
                  <c:v>-0.35091197691197346</c:v>
                </c:pt>
                <c:pt idx="3">
                  <c:v>8.7012999999999998</c:v>
                </c:pt>
                <c:pt idx="4">
                  <c:v>10.46087</c:v>
                </c:pt>
                <c:pt idx="5">
                  <c:v>9.2910199999999996</c:v>
                </c:pt>
                <c:pt idx="6">
                  <c:v>10.32189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786-4893-A940-8E1166AF6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38080"/>
        <c:axId val="1564638496"/>
      </c:scatterChart>
      <c:valAx>
        <c:axId val="1564638080"/>
        <c:scaling>
          <c:orientation val="minMax"/>
          <c:max val="-10"/>
          <c:min val="-3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dirty="0"/>
                  <a:t>δ1</a:t>
                </a:r>
                <a:r>
                  <a:rPr lang="en-US" dirty="0"/>
                  <a:t>3C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38496"/>
        <c:crossesAt val="-3"/>
        <c:crossBetween val="midCat"/>
        <c:majorUnit val="3"/>
      </c:valAx>
      <c:valAx>
        <c:axId val="1564638496"/>
        <c:scaling>
          <c:orientation val="minMax"/>
          <c:max val="12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δ15</a:t>
                </a:r>
                <a:r>
                  <a:rPr lang="en-US"/>
                  <a:t>N (‰)</a:t>
                </a:r>
              </a:p>
            </c:rich>
          </c:tx>
          <c:layout>
            <c:manualLayout>
              <c:xMode val="edge"/>
              <c:yMode val="edge"/>
              <c:x val="1.5925855471007427E-2"/>
              <c:y val="0.45468024857583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38080"/>
        <c:crossesAt val="-36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[1]Mixing_model_mussel!$Q$1</c:f>
              <c:strCache>
                <c:ptCount val="1"/>
                <c:pt idx="0">
                  <c:v>Terrestrial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'sca_mixing model'!$A$18:$A$21</c:f>
              <c:strCache>
                <c:ptCount val="4"/>
                <c:pt idx="0">
                  <c:v>T1 5 m</c:v>
                </c:pt>
                <c:pt idx="1">
                  <c:v>T1 30 m</c:v>
                </c:pt>
                <c:pt idx="2">
                  <c:v>T2 5 m</c:v>
                </c:pt>
                <c:pt idx="3">
                  <c:v>T2 30 m</c:v>
                </c:pt>
              </c:strCache>
            </c:strRef>
          </c:cat>
          <c:val>
            <c:numRef>
              <c:f>'sca_mixing model'!$B$18:$B$21</c:f>
              <c:numCache>
                <c:formatCode>General</c:formatCode>
                <c:ptCount val="4"/>
                <c:pt idx="0">
                  <c:v>0.25477113956514602</c:v>
                </c:pt>
                <c:pt idx="1">
                  <c:v>0.142030032575335</c:v>
                </c:pt>
                <c:pt idx="2">
                  <c:v>0.18941488999440101</c:v>
                </c:pt>
                <c:pt idx="3">
                  <c:v>0.140686925963526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1F-B98C-D3DFCF4F0A69}"/>
            </c:ext>
          </c:extLst>
        </c:ser>
        <c:ser>
          <c:idx val="1"/>
          <c:order val="1"/>
          <c:tx>
            <c:strRef>
              <c:f>[1]Mixing_model_mussel!$R$1</c:f>
              <c:strCache>
                <c:ptCount val="1"/>
                <c:pt idx="0">
                  <c:v>Phytobenthos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'sca_mixing model'!$A$18:$A$21</c:f>
              <c:strCache>
                <c:ptCount val="4"/>
                <c:pt idx="0">
                  <c:v>T1 5 m</c:v>
                </c:pt>
                <c:pt idx="1">
                  <c:v>T1 30 m</c:v>
                </c:pt>
                <c:pt idx="2">
                  <c:v>T2 5 m</c:v>
                </c:pt>
                <c:pt idx="3">
                  <c:v>T2 30 m</c:v>
                </c:pt>
              </c:strCache>
            </c:strRef>
          </c:cat>
          <c:val>
            <c:numRef>
              <c:f>'sca_mixing model'!$C$18:$C$21</c:f>
              <c:numCache>
                <c:formatCode>General</c:formatCode>
                <c:ptCount val="4"/>
                <c:pt idx="0">
                  <c:v>0.23567861329534301</c:v>
                </c:pt>
                <c:pt idx="1">
                  <c:v>0.35185229953515801</c:v>
                </c:pt>
                <c:pt idx="2">
                  <c:v>0.33731656047537101</c:v>
                </c:pt>
                <c:pt idx="3">
                  <c:v>0.38173640828585997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8-4A1F-B98C-D3DFCF4F0A69}"/>
            </c:ext>
          </c:extLst>
        </c:ser>
        <c:ser>
          <c:idx val="2"/>
          <c:order val="2"/>
          <c:tx>
            <c:strRef>
              <c:f>[1]Mixing_model_mussel!$S$1</c:f>
              <c:strCache>
                <c:ptCount val="1"/>
                <c:pt idx="0">
                  <c:v>Phytoplankton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'sca_mixing model'!$A$18:$A$21</c:f>
              <c:strCache>
                <c:ptCount val="4"/>
                <c:pt idx="0">
                  <c:v>T1 5 m</c:v>
                </c:pt>
                <c:pt idx="1">
                  <c:v>T1 30 m</c:v>
                </c:pt>
                <c:pt idx="2">
                  <c:v>T2 5 m</c:v>
                </c:pt>
                <c:pt idx="3">
                  <c:v>T2 30 m</c:v>
                </c:pt>
              </c:strCache>
            </c:strRef>
          </c:cat>
          <c:val>
            <c:numRef>
              <c:f>'sca_mixing model'!$D$18:$D$21</c:f>
              <c:numCache>
                <c:formatCode>General</c:formatCode>
                <c:ptCount val="4"/>
                <c:pt idx="0">
                  <c:v>0.50955024713951103</c:v>
                </c:pt>
                <c:pt idx="1">
                  <c:v>0.50611766788950796</c:v>
                </c:pt>
                <c:pt idx="2">
                  <c:v>0.47326854953022801</c:v>
                </c:pt>
                <c:pt idx="3">
                  <c:v>0.47757666575061403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8-4A1F-B98C-D3DFCF4F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7652640"/>
        <c:axId val="417651808"/>
      </c:barChart>
      <c:catAx>
        <c:axId val="4176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51808"/>
        <c:crosses val="autoZero"/>
        <c:auto val="1"/>
        <c:lblAlgn val="ctr"/>
        <c:lblOffset val="100"/>
        <c:noMultiLvlLbl val="0"/>
      </c:catAx>
      <c:valAx>
        <c:axId val="417651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Fraction of Diet</a:t>
                </a:r>
              </a:p>
            </c:rich>
          </c:tx>
          <c:layout>
            <c:manualLayout>
              <c:xMode val="edge"/>
              <c:yMode val="edge"/>
              <c:x val="3.2382058887722762E-2"/>
              <c:y val="0.31020706252522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5264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793810709227193"/>
          <c:y val="2.3085453864913705E-2"/>
          <c:w val="0.85553051353909304"/>
          <c:h val="0.1526241761069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9739153361609"/>
          <c:y val="0.13206435199897767"/>
          <c:w val="0.86328477690288707"/>
          <c:h val="0.72827220129453485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59E-4164-BB3C-304EED3DFE33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59E-4164-BB3C-304EED3DFE3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59E-4164-BB3C-304EED3DFE33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rgbClr val="7F7F7F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59E-4164-BB3C-304EED3DFE33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00C590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59E-4164-BB3C-304EED3DFE33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52A5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59E-4164-BB3C-304EED3DFE33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E8804C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59E-4164-BB3C-304EED3DFE33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8C65D3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59E-4164-BB3C-304EED3DFE33}"/>
              </c:ext>
            </c:extLst>
          </c:dPt>
          <c:dPt>
            <c:idx val="8"/>
            <c:marker>
              <c:symbol val="triangle"/>
              <c:size val="6"/>
              <c:spPr>
                <a:solidFill>
                  <a:srgbClr val="00C590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59E-4164-BB3C-304EED3DFE33}"/>
              </c:ext>
            </c:extLst>
          </c:dPt>
          <c:dPt>
            <c:idx val="9"/>
            <c:marker>
              <c:symbol val="triangle"/>
              <c:size val="6"/>
              <c:spPr>
                <a:solidFill>
                  <a:srgbClr val="0052A5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59E-4164-BB3C-304EED3DFE33}"/>
              </c:ext>
            </c:extLst>
          </c:dPt>
          <c:dPt>
            <c:idx val="10"/>
            <c:marker>
              <c:symbol val="triangle"/>
              <c:size val="6"/>
              <c:spPr>
                <a:solidFill>
                  <a:schemeClr val="accent2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59E-4164-BB3C-304EED3DFE33}"/>
              </c:ext>
            </c:extLst>
          </c:dPt>
          <c:dPt>
            <c:idx val="11"/>
            <c:marker>
              <c:symbol val="triangle"/>
              <c:size val="6"/>
              <c:spPr>
                <a:solidFill>
                  <a:srgbClr val="8C65D3"/>
                </a:solidFill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59E-4164-BB3C-304EED3DFE33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'mus_mixing model'!$C$2:$C$8</c:f>
                <c:numCache>
                  <c:formatCode>General</c:formatCode>
                  <c:ptCount val="7"/>
                  <c:pt idx="0">
                    <c:v>3.5471846959513678</c:v>
                  </c:pt>
                  <c:pt idx="1">
                    <c:v>3.5741763564869546</c:v>
                  </c:pt>
                  <c:pt idx="2">
                    <c:v>0.9378547181193837</c:v>
                  </c:pt>
                  <c:pt idx="3">
                    <c:v>0.49885400000000002</c:v>
                  </c:pt>
                  <c:pt idx="4">
                    <c:v>0.3541916</c:v>
                  </c:pt>
                  <c:pt idx="5">
                    <c:v>0.16716900000000001</c:v>
                  </c:pt>
                  <c:pt idx="6">
                    <c:v>0.2382783</c:v>
                  </c:pt>
                </c:numCache>
              </c:numRef>
            </c:plus>
            <c:minus>
              <c:numRef>
                <c:f>'mus_mixing model'!$C$2:$C$8</c:f>
                <c:numCache>
                  <c:formatCode>General</c:formatCode>
                  <c:ptCount val="7"/>
                  <c:pt idx="0">
                    <c:v>3.5471846959513678</c:v>
                  </c:pt>
                  <c:pt idx="1">
                    <c:v>3.5741763564869546</c:v>
                  </c:pt>
                  <c:pt idx="2">
                    <c:v>0.9378547181193837</c:v>
                  </c:pt>
                  <c:pt idx="3">
                    <c:v>0.49885400000000002</c:v>
                  </c:pt>
                  <c:pt idx="4">
                    <c:v>0.3541916</c:v>
                  </c:pt>
                  <c:pt idx="5">
                    <c:v>0.16716900000000001</c:v>
                  </c:pt>
                  <c:pt idx="6">
                    <c:v>0.2382783</c:v>
                  </c:pt>
                </c:numCache>
              </c:numRef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'mus_mixing model'!$E$2:$E$8</c:f>
                <c:numCache>
                  <c:formatCode>General</c:formatCode>
                  <c:ptCount val="7"/>
                  <c:pt idx="0">
                    <c:v>0.21292105079507184</c:v>
                  </c:pt>
                  <c:pt idx="1">
                    <c:v>2.3246782008677731</c:v>
                  </c:pt>
                  <c:pt idx="2">
                    <c:v>1.6820486843402975</c:v>
                  </c:pt>
                  <c:pt idx="3">
                    <c:v>0.47982789999999997</c:v>
                  </c:pt>
                  <c:pt idx="4">
                    <c:v>0.23003850000000001</c:v>
                  </c:pt>
                  <c:pt idx="5">
                    <c:v>0.24901590000000001</c:v>
                  </c:pt>
                  <c:pt idx="6">
                    <c:v>0.31816299999999997</c:v>
                  </c:pt>
                </c:numCache>
              </c:numRef>
            </c:plus>
            <c:minus>
              <c:numRef>
                <c:f>'mus_mixing model'!$E$2:$E$8</c:f>
                <c:numCache>
                  <c:formatCode>General</c:formatCode>
                  <c:ptCount val="7"/>
                  <c:pt idx="0">
                    <c:v>0.21292105079507184</c:v>
                  </c:pt>
                  <c:pt idx="1">
                    <c:v>2.3246782008677731</c:v>
                  </c:pt>
                  <c:pt idx="2">
                    <c:v>1.6820486843402975</c:v>
                  </c:pt>
                  <c:pt idx="3">
                    <c:v>0.47982789999999997</c:v>
                  </c:pt>
                  <c:pt idx="4">
                    <c:v>0.23003850000000001</c:v>
                  </c:pt>
                  <c:pt idx="5">
                    <c:v>0.24901590000000001</c:v>
                  </c:pt>
                  <c:pt idx="6">
                    <c:v>0.31816299999999997</c:v>
                  </c:pt>
                </c:numCache>
              </c:numRef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'mus_mixing model'!$B$2:$B$8</c:f>
              <c:numCache>
                <c:formatCode>General</c:formatCode>
                <c:ptCount val="7"/>
                <c:pt idx="0">
                  <c:v>-22.812208714648325</c:v>
                </c:pt>
                <c:pt idx="1">
                  <c:v>-13.605965060715295</c:v>
                </c:pt>
                <c:pt idx="2">
                  <c:v>-30.983838383838364</c:v>
                </c:pt>
                <c:pt idx="3">
                  <c:v>-22.969860000000001</c:v>
                </c:pt>
                <c:pt idx="4">
                  <c:v>-20.021809999999999</c:v>
                </c:pt>
                <c:pt idx="5">
                  <c:v>-20.666340000000002</c:v>
                </c:pt>
                <c:pt idx="6">
                  <c:v>-19.526509999999998</c:v>
                </c:pt>
              </c:numCache>
            </c:numRef>
          </c:xVal>
          <c:yVal>
            <c:numRef>
              <c:f>'mus_mixing model'!$D$2:$D$8</c:f>
              <c:numCache>
                <c:formatCode>General</c:formatCode>
                <c:ptCount val="7"/>
                <c:pt idx="0">
                  <c:v>6.5712025866407835</c:v>
                </c:pt>
                <c:pt idx="1">
                  <c:v>7.0332257625607317</c:v>
                </c:pt>
                <c:pt idx="2">
                  <c:v>-0.35091197691197346</c:v>
                </c:pt>
                <c:pt idx="3">
                  <c:v>0</c:v>
                </c:pt>
                <c:pt idx="4">
                  <c:v>10.195270000000001</c:v>
                </c:pt>
                <c:pt idx="5">
                  <c:v>8.4304900000000007</c:v>
                </c:pt>
                <c:pt idx="6">
                  <c:v>9.7109500000000004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59E-4164-BB3C-304EED3D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38080"/>
        <c:axId val="1564638496"/>
      </c:scatterChart>
      <c:valAx>
        <c:axId val="1564638080"/>
        <c:scaling>
          <c:orientation val="minMax"/>
          <c:max val="-10"/>
          <c:min val="-3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dirty="0"/>
                  <a:t>δ1</a:t>
                </a:r>
                <a:r>
                  <a:rPr lang="en-US" dirty="0"/>
                  <a:t>3C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38496"/>
        <c:crossesAt val="-3"/>
        <c:crossBetween val="midCat"/>
        <c:majorUnit val="3"/>
      </c:valAx>
      <c:valAx>
        <c:axId val="1564638496"/>
        <c:scaling>
          <c:orientation val="minMax"/>
          <c:max val="12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δ15</a:t>
                </a:r>
                <a:r>
                  <a:rPr lang="en-US"/>
                  <a:t>N (‰)</a:t>
                </a:r>
              </a:p>
            </c:rich>
          </c:tx>
          <c:layout>
            <c:manualLayout>
              <c:xMode val="edge"/>
              <c:yMode val="edge"/>
              <c:x val="1.5925855471007427E-2"/>
              <c:y val="0.45468024857583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38080"/>
        <c:crossesAt val="-36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graphs'!$F$18:$F$21</c:f>
                <c:numCache>
                  <c:formatCode>General</c:formatCode>
                  <c:ptCount val="4"/>
                  <c:pt idx="0">
                    <c:v>6.0465269197714562E-2</c:v>
                  </c:pt>
                  <c:pt idx="1">
                    <c:v>0.14721149438067138</c:v>
                  </c:pt>
                  <c:pt idx="2">
                    <c:v>2.3587343685699119E-2</c:v>
                  </c:pt>
                  <c:pt idx="3">
                    <c:v>6.1999305902050543E-2</c:v>
                  </c:pt>
                </c:numCache>
              </c:numRef>
            </c:plus>
            <c:minus>
              <c:numRef>
                <c:f>'bar graphs'!$F$18:$F$21</c:f>
                <c:numCache>
                  <c:formatCode>General</c:formatCode>
                  <c:ptCount val="4"/>
                  <c:pt idx="0">
                    <c:v>6.0465269197714562E-2</c:v>
                  </c:pt>
                  <c:pt idx="1">
                    <c:v>0.14721149438067138</c:v>
                  </c:pt>
                  <c:pt idx="2">
                    <c:v>2.3587343685699119E-2</c:v>
                  </c:pt>
                  <c:pt idx="3">
                    <c:v>6.1999305902050543E-2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'bar graphs'!$A$18:$B$21</c:f>
              <c:multiLvlStrCache>
                <c:ptCount val="4"/>
                <c:lvl>
                  <c:pt idx="0">
                    <c:v>5 m</c:v>
                  </c:pt>
                  <c:pt idx="1">
                    <c:v>5 m</c:v>
                  </c:pt>
                  <c:pt idx="2">
                    <c:v>30 m</c:v>
                  </c:pt>
                  <c:pt idx="3">
                    <c:v>30 m</c:v>
                  </c:pt>
                </c:lvl>
                <c:lvl>
                  <c:pt idx="0">
                    <c:v>Winter</c:v>
                  </c:pt>
                  <c:pt idx="1">
                    <c:v>Spring</c:v>
                  </c:pt>
                  <c:pt idx="2">
                    <c:v>Winter</c:v>
                  </c:pt>
                  <c:pt idx="3">
                    <c:v>Spring</c:v>
                  </c:pt>
                </c:lvl>
              </c:multiLvlStrCache>
            </c:multiLvlStrRef>
          </c:cat>
          <c:val>
            <c:numRef>
              <c:f>'bar graphs'!$D$18:$D$21</c:f>
              <c:numCache>
                <c:formatCode>General</c:formatCode>
                <c:ptCount val="4"/>
                <c:pt idx="0">
                  <c:v>0.19120797</c:v>
                </c:pt>
                <c:pt idx="1">
                  <c:v>0.46552362000000003</c:v>
                </c:pt>
                <c:pt idx="2">
                  <c:v>7.4589730000000007E-2</c:v>
                </c:pt>
                <c:pt idx="3">
                  <c:v>0.19605902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5A9-A0E1-31CF3A12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41304"/>
        <c:axId val="560532448"/>
      </c:barChart>
      <c:catAx>
        <c:axId val="56054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32448"/>
        <c:crosses val="autoZero"/>
        <c:auto val="1"/>
        <c:lblAlgn val="ctr"/>
        <c:lblOffset val="100"/>
        <c:noMultiLvlLbl val="0"/>
      </c:catAx>
      <c:valAx>
        <c:axId val="56053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C:N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4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5797513015791"/>
          <c:y val="6.6581306017925737E-2"/>
          <c:w val="0.7234748935071641"/>
          <c:h val="0.751805377720870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graphs'!$M$19:$M$22</c:f>
                <c:numCache>
                  <c:formatCode>General</c:formatCode>
                  <c:ptCount val="4"/>
                  <c:pt idx="0">
                    <c:v>4.2335779582641557E-2</c:v>
                  </c:pt>
                  <c:pt idx="1">
                    <c:v>8.4575656770683197E-2</c:v>
                  </c:pt>
                  <c:pt idx="2">
                    <c:v>1.5854686206564921E-2</c:v>
                  </c:pt>
                  <c:pt idx="3">
                    <c:v>4.0653811529362899E-2</c:v>
                  </c:pt>
                </c:numCache>
              </c:numRef>
            </c:plus>
            <c:minus>
              <c:numRef>
                <c:f>'bar graphs'!$M$19:$M$22</c:f>
                <c:numCache>
                  <c:formatCode>General</c:formatCode>
                  <c:ptCount val="4"/>
                  <c:pt idx="0">
                    <c:v>4.2335779582641557E-2</c:v>
                  </c:pt>
                  <c:pt idx="1">
                    <c:v>8.4575656770683197E-2</c:v>
                  </c:pt>
                  <c:pt idx="2">
                    <c:v>1.5854686206564921E-2</c:v>
                  </c:pt>
                  <c:pt idx="3">
                    <c:v>4.0653811529362899E-2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'bar graphs'!$A$18:$B$21</c:f>
              <c:multiLvlStrCache>
                <c:ptCount val="4"/>
                <c:lvl>
                  <c:pt idx="0">
                    <c:v>5 m</c:v>
                  </c:pt>
                  <c:pt idx="1">
                    <c:v>5 m</c:v>
                  </c:pt>
                  <c:pt idx="2">
                    <c:v>30 m</c:v>
                  </c:pt>
                  <c:pt idx="3">
                    <c:v>30 m</c:v>
                  </c:pt>
                </c:lvl>
                <c:lvl>
                  <c:pt idx="0">
                    <c:v>Winter</c:v>
                  </c:pt>
                  <c:pt idx="1">
                    <c:v>Spring</c:v>
                  </c:pt>
                  <c:pt idx="2">
                    <c:v>Winter</c:v>
                  </c:pt>
                  <c:pt idx="3">
                    <c:v>Spring</c:v>
                  </c:pt>
                </c:lvl>
              </c:multiLvlStrCache>
            </c:multiLvlStrRef>
          </c:cat>
          <c:val>
            <c:numRef>
              <c:f>'bar graphs'!$J$19:$J$22</c:f>
              <c:numCache>
                <c:formatCode>General</c:formatCode>
                <c:ptCount val="4"/>
                <c:pt idx="0">
                  <c:v>3.528505</c:v>
                </c:pt>
                <c:pt idx="1">
                  <c:v>3.7786819999999999</c:v>
                </c:pt>
                <c:pt idx="2">
                  <c:v>3.431988</c:v>
                </c:pt>
                <c:pt idx="3">
                  <c:v>3.5201769999999999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B-47BF-B6D0-4C2E9D92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41304"/>
        <c:axId val="560532448"/>
      </c:barChart>
      <c:catAx>
        <c:axId val="56054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32448"/>
        <c:crosses val="autoZero"/>
        <c:auto val="1"/>
        <c:lblAlgn val="ctr"/>
        <c:lblOffset val="100"/>
        <c:noMultiLvlLbl val="0"/>
      </c:catAx>
      <c:valAx>
        <c:axId val="56053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C:N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4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Mussel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graphs'!$F$18:$F$21</c:f>
                <c:numCache>
                  <c:formatCode>General</c:formatCode>
                  <c:ptCount val="4"/>
                  <c:pt idx="0">
                    <c:v>6.0465269197714562E-2</c:v>
                  </c:pt>
                  <c:pt idx="1">
                    <c:v>0.14721149438067138</c:v>
                  </c:pt>
                  <c:pt idx="2">
                    <c:v>2.3587343685699119E-2</c:v>
                  </c:pt>
                  <c:pt idx="3">
                    <c:v>6.1999305902050543E-2</c:v>
                  </c:pt>
                </c:numCache>
              </c:numRef>
            </c:plus>
            <c:minus>
              <c:numRef>
                <c:f>'bar graphs'!$F$18:$F$21</c:f>
                <c:numCache>
                  <c:formatCode>General</c:formatCode>
                  <c:ptCount val="4"/>
                  <c:pt idx="0">
                    <c:v>6.0465269197714562E-2</c:v>
                  </c:pt>
                  <c:pt idx="1">
                    <c:v>0.14721149438067138</c:v>
                  </c:pt>
                  <c:pt idx="2">
                    <c:v>2.3587343685699119E-2</c:v>
                  </c:pt>
                  <c:pt idx="3">
                    <c:v>6.1999305902050543E-2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'bar graphs'!$A$18:$B$21</c:f>
              <c:multiLvlStrCache>
                <c:ptCount val="4"/>
                <c:lvl>
                  <c:pt idx="0">
                    <c:v>5 m</c:v>
                  </c:pt>
                  <c:pt idx="1">
                    <c:v>5 m</c:v>
                  </c:pt>
                  <c:pt idx="2">
                    <c:v>30 m</c:v>
                  </c:pt>
                  <c:pt idx="3">
                    <c:v>30 m</c:v>
                  </c:pt>
                </c:lvl>
                <c:lvl>
                  <c:pt idx="0">
                    <c:v>Winter</c:v>
                  </c:pt>
                  <c:pt idx="1">
                    <c:v>Spring</c:v>
                  </c:pt>
                  <c:pt idx="2">
                    <c:v>Winter</c:v>
                  </c:pt>
                  <c:pt idx="3">
                    <c:v>Spring</c:v>
                  </c:pt>
                </c:lvl>
              </c:multiLvlStrCache>
            </c:multiLvlStrRef>
          </c:cat>
          <c:val>
            <c:numRef>
              <c:f>'bar graphs'!$C$18:$C$21</c:f>
              <c:numCache>
                <c:formatCode>General</c:formatCode>
                <c:ptCount val="4"/>
                <c:pt idx="0">
                  <c:v>3.9410349999999998</c:v>
                </c:pt>
                <c:pt idx="1">
                  <c:v>6.1337460000000004</c:v>
                </c:pt>
                <c:pt idx="2">
                  <c:v>3.5826920000000002</c:v>
                </c:pt>
                <c:pt idx="3">
                  <c:v>3.9191389999999999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4-4352-BF98-700E192DCA07}"/>
            </c:ext>
          </c:extLst>
        </c:ser>
        <c:ser>
          <c:idx val="1"/>
          <c:order val="1"/>
          <c:tx>
            <c:v>Scallop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graphs'!$M$19:$M$22</c:f>
                <c:numCache>
                  <c:formatCode>General</c:formatCode>
                  <c:ptCount val="4"/>
                  <c:pt idx="0">
                    <c:v>4.2335779582641557E-2</c:v>
                  </c:pt>
                  <c:pt idx="1">
                    <c:v>8.4575656770683197E-2</c:v>
                  </c:pt>
                  <c:pt idx="2">
                    <c:v>1.5854686206564921E-2</c:v>
                  </c:pt>
                  <c:pt idx="3">
                    <c:v>4.0653811529362899E-2</c:v>
                  </c:pt>
                </c:numCache>
              </c:numRef>
            </c:plus>
            <c:minus>
              <c:numRef>
                <c:f>'bar graphs'!$M$19:$M$22</c:f>
                <c:numCache>
                  <c:formatCode>General</c:formatCode>
                  <c:ptCount val="4"/>
                  <c:pt idx="0">
                    <c:v>4.2335779582641557E-2</c:v>
                  </c:pt>
                  <c:pt idx="1">
                    <c:v>8.4575656770683197E-2</c:v>
                  </c:pt>
                  <c:pt idx="2">
                    <c:v>1.5854686206564921E-2</c:v>
                  </c:pt>
                  <c:pt idx="3">
                    <c:v>4.0653811529362899E-2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'bar graphs'!$J$19:$J$22</c:f>
              <c:numCache>
                <c:formatCode>General</c:formatCode>
                <c:ptCount val="4"/>
                <c:pt idx="0">
                  <c:v>3.528505</c:v>
                </c:pt>
                <c:pt idx="1">
                  <c:v>3.7786819999999999</c:v>
                </c:pt>
                <c:pt idx="2">
                  <c:v>3.431988</c:v>
                </c:pt>
                <c:pt idx="3">
                  <c:v>3.5201769999999999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4-4352-BF98-700E192D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41304"/>
        <c:axId val="560532448"/>
      </c:barChart>
      <c:catAx>
        <c:axId val="56054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32448"/>
        <c:crosses val="autoZero"/>
        <c:auto val="1"/>
        <c:lblAlgn val="ctr"/>
        <c:lblOffset val="100"/>
        <c:noMultiLvlLbl val="0"/>
      </c:catAx>
      <c:valAx>
        <c:axId val="56053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C:N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4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graphs including T0'!$F$3:$F$7</c:f>
                <c:numCache>
                  <c:formatCode>General</c:formatCode>
                  <c:ptCount val="5"/>
                  <c:pt idx="0">
                    <c:v>4.6942860796131289E-2</c:v>
                  </c:pt>
                  <c:pt idx="1">
                    <c:v>6.0465269197714562E-2</c:v>
                  </c:pt>
                  <c:pt idx="2">
                    <c:v>2.3587343685699119E-2</c:v>
                  </c:pt>
                  <c:pt idx="3">
                    <c:v>0.14721149438067138</c:v>
                  </c:pt>
                  <c:pt idx="4">
                    <c:v>6.1999305902050543E-2</c:v>
                  </c:pt>
                </c:numCache>
              </c:numRef>
            </c:plus>
            <c:minus>
              <c:numRef>
                <c:f>'bar graphs including T0'!$F$3:$F$7</c:f>
                <c:numCache>
                  <c:formatCode>General</c:formatCode>
                  <c:ptCount val="5"/>
                  <c:pt idx="0">
                    <c:v>4.6942860796131289E-2</c:v>
                  </c:pt>
                  <c:pt idx="1">
                    <c:v>6.0465269197714562E-2</c:v>
                  </c:pt>
                  <c:pt idx="2">
                    <c:v>2.3587343685699119E-2</c:v>
                  </c:pt>
                  <c:pt idx="3">
                    <c:v>0.14721149438067138</c:v>
                  </c:pt>
                  <c:pt idx="4">
                    <c:v>6.1999305902050543E-2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FFFF">
                    <a:lumMod val="50000"/>
                  </a:srgbClr>
                </a:solidFill>
                <a:round/>
              </a:ln>
              <a:effectLst/>
            </c:spPr>
          </c:errBars>
          <c:cat>
            <c:strRef>
              <c:f>'bar graphs including T0'!$P$3:$P$7</c:f>
              <c:strCache>
                <c:ptCount val="5"/>
                <c:pt idx="0">
                  <c:v>T0</c:v>
                </c:pt>
                <c:pt idx="1">
                  <c:v>5 m Winter</c:v>
                </c:pt>
                <c:pt idx="2">
                  <c:v>30 m Winter</c:v>
                </c:pt>
                <c:pt idx="3">
                  <c:v>5 m Spring</c:v>
                </c:pt>
                <c:pt idx="4">
                  <c:v>30 m Spring</c:v>
                </c:pt>
              </c:strCache>
            </c:strRef>
          </c:cat>
          <c:val>
            <c:numRef>
              <c:f>'bar graphs including T0'!$C$3:$C$7</c:f>
              <c:numCache>
                <c:formatCode>General</c:formatCode>
                <c:ptCount val="5"/>
                <c:pt idx="0">
                  <c:v>3.8384659999999999</c:v>
                </c:pt>
                <c:pt idx="1">
                  <c:v>3.9410349999999998</c:v>
                </c:pt>
                <c:pt idx="2">
                  <c:v>3.5826920000000002</c:v>
                </c:pt>
                <c:pt idx="3">
                  <c:v>6.1337460000000004</c:v>
                </c:pt>
                <c:pt idx="4">
                  <c:v>3.9191389999999999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2-44EE-874E-399DB332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392914280"/>
        <c:axId val="392916248"/>
      </c:barChart>
      <c:catAx>
        <c:axId val="3929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6248"/>
        <c:crosses val="autoZero"/>
        <c:auto val="1"/>
        <c:lblAlgn val="ctr"/>
        <c:lblOffset val="100"/>
        <c:noMultiLvlLbl val="0"/>
      </c:catAx>
      <c:valAx>
        <c:axId val="392916248"/>
        <c:scaling>
          <c:orientation val="minMax"/>
          <c:max val="7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C:N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914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23</xdr:col>
      <xdr:colOff>171450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17</xdr:row>
      <xdr:rowOff>44450</xdr:rowOff>
    </xdr:from>
    <xdr:to>
      <xdr:col>9</xdr:col>
      <xdr:colOff>323850</xdr:colOff>
      <xdr:row>34</xdr:row>
      <xdr:rowOff>81492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554E7-2BF5-46C0-B907-A3C6FFE74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0</xdr:row>
      <xdr:rowOff>0</xdr:rowOff>
    </xdr:from>
    <xdr:to>
      <xdr:col>18</xdr:col>
      <xdr:colOff>175048</xdr:colOff>
      <xdr:row>22</xdr:row>
      <xdr:rowOff>64450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E7C20-C942-4AE1-A8C9-5EC308C75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13</xdr:row>
      <xdr:rowOff>44450</xdr:rowOff>
    </xdr:from>
    <xdr:to>
      <xdr:col>10</xdr:col>
      <xdr:colOff>6349</xdr:colOff>
      <xdr:row>30</xdr:row>
      <xdr:rowOff>81492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97FBA-BC9C-4391-81B7-240434913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568256</xdr:colOff>
      <xdr:row>21</xdr:row>
      <xdr:rowOff>36678</xdr:rowOff>
    </xdr:from>
    <xdr:to>
      <xdr:col>21</xdr:col>
      <xdr:colOff>344411</xdr:colOff>
      <xdr:row>31</xdr:row>
      <xdr:rowOff>102916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8FCB34C-F157-40FE-B285-6CE6BDE92DF4}"/>
            </a:ext>
          </a:extLst>
        </xdr:cNvPr>
        <xdr:cNvGrpSpPr/>
      </xdr:nvGrpSpPr>
      <xdr:grpSpPr>
        <a:xfrm>
          <a:off x="10594906" y="3437103"/>
          <a:ext cx="2217730" cy="1688663"/>
          <a:chOff x="10449074" y="9287911"/>
          <a:chExt cx="2217264" cy="1669081"/>
        </a:xfrm>
      </xdr:grpSpPr>
      <xdr:sp macro="" textlink="">
        <xdr:nvSpPr>
          <xdr:cNvPr id="7" name="TextBox 117">
            <a:extLst>
              <a:ext uri="{FF2B5EF4-FFF2-40B4-BE49-F238E27FC236}">
                <a16:creationId xmlns:a16="http://schemas.microsoft.com/office/drawing/2014/main" id="{A611E420-A3C1-2BE9-B380-9E3A523E455C}"/>
              </a:ext>
            </a:extLst>
          </xdr:cNvPr>
          <xdr:cNvSpPr txBox="1"/>
        </xdr:nvSpPr>
        <xdr:spPr>
          <a:xfrm>
            <a:off x="11576758" y="9287911"/>
            <a:ext cx="91403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/>
              <a:t>phytobenthos</a:t>
            </a:r>
          </a:p>
        </xdr:txBody>
      </xdr: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2C4BB8A3-0DDE-2F2D-36AB-F2BEE5CE33CA}"/>
              </a:ext>
            </a:extLst>
          </xdr:cNvPr>
          <xdr:cNvGrpSpPr/>
        </xdr:nvGrpSpPr>
        <xdr:grpSpPr>
          <a:xfrm>
            <a:off x="10449074" y="10139925"/>
            <a:ext cx="2217264" cy="817067"/>
            <a:chOff x="12978169" y="9356735"/>
            <a:chExt cx="2217264" cy="817067"/>
          </a:xfrm>
        </xdr:grpSpPr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9417204A-0353-F386-102F-4A908CA06FDF}"/>
                </a:ext>
              </a:extLst>
            </xdr:cNvPr>
            <xdr:cNvSpPr/>
          </xdr:nvSpPr>
          <xdr:spPr>
            <a:xfrm>
              <a:off x="13034674" y="9581022"/>
              <a:ext cx="66675" cy="66675"/>
            </a:xfrm>
            <a:prstGeom prst="ellipse">
              <a:avLst/>
            </a:prstGeom>
            <a:solidFill>
              <a:srgbClr val="00C59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000"/>
            </a:p>
          </xdr:txBody>
        </xdr:sp>
        <xdr:sp macro="" textlink="">
          <xdr:nvSpPr>
            <xdr:cNvPr id="11" name="Isosceles Triangle 10">
              <a:extLst>
                <a:ext uri="{FF2B5EF4-FFF2-40B4-BE49-F238E27FC236}">
                  <a16:creationId xmlns:a16="http://schemas.microsoft.com/office/drawing/2014/main" id="{A0488BA9-669A-770E-817F-E83EF72F0BA1}"/>
                </a:ext>
              </a:extLst>
            </xdr:cNvPr>
            <xdr:cNvSpPr/>
          </xdr:nvSpPr>
          <xdr:spPr>
            <a:xfrm>
              <a:off x="13034673" y="9727407"/>
              <a:ext cx="66675" cy="66675"/>
            </a:xfrm>
            <a:prstGeom prst="triangle">
              <a:avLst/>
            </a:prstGeom>
            <a:solidFill>
              <a:srgbClr val="00C59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000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B68C1FD1-7A68-C69D-1ABB-A4555AA94C43}"/>
                </a:ext>
              </a:extLst>
            </xdr:cNvPr>
            <xdr:cNvSpPr/>
          </xdr:nvSpPr>
          <xdr:spPr>
            <a:xfrm>
              <a:off x="13034673" y="9434637"/>
              <a:ext cx="66675" cy="66675"/>
            </a:xfrm>
            <a:prstGeom prst="rect">
              <a:avLst/>
            </a:prstGeom>
            <a:solidFill>
              <a:srgbClr val="7F7F7F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000"/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06FE295B-6D7A-6F90-1FB3-B8BDC9BC09B9}"/>
                </a:ext>
              </a:extLst>
            </xdr:cNvPr>
            <xdr:cNvSpPr/>
          </xdr:nvSpPr>
          <xdr:spPr>
            <a:xfrm>
              <a:off x="13034673" y="9873792"/>
              <a:ext cx="66675" cy="66675"/>
            </a:xfrm>
            <a:prstGeom prst="ellipse">
              <a:avLst/>
            </a:prstGeom>
            <a:solidFill>
              <a:srgbClr val="0052A5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000"/>
            </a:p>
          </xdr:txBody>
        </xdr:sp>
        <xdr:sp macro="" textlink="">
          <xdr:nvSpPr>
            <xdr:cNvPr id="14" name="Isosceles Triangle 13">
              <a:extLst>
                <a:ext uri="{FF2B5EF4-FFF2-40B4-BE49-F238E27FC236}">
                  <a16:creationId xmlns:a16="http://schemas.microsoft.com/office/drawing/2014/main" id="{B0558A60-75D2-B888-B070-FA3D79EFBB7A}"/>
                </a:ext>
              </a:extLst>
            </xdr:cNvPr>
            <xdr:cNvSpPr/>
          </xdr:nvSpPr>
          <xdr:spPr>
            <a:xfrm>
              <a:off x="13034672" y="10020177"/>
              <a:ext cx="66675" cy="66675"/>
            </a:xfrm>
            <a:prstGeom prst="triangle">
              <a:avLst/>
            </a:prstGeom>
            <a:solidFill>
              <a:srgbClr val="0052A5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000"/>
            </a:p>
          </xdr:txBody>
        </xdr:sp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DB2AA4B3-9B5D-9810-4EC6-DE2DEA6958BA}"/>
                </a:ext>
              </a:extLst>
            </xdr:cNvPr>
            <xdr:cNvSpPr/>
          </xdr:nvSpPr>
          <xdr:spPr>
            <a:xfrm>
              <a:off x="14147185" y="9581022"/>
              <a:ext cx="66675" cy="66675"/>
            </a:xfrm>
            <a:prstGeom prst="ellipse">
              <a:avLst/>
            </a:prstGeom>
            <a:solidFill>
              <a:srgbClr val="E8804C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000"/>
            </a:p>
          </xdr:txBody>
        </xdr:sp>
        <xdr:sp macro="" textlink="">
          <xdr:nvSpPr>
            <xdr:cNvPr id="16" name="Isosceles Triangle 15">
              <a:extLst>
                <a:ext uri="{FF2B5EF4-FFF2-40B4-BE49-F238E27FC236}">
                  <a16:creationId xmlns:a16="http://schemas.microsoft.com/office/drawing/2014/main" id="{97281A4E-1801-E353-ED2A-2BA7FDBF37C9}"/>
                </a:ext>
              </a:extLst>
            </xdr:cNvPr>
            <xdr:cNvSpPr/>
          </xdr:nvSpPr>
          <xdr:spPr>
            <a:xfrm>
              <a:off x="14147184" y="9727407"/>
              <a:ext cx="66675" cy="66675"/>
            </a:xfrm>
            <a:prstGeom prst="triangle">
              <a:avLst/>
            </a:prstGeom>
            <a:solidFill>
              <a:srgbClr val="E8804C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000"/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E1C3A677-8D29-E425-E168-881B7E214E21}"/>
                </a:ext>
              </a:extLst>
            </xdr:cNvPr>
            <xdr:cNvSpPr/>
          </xdr:nvSpPr>
          <xdr:spPr>
            <a:xfrm>
              <a:off x="14147184" y="9873792"/>
              <a:ext cx="66675" cy="66675"/>
            </a:xfrm>
            <a:prstGeom prst="ellipse">
              <a:avLst/>
            </a:prstGeom>
            <a:solidFill>
              <a:srgbClr val="8C65D3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000"/>
            </a:p>
          </xdr:txBody>
        </xdr:sp>
        <xdr:sp macro="" textlink="">
          <xdr:nvSpPr>
            <xdr:cNvPr id="18" name="Isosceles Triangle 17">
              <a:extLst>
                <a:ext uri="{FF2B5EF4-FFF2-40B4-BE49-F238E27FC236}">
                  <a16:creationId xmlns:a16="http://schemas.microsoft.com/office/drawing/2014/main" id="{D2A84266-DBBE-D031-08D5-33F3F7B387D9}"/>
                </a:ext>
              </a:extLst>
            </xdr:cNvPr>
            <xdr:cNvSpPr/>
          </xdr:nvSpPr>
          <xdr:spPr>
            <a:xfrm>
              <a:off x="14147183" y="10020177"/>
              <a:ext cx="66675" cy="66675"/>
            </a:xfrm>
            <a:prstGeom prst="triangle">
              <a:avLst/>
            </a:prstGeom>
            <a:solidFill>
              <a:srgbClr val="8C65D3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000"/>
            </a:p>
          </xdr:txBody>
        </xdr:sp>
        <xdr:sp macro="" textlink="">
          <xdr:nvSpPr>
            <xdr:cNvPr id="19" name="TextBox 129">
              <a:extLst>
                <a:ext uri="{FF2B5EF4-FFF2-40B4-BE49-F238E27FC236}">
                  <a16:creationId xmlns:a16="http://schemas.microsoft.com/office/drawing/2014/main" id="{927B40AE-D467-C904-5F08-FFF7D4C7D872}"/>
                </a:ext>
              </a:extLst>
            </xdr:cNvPr>
            <xdr:cNvSpPr txBox="1"/>
          </xdr:nvSpPr>
          <xdr:spPr>
            <a:xfrm>
              <a:off x="13050617" y="9356735"/>
              <a:ext cx="104162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800">
                  <a:latin typeface="Arial" panose="020B0604020202020204" pitchFamily="34" charset="0"/>
                  <a:cs typeface="Arial" panose="020B0604020202020204" pitchFamily="34" charset="0"/>
                </a:rPr>
                <a:t>T</a:t>
              </a:r>
              <a:r>
                <a:rPr lang="en-US" sz="800" baseline="-25000">
                  <a:latin typeface="Arial" panose="020B0604020202020204" pitchFamily="34" charset="0"/>
                  <a:cs typeface="Arial" panose="020B0604020202020204" pitchFamily="34" charset="0"/>
                </a:rPr>
                <a:t>0</a:t>
              </a:r>
            </a:p>
          </xdr:txBody>
        </xdr:sp>
        <xdr:sp macro="" textlink="">
          <xdr:nvSpPr>
            <xdr:cNvPr id="20" name="TextBox 130">
              <a:extLst>
                <a:ext uri="{FF2B5EF4-FFF2-40B4-BE49-F238E27FC236}">
                  <a16:creationId xmlns:a16="http://schemas.microsoft.com/office/drawing/2014/main" id="{AB6570A5-C59A-6221-CA8E-F91E6ABE8DF8}"/>
                </a:ext>
              </a:extLst>
            </xdr:cNvPr>
            <xdr:cNvSpPr txBox="1"/>
          </xdr:nvSpPr>
          <xdr:spPr>
            <a:xfrm>
              <a:off x="14153813" y="9508967"/>
              <a:ext cx="104162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800">
                  <a:latin typeface="Arial" panose="020B0604020202020204" pitchFamily="34" charset="0"/>
                  <a:cs typeface="Arial" panose="020B0604020202020204" pitchFamily="34" charset="0"/>
                </a:rPr>
                <a:t>Jan - DB</a:t>
              </a:r>
              <a:endParaRPr lang="en-US" sz="800" baseline="-25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1" name="TextBox 131">
              <a:extLst>
                <a:ext uri="{FF2B5EF4-FFF2-40B4-BE49-F238E27FC236}">
                  <a16:creationId xmlns:a16="http://schemas.microsoft.com/office/drawing/2014/main" id="{902DEDEF-15E4-AAE3-FEC9-D5E66F48D87E}"/>
                </a:ext>
              </a:extLst>
            </xdr:cNvPr>
            <xdr:cNvSpPr txBox="1"/>
          </xdr:nvSpPr>
          <xdr:spPr>
            <a:xfrm>
              <a:off x="14153813" y="9655589"/>
              <a:ext cx="104162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800">
                  <a:latin typeface="Arial" panose="020B0604020202020204" pitchFamily="34" charset="0"/>
                  <a:cs typeface="Arial" panose="020B0604020202020204" pitchFamily="34" charset="0"/>
                </a:rPr>
                <a:t>Jul – DB</a:t>
              </a:r>
              <a:endParaRPr lang="en-US" sz="800" baseline="-25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2" name="TextBox 132">
              <a:extLst>
                <a:ext uri="{FF2B5EF4-FFF2-40B4-BE49-F238E27FC236}">
                  <a16:creationId xmlns:a16="http://schemas.microsoft.com/office/drawing/2014/main" id="{33BC35E4-9D6D-9E83-D613-FC86489634DE}"/>
                </a:ext>
              </a:extLst>
            </xdr:cNvPr>
            <xdr:cNvSpPr txBox="1"/>
          </xdr:nvSpPr>
          <xdr:spPr>
            <a:xfrm>
              <a:off x="14153813" y="9802211"/>
              <a:ext cx="104162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800">
                  <a:latin typeface="Arial" panose="020B0604020202020204" pitchFamily="34" charset="0"/>
                  <a:cs typeface="Arial" panose="020B0604020202020204" pitchFamily="34" charset="0"/>
                </a:rPr>
                <a:t>Jan – PW</a:t>
              </a:r>
              <a:endParaRPr lang="en-US" sz="800" baseline="-25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TextBox 133">
              <a:extLst>
                <a:ext uri="{FF2B5EF4-FFF2-40B4-BE49-F238E27FC236}">
                  <a16:creationId xmlns:a16="http://schemas.microsoft.com/office/drawing/2014/main" id="{C8BF3EFB-1F15-ECA2-E7B5-AD3CE3663C5F}"/>
                </a:ext>
              </a:extLst>
            </xdr:cNvPr>
            <xdr:cNvSpPr txBox="1"/>
          </xdr:nvSpPr>
          <xdr:spPr>
            <a:xfrm>
              <a:off x="14153813" y="9948832"/>
              <a:ext cx="104162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800">
                  <a:latin typeface="Arial" panose="020B0604020202020204" pitchFamily="34" charset="0"/>
                  <a:cs typeface="Arial" panose="020B0604020202020204" pitchFamily="34" charset="0"/>
                </a:rPr>
                <a:t>Jul – PW</a:t>
              </a:r>
              <a:endParaRPr lang="en-US" sz="800" baseline="-25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9B04C64E-90FA-E1B7-6AAA-02FDAEC43491}"/>
                </a:ext>
              </a:extLst>
            </xdr:cNvPr>
            <xdr:cNvSpPr/>
          </xdr:nvSpPr>
          <xdr:spPr>
            <a:xfrm>
              <a:off x="12978169" y="9390863"/>
              <a:ext cx="1752244" cy="782939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" name="TextBox 135">
              <a:extLst>
                <a:ext uri="{FF2B5EF4-FFF2-40B4-BE49-F238E27FC236}">
                  <a16:creationId xmlns:a16="http://schemas.microsoft.com/office/drawing/2014/main" id="{32AED146-30BE-929A-05C9-94A06C896A83}"/>
                </a:ext>
              </a:extLst>
            </xdr:cNvPr>
            <xdr:cNvSpPr txBox="1"/>
          </xdr:nvSpPr>
          <xdr:spPr>
            <a:xfrm>
              <a:off x="13050617" y="9518493"/>
              <a:ext cx="104162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800">
                  <a:latin typeface="Arial" panose="020B0604020202020204" pitchFamily="34" charset="0"/>
                  <a:cs typeface="Arial" panose="020B0604020202020204" pitchFamily="34" charset="0"/>
                </a:rPr>
                <a:t>Jan – CI20</a:t>
              </a:r>
              <a:endParaRPr lang="en-US" sz="800" baseline="-25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6" name="TextBox 136">
              <a:extLst>
                <a:ext uri="{FF2B5EF4-FFF2-40B4-BE49-F238E27FC236}">
                  <a16:creationId xmlns:a16="http://schemas.microsoft.com/office/drawing/2014/main" id="{CF85B103-F5AB-F645-AEB4-68EEF144C93C}"/>
                </a:ext>
              </a:extLst>
            </xdr:cNvPr>
            <xdr:cNvSpPr txBox="1"/>
          </xdr:nvSpPr>
          <xdr:spPr>
            <a:xfrm>
              <a:off x="13050617" y="9665115"/>
              <a:ext cx="104162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800">
                  <a:latin typeface="Arial" panose="020B0604020202020204" pitchFamily="34" charset="0"/>
                  <a:cs typeface="Arial" panose="020B0604020202020204" pitchFamily="34" charset="0"/>
                </a:rPr>
                <a:t>Jul – CI20</a:t>
              </a:r>
              <a:endParaRPr lang="en-US" sz="800" baseline="-25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TextBox 137">
              <a:extLst>
                <a:ext uri="{FF2B5EF4-FFF2-40B4-BE49-F238E27FC236}">
                  <a16:creationId xmlns:a16="http://schemas.microsoft.com/office/drawing/2014/main" id="{41DB0E54-9FFE-391E-3D5E-0CF638EB32CC}"/>
                </a:ext>
              </a:extLst>
            </xdr:cNvPr>
            <xdr:cNvSpPr txBox="1"/>
          </xdr:nvSpPr>
          <xdr:spPr>
            <a:xfrm>
              <a:off x="13050617" y="9811737"/>
              <a:ext cx="104162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800">
                  <a:latin typeface="Arial" panose="020B0604020202020204" pitchFamily="34" charset="0"/>
                  <a:cs typeface="Arial" panose="020B0604020202020204" pitchFamily="34" charset="0"/>
                </a:rPr>
                <a:t>Jan – CI5</a:t>
              </a:r>
              <a:endParaRPr lang="en-US" sz="800" baseline="-25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8" name="TextBox 138">
              <a:extLst>
                <a:ext uri="{FF2B5EF4-FFF2-40B4-BE49-F238E27FC236}">
                  <a16:creationId xmlns:a16="http://schemas.microsoft.com/office/drawing/2014/main" id="{51547613-52E4-6421-CDD0-000E40AAFE24}"/>
                </a:ext>
              </a:extLst>
            </xdr:cNvPr>
            <xdr:cNvSpPr txBox="1"/>
          </xdr:nvSpPr>
          <xdr:spPr>
            <a:xfrm>
              <a:off x="13050617" y="9958358"/>
              <a:ext cx="104162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800">
                  <a:latin typeface="Arial" panose="020B0604020202020204" pitchFamily="34" charset="0"/>
                  <a:cs typeface="Arial" panose="020B0604020202020204" pitchFamily="34" charset="0"/>
                </a:rPr>
                <a:t>Jul – CI5</a:t>
              </a:r>
              <a:endParaRPr lang="en-US" sz="800" baseline="-25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>
    <xdr:from>
      <xdr:col>10</xdr:col>
      <xdr:colOff>552450</xdr:colOff>
      <xdr:row>3</xdr:row>
      <xdr:rowOff>69850</xdr:rowOff>
    </xdr:from>
    <xdr:to>
      <xdr:col>19</xdr:col>
      <xdr:colOff>429048</xdr:colOff>
      <xdr:row>25</xdr:row>
      <xdr:rowOff>140650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8190A7E-10D5-44F0-9911-6C12CAE7B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215899</xdr:colOff>
      <xdr:row>2</xdr:row>
      <xdr:rowOff>85725</xdr:rowOff>
    </xdr:from>
    <xdr:to>
      <xdr:col>18</xdr:col>
      <xdr:colOff>73024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7BC7F-7D2A-441D-A625-86B00CF33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469900</xdr:colOff>
      <xdr:row>2</xdr:row>
      <xdr:rowOff>57150</xdr:rowOff>
    </xdr:from>
    <xdr:to>
      <xdr:col>23</xdr:col>
      <xdr:colOff>327025</xdr:colOff>
      <xdr:row>17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0D243-2ED4-4C17-B2A0-1E0740C5D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19</xdr:col>
      <xdr:colOff>466725</xdr:colOff>
      <xdr:row>35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44BB2-631A-4954-A5A9-BF0FA7177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514348</xdr:colOff>
      <xdr:row>1</xdr:row>
      <xdr:rowOff>9524</xdr:rowOff>
    </xdr:from>
    <xdr:to>
      <xdr:col>10</xdr:col>
      <xdr:colOff>558800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D7DAE-781B-478A-9091-AD56D9941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425450</xdr:colOff>
      <xdr:row>1</xdr:row>
      <xdr:rowOff>88900</xdr:rowOff>
    </xdr:from>
    <xdr:to>
      <xdr:col>14</xdr:col>
      <xdr:colOff>469902</xdr:colOff>
      <xdr:row>17</xdr:row>
      <xdr:rowOff>98426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E3FFC-A43F-4584-8597-FC549CC9F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17</xdr:row>
      <xdr:rowOff>152400</xdr:rowOff>
    </xdr:from>
    <xdr:to>
      <xdr:col>10</xdr:col>
      <xdr:colOff>463552</xdr:colOff>
      <xdr:row>34</xdr:row>
      <xdr:rowOff>3176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78AFC-8FAE-4DE0-83A6-5A5B1C759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438150</xdr:colOff>
      <xdr:row>18</xdr:row>
      <xdr:rowOff>31750</xdr:rowOff>
    </xdr:from>
    <xdr:to>
      <xdr:col>14</xdr:col>
      <xdr:colOff>482602</xdr:colOff>
      <xdr:row>34</xdr:row>
      <xdr:rowOff>41276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2D0CA8-0562-41DC-BF66-C2C4FF36B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368300</xdr:colOff>
      <xdr:row>34</xdr:row>
      <xdr:rowOff>12700</xdr:rowOff>
    </xdr:from>
    <xdr:to>
      <xdr:col>10</xdr:col>
      <xdr:colOff>412752</xdr:colOff>
      <xdr:row>50</xdr:row>
      <xdr:rowOff>22226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6CD99D-B1BA-4E12-AF1E-AD374499E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34</xdr:row>
      <xdr:rowOff>63500</xdr:rowOff>
    </xdr:from>
    <xdr:to>
      <xdr:col>14</xdr:col>
      <xdr:colOff>425452</xdr:colOff>
      <xdr:row>50</xdr:row>
      <xdr:rowOff>73026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3393B3-8A67-4B49-A768-859C00902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ay%20Alma/Dropbox/Raccoon/Isotopes/Isotope_mixing_model_Raccoon_021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xing_model_mussel"/>
      <sheetName val="C-N_biplot_data"/>
      <sheetName val="Mixing_model_oyster"/>
      <sheetName val="oyster Single axis grpahs"/>
      <sheetName val="mussel single axis graphs"/>
      <sheetName val="Ternary_graph"/>
      <sheetName val="literature search"/>
      <sheetName val="Average end members"/>
      <sheetName val="consumer data"/>
      <sheetName val="My filter collections"/>
    </sheetNames>
    <sheetDataSet>
      <sheetData sheetId="0">
        <row r="1">
          <cell r="Q1" t="str">
            <v>Terrestrial</v>
          </cell>
          <cell r="R1" t="str">
            <v>Phytobenthos</v>
          </cell>
          <cell r="S1" t="str">
            <v>Phytoplankton</v>
          </cell>
        </row>
      </sheetData>
      <sheetData sheetId="1">
        <row r="3">
          <cell r="B3">
            <v>-22.812208714648325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selection activeCell="H1" sqref="H1"/>
    </sheetView>
  </sheetViews>
  <sheetFormatPr defaultRowHeight="12.5" x14ac:dyDescent="0.25"/>
  <cols>
    <col min="1" max="1" width="18.7265625" bestFit="1" customWidth="1"/>
    <col min="2" max="7" width="8" customWidth="1"/>
    <col min="8" max="8" width="8" style="8" customWidth="1"/>
    <col min="9" max="9" width="8" customWidth="1"/>
    <col min="10" max="10" width="8" style="8" customWidth="1"/>
    <col min="11" max="11" width="8" customWidth="1"/>
  </cols>
  <sheetData>
    <row r="1" spans="1:11" x14ac:dyDescent="0.25">
      <c r="A1" t="s">
        <v>101</v>
      </c>
      <c r="B1" t="s">
        <v>1</v>
      </c>
      <c r="C1" t="s">
        <v>2</v>
      </c>
      <c r="D1" t="s">
        <v>3</v>
      </c>
      <c r="E1" t="s">
        <v>4</v>
      </c>
      <c r="F1" t="s">
        <v>103</v>
      </c>
      <c r="G1" t="s">
        <v>96</v>
      </c>
      <c r="H1" s="8" t="s">
        <v>97</v>
      </c>
      <c r="I1" t="s">
        <v>98</v>
      </c>
      <c r="J1" s="8" t="s">
        <v>99</v>
      </c>
      <c r="K1" t="s">
        <v>102</v>
      </c>
    </row>
    <row r="2" spans="1:11" x14ac:dyDescent="0.25">
      <c r="A2" t="s">
        <v>7</v>
      </c>
      <c r="B2" t="s">
        <v>8</v>
      </c>
      <c r="C2" t="s">
        <v>9</v>
      </c>
      <c r="D2" t="s">
        <v>167</v>
      </c>
      <c r="E2">
        <v>0.61499999999999999</v>
      </c>
      <c r="F2" t="s">
        <v>10</v>
      </c>
      <c r="G2">
        <v>64.578699999999998</v>
      </c>
      <c r="H2" s="8">
        <v>10.3994</v>
      </c>
      <c r="I2">
        <v>253.73820000000001</v>
      </c>
      <c r="J2" s="8">
        <v>-20.106200000000001</v>
      </c>
      <c r="K2">
        <f t="shared" ref="K2:K33" si="0">I2/G2</f>
        <v>3.9291314318807906</v>
      </c>
    </row>
    <row r="3" spans="1:11" x14ac:dyDescent="0.25">
      <c r="A3" t="s">
        <v>7</v>
      </c>
      <c r="B3" t="s">
        <v>8</v>
      </c>
      <c r="C3" t="s">
        <v>9</v>
      </c>
      <c r="D3" t="s">
        <v>167</v>
      </c>
      <c r="E3">
        <v>0.59599999999999997</v>
      </c>
      <c r="F3" t="s">
        <v>11</v>
      </c>
      <c r="G3">
        <v>65.924199999999999</v>
      </c>
      <c r="H3" s="8">
        <v>10.2814</v>
      </c>
      <c r="I3">
        <v>262.97460000000001</v>
      </c>
      <c r="J3" s="8">
        <v>-20.087599999999998</v>
      </c>
      <c r="K3">
        <f t="shared" si="0"/>
        <v>3.989044994099284</v>
      </c>
    </row>
    <row r="4" spans="1:11" x14ac:dyDescent="0.25">
      <c r="A4" t="s">
        <v>7</v>
      </c>
      <c r="B4" t="s">
        <v>8</v>
      </c>
      <c r="C4" t="s">
        <v>9</v>
      </c>
      <c r="D4" t="s">
        <v>167</v>
      </c>
      <c r="E4">
        <v>0.60599999999999998</v>
      </c>
      <c r="F4" t="s">
        <v>12</v>
      </c>
      <c r="G4">
        <v>61.839599999999997</v>
      </c>
      <c r="H4" s="8">
        <v>10.0968</v>
      </c>
      <c r="I4">
        <v>242.6362</v>
      </c>
      <c r="J4" s="8">
        <v>-20.168700000000001</v>
      </c>
      <c r="K4">
        <f t="shared" si="0"/>
        <v>3.9236379278003093</v>
      </c>
    </row>
    <row r="5" spans="1:11" x14ac:dyDescent="0.25">
      <c r="A5" t="s">
        <v>7</v>
      </c>
      <c r="B5" t="s">
        <v>8</v>
      </c>
      <c r="C5" t="s">
        <v>9</v>
      </c>
      <c r="D5" t="s">
        <v>167</v>
      </c>
      <c r="E5">
        <v>0.59899999999999998</v>
      </c>
      <c r="F5" t="s">
        <v>10</v>
      </c>
      <c r="G5">
        <v>63.783900000000003</v>
      </c>
      <c r="H5" s="8">
        <v>10.4414</v>
      </c>
      <c r="I5">
        <v>235.2158</v>
      </c>
      <c r="J5" s="8">
        <v>-19.872499999999999</v>
      </c>
      <c r="K5">
        <f t="shared" si="0"/>
        <v>3.6876986198711585</v>
      </c>
    </row>
    <row r="6" spans="1:11" x14ac:dyDescent="0.25">
      <c r="A6" t="s">
        <v>7</v>
      </c>
      <c r="B6" t="s">
        <v>8</v>
      </c>
      <c r="C6" t="s">
        <v>9</v>
      </c>
      <c r="D6" t="s">
        <v>167</v>
      </c>
      <c r="E6">
        <v>0.60899999999999999</v>
      </c>
      <c r="F6" t="s">
        <v>11</v>
      </c>
      <c r="G6">
        <v>64.686499999999995</v>
      </c>
      <c r="H6" s="8">
        <v>10.3474</v>
      </c>
      <c r="I6">
        <v>251.6199</v>
      </c>
      <c r="J6" s="8">
        <v>-19.838100000000001</v>
      </c>
      <c r="K6">
        <f t="shared" si="0"/>
        <v>3.8898363646201295</v>
      </c>
    </row>
    <row r="7" spans="1:11" x14ac:dyDescent="0.25">
      <c r="A7" t="s">
        <v>7</v>
      </c>
      <c r="B7" t="s">
        <v>8</v>
      </c>
      <c r="C7" t="s">
        <v>9</v>
      </c>
      <c r="D7" t="s">
        <v>167</v>
      </c>
      <c r="E7">
        <v>0.61499999999999999</v>
      </c>
      <c r="F7" t="s">
        <v>12</v>
      </c>
      <c r="G7">
        <v>59.567999999999998</v>
      </c>
      <c r="H7" s="8">
        <v>10.154500000000001</v>
      </c>
      <c r="I7">
        <v>228.1224</v>
      </c>
      <c r="J7" s="8">
        <v>-20.087</v>
      </c>
      <c r="K7">
        <f t="shared" si="0"/>
        <v>3.8296132151490734</v>
      </c>
    </row>
    <row r="8" spans="1:11" x14ac:dyDescent="0.25">
      <c r="A8" t="s">
        <v>7</v>
      </c>
      <c r="B8" t="s">
        <v>8</v>
      </c>
      <c r="C8" t="s">
        <v>9</v>
      </c>
      <c r="D8" t="s">
        <v>167</v>
      </c>
      <c r="E8">
        <v>0.61499999999999999</v>
      </c>
      <c r="F8" t="s">
        <v>16</v>
      </c>
      <c r="G8">
        <v>64.840199999999996</v>
      </c>
      <c r="H8" s="8">
        <v>9.7814999999999994</v>
      </c>
      <c r="I8">
        <v>240.10550000000001</v>
      </c>
      <c r="J8" s="8">
        <v>-19.784500000000001</v>
      </c>
      <c r="K8">
        <f t="shared" si="0"/>
        <v>3.70303453721611</v>
      </c>
    </row>
    <row r="9" spans="1:11" x14ac:dyDescent="0.25">
      <c r="A9" t="s">
        <v>7</v>
      </c>
      <c r="B9" t="s">
        <v>8</v>
      </c>
      <c r="C9" t="s">
        <v>9</v>
      </c>
      <c r="D9" t="s">
        <v>167</v>
      </c>
      <c r="E9">
        <v>0.60899999999999999</v>
      </c>
      <c r="F9" t="s">
        <v>17</v>
      </c>
      <c r="G9">
        <v>60.952599999999997</v>
      </c>
      <c r="H9" s="8">
        <v>10.2377</v>
      </c>
      <c r="I9">
        <v>245.87119999999999</v>
      </c>
      <c r="J9" s="8">
        <v>-19.554500000000001</v>
      </c>
      <c r="K9">
        <f t="shared" si="0"/>
        <v>4.0338098784957488</v>
      </c>
    </row>
    <row r="10" spans="1:11" x14ac:dyDescent="0.25">
      <c r="A10" t="s">
        <v>7</v>
      </c>
      <c r="B10" t="s">
        <v>8</v>
      </c>
      <c r="C10" t="s">
        <v>9</v>
      </c>
      <c r="D10" t="s">
        <v>167</v>
      </c>
      <c r="E10">
        <v>0.60499999999999998</v>
      </c>
      <c r="F10" t="s">
        <v>18</v>
      </c>
      <c r="G10">
        <v>65.760400000000004</v>
      </c>
      <c r="H10" s="8">
        <v>10.4871</v>
      </c>
      <c r="I10">
        <v>234.0265</v>
      </c>
      <c r="J10" s="8">
        <v>-19.508099999999999</v>
      </c>
      <c r="K10">
        <f t="shared" si="0"/>
        <v>3.5587754940663374</v>
      </c>
    </row>
    <row r="11" spans="1:11" ht="13" thickBot="1" x14ac:dyDescent="0.3">
      <c r="A11" t="s">
        <v>7</v>
      </c>
      <c r="B11" t="s">
        <v>8</v>
      </c>
      <c r="C11" t="s">
        <v>9</v>
      </c>
      <c r="D11" t="s">
        <v>167</v>
      </c>
      <c r="E11">
        <v>0.59899999999999998</v>
      </c>
      <c r="F11" t="s">
        <v>21</v>
      </c>
      <c r="G11">
        <v>62.2652</v>
      </c>
      <c r="H11" s="8">
        <v>10.357200000000001</v>
      </c>
      <c r="I11">
        <v>239.10329999999999</v>
      </c>
      <c r="J11" s="8">
        <v>-19.826499999999999</v>
      </c>
      <c r="K11">
        <f t="shared" si="0"/>
        <v>3.8400792095745295</v>
      </c>
    </row>
    <row r="12" spans="1:11" x14ac:dyDescent="0.25">
      <c r="A12" s="10" t="s">
        <v>13</v>
      </c>
      <c r="B12" s="18" t="s">
        <v>8</v>
      </c>
      <c r="C12" s="18" t="s">
        <v>14</v>
      </c>
      <c r="D12" t="s">
        <v>9</v>
      </c>
      <c r="E12" s="18">
        <v>0.59499999999999997</v>
      </c>
      <c r="F12" s="18" t="s">
        <v>16</v>
      </c>
      <c r="G12" s="18">
        <v>58.9206</v>
      </c>
      <c r="H12" s="12">
        <v>8.0839999999999996</v>
      </c>
      <c r="I12" s="18">
        <v>238.38630000000001</v>
      </c>
      <c r="J12" s="12">
        <v>-22.724299999999999</v>
      </c>
      <c r="K12" s="15">
        <f t="shared" si="0"/>
        <v>4.0458905713791102</v>
      </c>
    </row>
    <row r="13" spans="1:11" x14ac:dyDescent="0.25">
      <c r="A13" s="13" t="s">
        <v>13</v>
      </c>
      <c r="B13" t="s">
        <v>8</v>
      </c>
      <c r="C13" t="s">
        <v>14</v>
      </c>
      <c r="D13" t="s">
        <v>9</v>
      </c>
      <c r="E13">
        <v>0.61199999999999999</v>
      </c>
      <c r="F13" t="s">
        <v>17</v>
      </c>
      <c r="G13">
        <v>64.141199999999998</v>
      </c>
      <c r="H13" s="8">
        <v>8.1202000000000005</v>
      </c>
      <c r="I13">
        <v>255.79580000000001</v>
      </c>
      <c r="J13" s="8">
        <v>-22.486699999999999</v>
      </c>
      <c r="K13" s="14">
        <f t="shared" si="0"/>
        <v>3.9880108261148846</v>
      </c>
    </row>
    <row r="14" spans="1:11" x14ac:dyDescent="0.25">
      <c r="A14" s="13" t="s">
        <v>13</v>
      </c>
      <c r="B14" t="s">
        <v>8</v>
      </c>
      <c r="C14" t="s">
        <v>14</v>
      </c>
      <c r="D14" t="s">
        <v>9</v>
      </c>
      <c r="E14">
        <v>0.60399999999999998</v>
      </c>
      <c r="F14" t="s">
        <v>18</v>
      </c>
      <c r="G14">
        <v>59.988999999999997</v>
      </c>
      <c r="H14" s="8">
        <v>7.7516999999999996</v>
      </c>
      <c r="I14">
        <v>260.9776</v>
      </c>
      <c r="J14" s="8">
        <v>-24.160599999999999</v>
      </c>
      <c r="K14" s="14">
        <f t="shared" si="0"/>
        <v>4.3504242444448149</v>
      </c>
    </row>
    <row r="15" spans="1:11" x14ac:dyDescent="0.25">
      <c r="A15" s="13" t="s">
        <v>13</v>
      </c>
      <c r="B15" t="s">
        <v>8</v>
      </c>
      <c r="C15" t="s">
        <v>14</v>
      </c>
      <c r="D15" t="s">
        <v>9</v>
      </c>
      <c r="E15">
        <v>0.60499999999999998</v>
      </c>
      <c r="F15" t="s">
        <v>60</v>
      </c>
      <c r="G15">
        <v>60.976599999999998</v>
      </c>
      <c r="H15" s="8">
        <v>8.0279000000000007</v>
      </c>
      <c r="I15">
        <v>240.70259999999999</v>
      </c>
      <c r="J15" s="8">
        <v>-22.542300000000001</v>
      </c>
      <c r="K15" s="14">
        <f t="shared" si="0"/>
        <v>3.9474585332734198</v>
      </c>
    </row>
    <row r="16" spans="1:11" x14ac:dyDescent="0.25">
      <c r="A16" s="13" t="s">
        <v>13</v>
      </c>
      <c r="B16" t="s">
        <v>8</v>
      </c>
      <c r="C16" t="s">
        <v>14</v>
      </c>
      <c r="D16" t="s">
        <v>9</v>
      </c>
      <c r="E16">
        <v>0.59399999999999997</v>
      </c>
      <c r="F16" t="s">
        <v>61</v>
      </c>
      <c r="G16">
        <v>57.856000000000002</v>
      </c>
      <c r="H16" s="8">
        <v>7.5880999999999998</v>
      </c>
      <c r="I16">
        <v>228.04660000000001</v>
      </c>
      <c r="J16" s="8">
        <v>-22.951499999999999</v>
      </c>
      <c r="K16" s="14">
        <f t="shared" si="0"/>
        <v>3.9416240320796461</v>
      </c>
    </row>
    <row r="17" spans="1:11" x14ac:dyDescent="0.25">
      <c r="A17" s="13" t="s">
        <v>13</v>
      </c>
      <c r="B17" t="s">
        <v>8</v>
      </c>
      <c r="C17" t="s">
        <v>14</v>
      </c>
      <c r="D17" t="s">
        <v>9</v>
      </c>
      <c r="E17">
        <v>0.59899999999999998</v>
      </c>
      <c r="F17" t="s">
        <v>62</v>
      </c>
      <c r="G17">
        <v>59.673999999999999</v>
      </c>
      <c r="H17" s="8">
        <v>7.8602999999999996</v>
      </c>
      <c r="I17">
        <v>238.08770000000001</v>
      </c>
      <c r="J17" s="8">
        <v>-22.8432</v>
      </c>
      <c r="K17" s="14">
        <f t="shared" si="0"/>
        <v>3.9898062807923051</v>
      </c>
    </row>
    <row r="18" spans="1:11" x14ac:dyDescent="0.25">
      <c r="A18" s="13" t="s">
        <v>13</v>
      </c>
      <c r="B18" t="s">
        <v>8</v>
      </c>
      <c r="C18" t="s">
        <v>14</v>
      </c>
      <c r="D18" t="s">
        <v>9</v>
      </c>
      <c r="E18">
        <v>0.59499999999999997</v>
      </c>
      <c r="F18" t="s">
        <v>35</v>
      </c>
      <c r="G18">
        <v>73.838200000000001</v>
      </c>
      <c r="H18" s="8">
        <v>8.3455999999999992</v>
      </c>
      <c r="I18">
        <v>276.12560000000002</v>
      </c>
      <c r="J18" s="8">
        <v>-22.7454</v>
      </c>
      <c r="K18" s="14">
        <f t="shared" si="0"/>
        <v>3.7396036198065503</v>
      </c>
    </row>
    <row r="19" spans="1:11" x14ac:dyDescent="0.25">
      <c r="A19" s="13" t="s">
        <v>13</v>
      </c>
      <c r="B19" t="s">
        <v>8</v>
      </c>
      <c r="C19" t="s">
        <v>14</v>
      </c>
      <c r="D19" t="s">
        <v>9</v>
      </c>
      <c r="E19">
        <v>0.60799999999999998</v>
      </c>
      <c r="F19" t="s">
        <v>36</v>
      </c>
      <c r="G19">
        <v>63.744500000000002</v>
      </c>
      <c r="H19" s="8">
        <v>6.7449000000000003</v>
      </c>
      <c r="I19">
        <v>241.00489999999999</v>
      </c>
      <c r="J19" s="8">
        <v>-23.376300000000001</v>
      </c>
      <c r="K19" s="14">
        <f t="shared" si="0"/>
        <v>3.7807952058608976</v>
      </c>
    </row>
    <row r="20" spans="1:11" x14ac:dyDescent="0.25">
      <c r="A20" s="13" t="s">
        <v>13</v>
      </c>
      <c r="B20" t="s">
        <v>8</v>
      </c>
      <c r="C20" t="s">
        <v>14</v>
      </c>
      <c r="D20" t="s">
        <v>9</v>
      </c>
      <c r="E20">
        <v>0.59499999999999997</v>
      </c>
      <c r="F20" t="s">
        <v>37</v>
      </c>
      <c r="G20">
        <v>62.560299999999998</v>
      </c>
      <c r="H20" s="8">
        <v>7.1769999999999996</v>
      </c>
      <c r="I20">
        <v>228.9778</v>
      </c>
      <c r="J20" s="8">
        <v>-22.698799999999999</v>
      </c>
      <c r="K20" s="14">
        <f t="shared" si="0"/>
        <v>3.6601135224735177</v>
      </c>
    </row>
    <row r="21" spans="1:11" ht="13" thickBot="1" x14ac:dyDescent="0.3">
      <c r="A21" s="16" t="s">
        <v>13</v>
      </c>
      <c r="B21" s="11" t="s">
        <v>8</v>
      </c>
      <c r="C21" s="11" t="s">
        <v>14</v>
      </c>
      <c r="D21" t="s">
        <v>9</v>
      </c>
      <c r="E21" s="11">
        <v>0.60499999999999998</v>
      </c>
      <c r="F21" s="11" t="s">
        <v>39</v>
      </c>
      <c r="G21" s="11">
        <v>61.134500000000003</v>
      </c>
      <c r="H21" s="9">
        <v>7.6158000000000001</v>
      </c>
      <c r="I21" s="11">
        <v>242.49770000000001</v>
      </c>
      <c r="J21" s="9">
        <v>-23.169499999999999</v>
      </c>
      <c r="K21" s="17">
        <f t="shared" si="0"/>
        <v>3.9666260458497247</v>
      </c>
    </row>
    <row r="22" spans="1:11" x14ac:dyDescent="0.25">
      <c r="A22" t="s">
        <v>19</v>
      </c>
      <c r="B22" t="s">
        <v>8</v>
      </c>
      <c r="C22" t="s">
        <v>14</v>
      </c>
      <c r="D22" t="s">
        <v>166</v>
      </c>
      <c r="E22">
        <v>0.61599999999999999</v>
      </c>
      <c r="F22" t="s">
        <v>21</v>
      </c>
      <c r="G22">
        <v>62.926499999999997</v>
      </c>
      <c r="H22" s="8">
        <v>10.645</v>
      </c>
      <c r="I22">
        <v>232.28630000000001</v>
      </c>
      <c r="J22" s="8">
        <v>-20.312899999999999</v>
      </c>
      <c r="K22">
        <f t="shared" si="0"/>
        <v>3.6913907495252403</v>
      </c>
    </row>
    <row r="23" spans="1:11" x14ac:dyDescent="0.25">
      <c r="A23" t="s">
        <v>19</v>
      </c>
      <c r="B23" t="s">
        <v>8</v>
      </c>
      <c r="C23" t="s">
        <v>14</v>
      </c>
      <c r="D23" t="s">
        <v>166</v>
      </c>
      <c r="E23">
        <v>0.59199999999999997</v>
      </c>
      <c r="F23" t="s">
        <v>22</v>
      </c>
      <c r="G23">
        <v>61.6526</v>
      </c>
      <c r="H23" s="8">
        <v>9.8815000000000008</v>
      </c>
      <c r="I23">
        <v>225.90450000000001</v>
      </c>
      <c r="J23" s="8">
        <v>-20.563600000000001</v>
      </c>
      <c r="K23">
        <f t="shared" si="0"/>
        <v>3.6641520390056543</v>
      </c>
    </row>
    <row r="24" spans="1:11" x14ac:dyDescent="0.25">
      <c r="A24" t="s">
        <v>19</v>
      </c>
      <c r="B24" t="s">
        <v>8</v>
      </c>
      <c r="C24" t="s">
        <v>14</v>
      </c>
      <c r="D24" t="s">
        <v>166</v>
      </c>
      <c r="E24">
        <v>0.61399999999999999</v>
      </c>
      <c r="F24" t="s">
        <v>23</v>
      </c>
      <c r="G24">
        <v>63.3964</v>
      </c>
      <c r="H24" s="8">
        <v>10.137600000000001</v>
      </c>
      <c r="I24">
        <v>228.5292</v>
      </c>
      <c r="J24" s="8">
        <v>-19.771599999999999</v>
      </c>
      <c r="K24">
        <f t="shared" si="0"/>
        <v>3.6047662012354014</v>
      </c>
    </row>
    <row r="25" spans="1:11" x14ac:dyDescent="0.25">
      <c r="A25" t="s">
        <v>19</v>
      </c>
      <c r="B25" t="s">
        <v>8</v>
      </c>
      <c r="C25" t="s">
        <v>14</v>
      </c>
      <c r="D25" t="s">
        <v>166</v>
      </c>
      <c r="E25">
        <v>0.59799999999999998</v>
      </c>
      <c r="F25" t="s">
        <v>32</v>
      </c>
      <c r="G25">
        <v>60.678100000000001</v>
      </c>
      <c r="H25" s="8">
        <v>10.103199999999999</v>
      </c>
      <c r="I25">
        <v>215.80539999999999</v>
      </c>
      <c r="J25" s="8">
        <v>-19.814399999999999</v>
      </c>
      <c r="K25">
        <f t="shared" si="0"/>
        <v>3.5565615930624062</v>
      </c>
    </row>
    <row r="26" spans="1:11" x14ac:dyDescent="0.25">
      <c r="A26" t="s">
        <v>19</v>
      </c>
      <c r="B26" t="s">
        <v>8</v>
      </c>
      <c r="C26" t="s">
        <v>14</v>
      </c>
      <c r="D26" t="s">
        <v>166</v>
      </c>
      <c r="E26">
        <v>0.59799999999999998</v>
      </c>
      <c r="F26" t="s">
        <v>54</v>
      </c>
      <c r="G26">
        <v>64.429599999999994</v>
      </c>
      <c r="H26" s="8">
        <v>10.228199999999999</v>
      </c>
      <c r="I26">
        <v>224.06</v>
      </c>
      <c r="J26" s="8">
        <v>-19.764600000000002</v>
      </c>
      <c r="K26">
        <f t="shared" si="0"/>
        <v>3.4775941492730054</v>
      </c>
    </row>
    <row r="27" spans="1:11" x14ac:dyDescent="0.25">
      <c r="A27" t="s">
        <v>19</v>
      </c>
      <c r="B27" t="s">
        <v>8</v>
      </c>
      <c r="C27" t="s">
        <v>14</v>
      </c>
      <c r="D27" t="s">
        <v>166</v>
      </c>
      <c r="E27">
        <v>0.59799999999999998</v>
      </c>
      <c r="F27" t="s">
        <v>55</v>
      </c>
      <c r="G27">
        <v>63.542900000000003</v>
      </c>
      <c r="H27" s="8">
        <v>10.4544</v>
      </c>
      <c r="I27">
        <v>226.40940000000001</v>
      </c>
      <c r="J27" s="8">
        <v>-20.345199999999998</v>
      </c>
      <c r="K27">
        <f t="shared" si="0"/>
        <v>3.5630951687757402</v>
      </c>
    </row>
    <row r="28" spans="1:11" x14ac:dyDescent="0.25">
      <c r="A28" t="s">
        <v>19</v>
      </c>
      <c r="B28" t="s">
        <v>8</v>
      </c>
      <c r="C28" t="s">
        <v>14</v>
      </c>
      <c r="D28" t="s">
        <v>166</v>
      </c>
      <c r="E28">
        <v>0.59899999999999998</v>
      </c>
      <c r="F28" t="s">
        <v>56</v>
      </c>
      <c r="G28">
        <v>62.190899999999999</v>
      </c>
      <c r="H28" s="8">
        <v>10.331200000000001</v>
      </c>
      <c r="I28">
        <v>222.72620000000001</v>
      </c>
      <c r="J28" s="8">
        <v>-20.192900000000002</v>
      </c>
      <c r="K28">
        <f t="shared" si="0"/>
        <v>3.5813310307456558</v>
      </c>
    </row>
    <row r="29" spans="1:11" x14ac:dyDescent="0.25">
      <c r="A29" t="s">
        <v>19</v>
      </c>
      <c r="B29" t="s">
        <v>8</v>
      </c>
      <c r="C29" t="s">
        <v>14</v>
      </c>
      <c r="D29" t="s">
        <v>166</v>
      </c>
      <c r="E29">
        <v>0.60799999999999998</v>
      </c>
      <c r="F29" t="s">
        <v>57</v>
      </c>
      <c r="G29">
        <v>63.8718</v>
      </c>
      <c r="H29" s="8">
        <v>10.0128</v>
      </c>
      <c r="I29">
        <v>227.0359</v>
      </c>
      <c r="J29" s="8">
        <v>-19.855</v>
      </c>
      <c r="K29">
        <f t="shared" si="0"/>
        <v>3.5545561578036002</v>
      </c>
    </row>
    <row r="30" spans="1:11" x14ac:dyDescent="0.25">
      <c r="A30" t="s">
        <v>19</v>
      </c>
      <c r="B30" t="s">
        <v>8</v>
      </c>
      <c r="C30" t="s">
        <v>14</v>
      </c>
      <c r="D30" t="s">
        <v>166</v>
      </c>
      <c r="E30">
        <v>0.59299999999999997</v>
      </c>
      <c r="F30" t="s">
        <v>58</v>
      </c>
      <c r="G30">
        <v>64.913899999999998</v>
      </c>
      <c r="H30" s="8">
        <v>10.1713</v>
      </c>
      <c r="I30">
        <v>225.42070000000001</v>
      </c>
      <c r="J30" s="8">
        <v>-20.197700000000001</v>
      </c>
      <c r="K30">
        <f t="shared" si="0"/>
        <v>3.472610642712886</v>
      </c>
    </row>
    <row r="31" spans="1:11" ht="13" thickBot="1" x14ac:dyDescent="0.3">
      <c r="A31" t="s">
        <v>19</v>
      </c>
      <c r="B31" t="s">
        <v>8</v>
      </c>
      <c r="C31" t="s">
        <v>14</v>
      </c>
      <c r="D31" t="s">
        <v>166</v>
      </c>
      <c r="E31">
        <v>0.60399999999999998</v>
      </c>
      <c r="F31" t="s">
        <v>59</v>
      </c>
      <c r="G31">
        <v>53.411200000000001</v>
      </c>
      <c r="H31" s="8">
        <v>9.9875000000000007</v>
      </c>
      <c r="I31">
        <v>195.53100000000001</v>
      </c>
      <c r="J31" s="8">
        <v>-19.400200000000002</v>
      </c>
      <c r="K31">
        <f t="shared" si="0"/>
        <v>3.6608613923671438</v>
      </c>
    </row>
    <row r="32" spans="1:11" x14ac:dyDescent="0.25">
      <c r="A32" s="10" t="s">
        <v>24</v>
      </c>
      <c r="B32" s="18" t="s">
        <v>8</v>
      </c>
      <c r="C32" s="18" t="s">
        <v>25</v>
      </c>
      <c r="D32" s="18" t="s">
        <v>130</v>
      </c>
      <c r="E32" s="18">
        <v>0.60099999999999998</v>
      </c>
      <c r="F32" s="18" t="s">
        <v>26</v>
      </c>
      <c r="G32" s="18">
        <v>38.970700000000001</v>
      </c>
      <c r="H32" s="12">
        <v>8.5472999999999999</v>
      </c>
      <c r="I32" s="18">
        <v>258.87860000000001</v>
      </c>
      <c r="J32" s="12">
        <v>-20.798999999999999</v>
      </c>
      <c r="K32" s="15">
        <f t="shared" si="0"/>
        <v>6.642903514691807</v>
      </c>
    </row>
    <row r="33" spans="1:11" x14ac:dyDescent="0.25">
      <c r="A33" s="13" t="s">
        <v>24</v>
      </c>
      <c r="B33" t="s">
        <v>8</v>
      </c>
      <c r="C33" t="s">
        <v>25</v>
      </c>
      <c r="D33" t="s">
        <v>130</v>
      </c>
      <c r="E33">
        <v>0.60499999999999998</v>
      </c>
      <c r="F33" t="s">
        <v>27</v>
      </c>
      <c r="G33">
        <v>37.7712</v>
      </c>
      <c r="H33" s="8">
        <v>8.5596999999999994</v>
      </c>
      <c r="I33">
        <v>255.78020000000001</v>
      </c>
      <c r="J33" s="8">
        <v>-20.938700000000001</v>
      </c>
      <c r="K33" s="14">
        <f t="shared" si="0"/>
        <v>6.771831448299233</v>
      </c>
    </row>
    <row r="34" spans="1:11" x14ac:dyDescent="0.25">
      <c r="A34" s="13" t="s">
        <v>24</v>
      </c>
      <c r="B34" t="s">
        <v>8</v>
      </c>
      <c r="C34" t="s">
        <v>25</v>
      </c>
      <c r="D34" t="s">
        <v>130</v>
      </c>
      <c r="E34">
        <v>0.59</v>
      </c>
      <c r="F34" t="s">
        <v>28</v>
      </c>
      <c r="G34">
        <v>46.477699999999999</v>
      </c>
      <c r="H34" s="8">
        <v>8.5364000000000004</v>
      </c>
      <c r="I34">
        <v>238.6301</v>
      </c>
      <c r="J34" s="8">
        <v>-20.315799999999999</v>
      </c>
      <c r="K34" s="14">
        <f t="shared" ref="K34:K65" si="1">I34/G34</f>
        <v>5.1342923595616821</v>
      </c>
    </row>
    <row r="35" spans="1:11" x14ac:dyDescent="0.25">
      <c r="A35" s="13" t="s">
        <v>24</v>
      </c>
      <c r="B35" t="s">
        <v>8</v>
      </c>
      <c r="C35" t="s">
        <v>25</v>
      </c>
      <c r="D35" t="s">
        <v>130</v>
      </c>
      <c r="E35">
        <v>0.61</v>
      </c>
      <c r="F35" t="s">
        <v>81</v>
      </c>
      <c r="G35">
        <v>40.371699999999997</v>
      </c>
      <c r="H35" s="8">
        <v>7.9600999999999997</v>
      </c>
      <c r="I35">
        <v>242.19909999999999</v>
      </c>
      <c r="J35" s="8">
        <v>-20.692799999999998</v>
      </c>
      <c r="K35" s="14">
        <f t="shared" si="1"/>
        <v>5.9992296583993241</v>
      </c>
    </row>
    <row r="36" spans="1:11" x14ac:dyDescent="0.25">
      <c r="A36" s="13" t="s">
        <v>24</v>
      </c>
      <c r="B36" t="s">
        <v>8</v>
      </c>
      <c r="C36" t="s">
        <v>25</v>
      </c>
      <c r="D36" t="s">
        <v>130</v>
      </c>
      <c r="E36">
        <v>0.60099999999999998</v>
      </c>
      <c r="F36" t="s">
        <v>82</v>
      </c>
      <c r="G36">
        <v>39.036499999999997</v>
      </c>
      <c r="H36" s="8">
        <v>8.2492000000000001</v>
      </c>
      <c r="I36">
        <v>242.73869999999999</v>
      </c>
      <c r="J36" s="8">
        <v>-20.7239</v>
      </c>
      <c r="K36" s="14">
        <f t="shared" si="1"/>
        <v>6.218249586925058</v>
      </c>
    </row>
    <row r="37" spans="1:11" x14ac:dyDescent="0.25">
      <c r="A37" s="13" t="s">
        <v>24</v>
      </c>
      <c r="B37" t="s">
        <v>8</v>
      </c>
      <c r="C37" t="s">
        <v>25</v>
      </c>
      <c r="D37" t="s">
        <v>130</v>
      </c>
      <c r="E37">
        <v>0.59599999999999997</v>
      </c>
      <c r="F37" t="s">
        <v>83</v>
      </c>
      <c r="G37">
        <v>39.942900000000002</v>
      </c>
      <c r="H37" s="8">
        <v>8.1272000000000002</v>
      </c>
      <c r="I37">
        <v>238.56</v>
      </c>
      <c r="J37" s="8">
        <v>-20.5303</v>
      </c>
      <c r="K37" s="14">
        <f t="shared" si="1"/>
        <v>5.9725257805517371</v>
      </c>
    </row>
    <row r="38" spans="1:11" x14ac:dyDescent="0.25">
      <c r="A38" s="13" t="s">
        <v>24</v>
      </c>
      <c r="B38" t="s">
        <v>8</v>
      </c>
      <c r="C38" t="s">
        <v>25</v>
      </c>
      <c r="D38" t="s">
        <v>130</v>
      </c>
      <c r="E38">
        <v>0.61099999999999999</v>
      </c>
      <c r="F38" t="s">
        <v>84</v>
      </c>
      <c r="G38">
        <v>42.283499999999997</v>
      </c>
      <c r="H38" s="8">
        <v>8.5585000000000004</v>
      </c>
      <c r="I38">
        <v>250.95179999999999</v>
      </c>
      <c r="J38" s="8">
        <v>-20.563400000000001</v>
      </c>
      <c r="K38" s="14">
        <f t="shared" si="1"/>
        <v>5.934981730462237</v>
      </c>
    </row>
    <row r="39" spans="1:11" x14ac:dyDescent="0.25">
      <c r="A39" s="13" t="s">
        <v>24</v>
      </c>
      <c r="B39" t="s">
        <v>8</v>
      </c>
      <c r="C39" t="s">
        <v>25</v>
      </c>
      <c r="D39" t="s">
        <v>130</v>
      </c>
      <c r="E39">
        <v>0.60099999999999998</v>
      </c>
      <c r="F39" t="s">
        <v>85</v>
      </c>
      <c r="G39">
        <v>40.149299999999997</v>
      </c>
      <c r="H39" s="8">
        <v>8.4027999999999992</v>
      </c>
      <c r="I39">
        <v>262.14679999999998</v>
      </c>
      <c r="J39" s="8">
        <v>-20.700299999999999</v>
      </c>
      <c r="K39" s="14">
        <f t="shared" si="1"/>
        <v>6.5292993900267255</v>
      </c>
    </row>
    <row r="40" spans="1:11" x14ac:dyDescent="0.25">
      <c r="A40" s="13" t="s">
        <v>24</v>
      </c>
      <c r="B40" t="s">
        <v>8</v>
      </c>
      <c r="C40" t="s">
        <v>25</v>
      </c>
      <c r="D40" t="s">
        <v>130</v>
      </c>
      <c r="E40">
        <v>0.60099999999999998</v>
      </c>
      <c r="F40" t="s">
        <v>86</v>
      </c>
      <c r="G40">
        <v>41.106299999999997</v>
      </c>
      <c r="H40" s="8">
        <v>8.7978000000000005</v>
      </c>
      <c r="I40">
        <v>244.44329999999999</v>
      </c>
      <c r="J40" s="8">
        <v>-20.686</v>
      </c>
      <c r="K40" s="14">
        <f t="shared" si="1"/>
        <v>5.9466140226680588</v>
      </c>
    </row>
    <row r="41" spans="1:11" ht="13" thickBot="1" x14ac:dyDescent="0.3">
      <c r="A41" s="16" t="s">
        <v>24</v>
      </c>
      <c r="B41" s="11" t="s">
        <v>8</v>
      </c>
      <c r="C41" s="11" t="s">
        <v>25</v>
      </c>
      <c r="D41" s="11" t="s">
        <v>130</v>
      </c>
      <c r="E41" s="11">
        <v>0.59699999999999998</v>
      </c>
      <c r="F41" s="11" t="s">
        <v>87</v>
      </c>
      <c r="G41" s="11">
        <v>37.918399999999998</v>
      </c>
      <c r="H41" s="9">
        <v>8.5658999999999992</v>
      </c>
      <c r="I41" s="11">
        <v>234.62119999999999</v>
      </c>
      <c r="J41" s="9">
        <v>-20.713200000000001</v>
      </c>
      <c r="K41" s="17">
        <f t="shared" si="1"/>
        <v>6.187529009662855</v>
      </c>
    </row>
    <row r="42" spans="1:11" x14ac:dyDescent="0.25">
      <c r="A42" t="s">
        <v>29</v>
      </c>
      <c r="B42" t="s">
        <v>8</v>
      </c>
      <c r="C42" t="s">
        <v>25</v>
      </c>
      <c r="D42" t="s">
        <v>166</v>
      </c>
      <c r="E42">
        <v>0.59899999999999998</v>
      </c>
      <c r="F42" t="s">
        <v>30</v>
      </c>
      <c r="G42">
        <v>57.101199999999999</v>
      </c>
      <c r="H42" s="8">
        <v>9.7010000000000005</v>
      </c>
      <c r="I42">
        <v>223.911</v>
      </c>
      <c r="J42" s="8">
        <v>-19.547599999999999</v>
      </c>
      <c r="K42">
        <f t="shared" si="1"/>
        <v>3.9213011285226931</v>
      </c>
    </row>
    <row r="43" spans="1:11" x14ac:dyDescent="0.25">
      <c r="A43" t="s">
        <v>29</v>
      </c>
      <c r="B43" t="s">
        <v>8</v>
      </c>
      <c r="C43" t="s">
        <v>25</v>
      </c>
      <c r="D43" t="s">
        <v>166</v>
      </c>
      <c r="E43">
        <v>0.61799999999999999</v>
      </c>
      <c r="F43" t="s">
        <v>31</v>
      </c>
      <c r="G43">
        <v>60.905299999999997</v>
      </c>
      <c r="H43" s="8">
        <v>9.4949999999999992</v>
      </c>
      <c r="I43">
        <v>240.864</v>
      </c>
      <c r="J43" s="8">
        <v>-19.608599999999999</v>
      </c>
      <c r="K43">
        <f t="shared" si="1"/>
        <v>3.9547297197452442</v>
      </c>
    </row>
    <row r="44" spans="1:11" x14ac:dyDescent="0.25">
      <c r="A44" t="s">
        <v>29</v>
      </c>
      <c r="B44" t="s">
        <v>8</v>
      </c>
      <c r="C44" t="s">
        <v>25</v>
      </c>
      <c r="D44" t="s">
        <v>166</v>
      </c>
      <c r="E44">
        <v>0.60099999999999998</v>
      </c>
      <c r="F44" t="s">
        <v>32</v>
      </c>
      <c r="G44">
        <v>61.638199999999998</v>
      </c>
      <c r="H44" s="8">
        <v>9.3246000000000002</v>
      </c>
      <c r="I44">
        <v>241.79249999999999</v>
      </c>
      <c r="J44" s="8">
        <v>-19.326699999999999</v>
      </c>
      <c r="K44">
        <f t="shared" si="1"/>
        <v>3.9227702950443071</v>
      </c>
    </row>
    <row r="45" spans="1:11" x14ac:dyDescent="0.25">
      <c r="A45" t="s">
        <v>29</v>
      </c>
      <c r="B45" t="s">
        <v>8</v>
      </c>
      <c r="C45" t="s">
        <v>25</v>
      </c>
      <c r="D45" t="s">
        <v>166</v>
      </c>
      <c r="E45">
        <v>0.59399999999999997</v>
      </c>
      <c r="F45" t="s">
        <v>89</v>
      </c>
      <c r="G45">
        <v>53.2346</v>
      </c>
      <c r="H45" s="8">
        <v>10.086</v>
      </c>
      <c r="I45">
        <v>225.09270000000001</v>
      </c>
      <c r="J45" s="8">
        <v>-19.4741</v>
      </c>
      <c r="K45">
        <f t="shared" si="1"/>
        <v>4.2283157946147805</v>
      </c>
    </row>
    <row r="46" spans="1:11" x14ac:dyDescent="0.25">
      <c r="A46" t="s">
        <v>29</v>
      </c>
      <c r="B46" t="s">
        <v>8</v>
      </c>
      <c r="C46" t="s">
        <v>25</v>
      </c>
      <c r="D46" t="s">
        <v>166</v>
      </c>
      <c r="E46">
        <v>0.6</v>
      </c>
      <c r="F46" t="s">
        <v>90</v>
      </c>
      <c r="G46">
        <v>57.423200000000001</v>
      </c>
      <c r="H46" s="8">
        <v>9.2906999999999993</v>
      </c>
      <c r="I46">
        <v>223.19239999999999</v>
      </c>
      <c r="J46" s="8">
        <v>-19.767399999999999</v>
      </c>
      <c r="K46">
        <f t="shared" si="1"/>
        <v>3.8867983672104653</v>
      </c>
    </row>
    <row r="47" spans="1:11" x14ac:dyDescent="0.25">
      <c r="A47" t="s">
        <v>29</v>
      </c>
      <c r="B47" t="s">
        <v>8</v>
      </c>
      <c r="C47" t="s">
        <v>25</v>
      </c>
      <c r="D47" t="s">
        <v>166</v>
      </c>
      <c r="E47">
        <v>0.60299999999999998</v>
      </c>
      <c r="F47" t="s">
        <v>91</v>
      </c>
      <c r="G47">
        <v>36.3249</v>
      </c>
      <c r="H47" s="8">
        <v>9.7729999999999997</v>
      </c>
      <c r="I47">
        <v>140.36590000000001</v>
      </c>
      <c r="J47" s="8">
        <v>-19.271000000000001</v>
      </c>
      <c r="K47">
        <f t="shared" si="1"/>
        <v>3.8641785662176638</v>
      </c>
    </row>
    <row r="48" spans="1:11" x14ac:dyDescent="0.25">
      <c r="A48" t="s">
        <v>29</v>
      </c>
      <c r="B48" t="s">
        <v>8</v>
      </c>
      <c r="C48" t="s">
        <v>25</v>
      </c>
      <c r="D48" t="s">
        <v>166</v>
      </c>
      <c r="E48">
        <v>0.60099999999999998</v>
      </c>
      <c r="F48" t="s">
        <v>92</v>
      </c>
      <c r="G48">
        <v>54.346699999999998</v>
      </c>
      <c r="H48" s="8">
        <v>9.5812000000000008</v>
      </c>
      <c r="I48">
        <v>230.8108</v>
      </c>
      <c r="J48" s="8">
        <v>-20.051200000000001</v>
      </c>
      <c r="K48">
        <f t="shared" si="1"/>
        <v>4.2470067179791968</v>
      </c>
    </row>
    <row r="49" spans="1:11" x14ac:dyDescent="0.25">
      <c r="A49" t="s">
        <v>29</v>
      </c>
      <c r="B49" t="s">
        <v>8</v>
      </c>
      <c r="C49" t="s">
        <v>25</v>
      </c>
      <c r="D49" t="s">
        <v>166</v>
      </c>
      <c r="E49">
        <v>0.60499999999999998</v>
      </c>
      <c r="F49" t="s">
        <v>93</v>
      </c>
      <c r="G49">
        <v>60.607599999999998</v>
      </c>
      <c r="H49" s="8">
        <v>10.1204</v>
      </c>
      <c r="I49">
        <v>220.2055</v>
      </c>
      <c r="J49" s="8">
        <v>-19.294</v>
      </c>
      <c r="K49">
        <f t="shared" si="1"/>
        <v>3.6332984642190089</v>
      </c>
    </row>
    <row r="50" spans="1:11" x14ac:dyDescent="0.25">
      <c r="A50" t="s">
        <v>29</v>
      </c>
      <c r="B50" t="s">
        <v>8</v>
      </c>
      <c r="C50" t="s">
        <v>25</v>
      </c>
      <c r="D50" t="s">
        <v>166</v>
      </c>
      <c r="E50">
        <v>0.59499999999999997</v>
      </c>
      <c r="F50" t="s">
        <v>94</v>
      </c>
      <c r="G50">
        <v>57.565300000000001</v>
      </c>
      <c r="H50" s="8">
        <v>10.151300000000001</v>
      </c>
      <c r="I50">
        <v>220.72559999999999</v>
      </c>
      <c r="J50" s="8">
        <v>-19.452200000000001</v>
      </c>
      <c r="K50">
        <f t="shared" si="1"/>
        <v>3.8343515972295807</v>
      </c>
    </row>
    <row r="51" spans="1:11" ht="13" thickBot="1" x14ac:dyDescent="0.3">
      <c r="A51" t="s">
        <v>29</v>
      </c>
      <c r="B51" t="s">
        <v>8</v>
      </c>
      <c r="C51" t="s">
        <v>25</v>
      </c>
      <c r="D51" t="s">
        <v>166</v>
      </c>
      <c r="E51">
        <v>0.6</v>
      </c>
      <c r="F51" t="s">
        <v>95</v>
      </c>
      <c r="G51">
        <v>59.259</v>
      </c>
      <c r="H51" s="8">
        <v>9.5862999999999996</v>
      </c>
      <c r="I51">
        <v>219.17769999999999</v>
      </c>
      <c r="J51" s="8">
        <v>-19.472300000000001</v>
      </c>
      <c r="K51">
        <f t="shared" si="1"/>
        <v>3.6986398690494267</v>
      </c>
    </row>
    <row r="52" spans="1:11" ht="13" thickBot="1" x14ac:dyDescent="0.3">
      <c r="A52" s="10" t="s">
        <v>33</v>
      </c>
      <c r="B52" s="18" t="s">
        <v>15</v>
      </c>
      <c r="C52" s="18" t="s">
        <v>9</v>
      </c>
      <c r="D52" s="18" t="s">
        <v>9</v>
      </c>
      <c r="E52" s="18">
        <v>0.58299999999999996</v>
      </c>
      <c r="F52" s="18" t="s">
        <v>35</v>
      </c>
      <c r="G52" s="18">
        <v>73.453199999999995</v>
      </c>
      <c r="H52" s="12">
        <v>10.144600000000001</v>
      </c>
      <c r="I52" s="18">
        <v>247.6849</v>
      </c>
      <c r="J52" s="12">
        <v>-20.503799999999998</v>
      </c>
      <c r="K52" s="15">
        <f t="shared" si="1"/>
        <v>3.3720096605729908</v>
      </c>
    </row>
    <row r="53" spans="1:11" ht="13" thickBot="1" x14ac:dyDescent="0.3">
      <c r="A53" s="13" t="s">
        <v>33</v>
      </c>
      <c r="B53" t="s">
        <v>15</v>
      </c>
      <c r="C53" t="s">
        <v>9</v>
      </c>
      <c r="D53" s="18" t="s">
        <v>9</v>
      </c>
      <c r="E53">
        <v>0.61599999999999999</v>
      </c>
      <c r="F53" t="s">
        <v>36</v>
      </c>
      <c r="G53">
        <v>76.512500000000003</v>
      </c>
      <c r="H53" s="8">
        <v>9.9915000000000003</v>
      </c>
      <c r="I53">
        <v>257.94150000000002</v>
      </c>
      <c r="J53" s="8">
        <v>-20.4801</v>
      </c>
      <c r="K53" s="14">
        <f t="shared" si="1"/>
        <v>3.3712334585851984</v>
      </c>
    </row>
    <row r="54" spans="1:11" ht="13" thickBot="1" x14ac:dyDescent="0.3">
      <c r="A54" s="13" t="s">
        <v>33</v>
      </c>
      <c r="B54" t="s">
        <v>15</v>
      </c>
      <c r="C54" t="s">
        <v>9</v>
      </c>
      <c r="D54" s="18" t="s">
        <v>9</v>
      </c>
      <c r="E54">
        <v>0.61199999999999999</v>
      </c>
      <c r="F54" t="s">
        <v>37</v>
      </c>
      <c r="G54">
        <v>77.561400000000006</v>
      </c>
      <c r="H54" s="8">
        <v>10.184100000000001</v>
      </c>
      <c r="I54">
        <v>253.84719999999999</v>
      </c>
      <c r="J54" s="8">
        <v>-20.334299999999999</v>
      </c>
      <c r="K54" s="14">
        <f t="shared" si="1"/>
        <v>3.2728547963291015</v>
      </c>
    </row>
    <row r="55" spans="1:11" ht="13" thickBot="1" x14ac:dyDescent="0.3">
      <c r="A55" s="13" t="s">
        <v>33</v>
      </c>
      <c r="B55" t="s">
        <v>15</v>
      </c>
      <c r="C55" t="s">
        <v>9</v>
      </c>
      <c r="D55" s="18" t="s">
        <v>9</v>
      </c>
      <c r="E55">
        <v>0.61199999999999999</v>
      </c>
      <c r="F55" t="s">
        <v>22</v>
      </c>
      <c r="G55">
        <v>74.697800000000001</v>
      </c>
      <c r="H55" s="8">
        <v>10.097200000000001</v>
      </c>
      <c r="I55">
        <v>244.02850000000001</v>
      </c>
      <c r="J55" s="8">
        <v>-20.358699999999999</v>
      </c>
      <c r="K55" s="14">
        <f t="shared" si="1"/>
        <v>3.266876668389163</v>
      </c>
    </row>
    <row r="56" spans="1:11" ht="13" thickBot="1" x14ac:dyDescent="0.3">
      <c r="A56" s="13" t="s">
        <v>33</v>
      </c>
      <c r="B56" t="s">
        <v>15</v>
      </c>
      <c r="C56" t="s">
        <v>9</v>
      </c>
      <c r="D56" s="18" t="s">
        <v>9</v>
      </c>
      <c r="E56">
        <v>0.60199999999999998</v>
      </c>
      <c r="F56" t="s">
        <v>23</v>
      </c>
      <c r="G56">
        <v>69.642799999999994</v>
      </c>
      <c r="H56" s="8">
        <v>10.5693</v>
      </c>
      <c r="I56">
        <v>223.16550000000001</v>
      </c>
      <c r="J56" s="8">
        <v>-19.967199999999998</v>
      </c>
      <c r="K56" s="14">
        <f t="shared" si="1"/>
        <v>3.2044303215838541</v>
      </c>
    </row>
    <row r="57" spans="1:11" ht="13" thickBot="1" x14ac:dyDescent="0.3">
      <c r="A57" s="13" t="s">
        <v>33</v>
      </c>
      <c r="B57" t="s">
        <v>15</v>
      </c>
      <c r="C57" t="s">
        <v>9</v>
      </c>
      <c r="D57" s="18" t="s">
        <v>9</v>
      </c>
      <c r="E57">
        <v>0.59299999999999997</v>
      </c>
      <c r="F57" t="s">
        <v>26</v>
      </c>
      <c r="G57">
        <v>71.581299999999999</v>
      </c>
      <c r="H57" s="8">
        <v>10.383100000000001</v>
      </c>
      <c r="I57">
        <v>230.93440000000001</v>
      </c>
      <c r="J57" s="8">
        <v>-19.8995</v>
      </c>
      <c r="K57" s="14">
        <f t="shared" si="1"/>
        <v>3.2261833747081989</v>
      </c>
    </row>
    <row r="58" spans="1:11" ht="13" thickBot="1" x14ac:dyDescent="0.3">
      <c r="A58" s="13" t="s">
        <v>33</v>
      </c>
      <c r="B58" t="s">
        <v>15</v>
      </c>
      <c r="C58" t="s">
        <v>9</v>
      </c>
      <c r="D58" s="18" t="s">
        <v>9</v>
      </c>
      <c r="E58">
        <v>0.60099999999999998</v>
      </c>
      <c r="F58" t="s">
        <v>27</v>
      </c>
      <c r="G58">
        <v>71.185900000000004</v>
      </c>
      <c r="H58" s="8">
        <v>9.8866999999999994</v>
      </c>
      <c r="I58">
        <v>234.2149</v>
      </c>
      <c r="J58" s="8">
        <v>-20.645399999999999</v>
      </c>
      <c r="K58" s="14">
        <f t="shared" si="1"/>
        <v>3.2901866802274045</v>
      </c>
    </row>
    <row r="59" spans="1:11" ht="13" thickBot="1" x14ac:dyDescent="0.3">
      <c r="A59" s="13" t="s">
        <v>33</v>
      </c>
      <c r="B59" t="s">
        <v>15</v>
      </c>
      <c r="C59" t="s">
        <v>9</v>
      </c>
      <c r="D59" s="18" t="s">
        <v>9</v>
      </c>
      <c r="E59">
        <v>0.61499999999999999</v>
      </c>
      <c r="F59" t="s">
        <v>28</v>
      </c>
      <c r="G59">
        <v>84.847499999999997</v>
      </c>
      <c r="H59" s="8">
        <v>10.536799999999999</v>
      </c>
      <c r="I59">
        <v>275.9384</v>
      </c>
      <c r="J59" s="8">
        <v>-19.668500000000002</v>
      </c>
      <c r="K59" s="14">
        <f t="shared" si="1"/>
        <v>3.2521688912460593</v>
      </c>
    </row>
    <row r="60" spans="1:11" ht="13" thickBot="1" x14ac:dyDescent="0.3">
      <c r="A60" s="13" t="s">
        <v>33</v>
      </c>
      <c r="B60" t="s">
        <v>15</v>
      </c>
      <c r="C60" t="s">
        <v>9</v>
      </c>
      <c r="D60" s="18" t="s">
        <v>9</v>
      </c>
      <c r="E60">
        <v>0.61499999999999999</v>
      </c>
      <c r="F60" t="s">
        <v>30</v>
      </c>
      <c r="G60">
        <v>66.394900000000007</v>
      </c>
      <c r="H60" s="8">
        <v>10.108000000000001</v>
      </c>
      <c r="I60">
        <v>215.71850000000001</v>
      </c>
      <c r="J60" s="8">
        <v>-19.9618</v>
      </c>
      <c r="K60" s="14">
        <f t="shared" si="1"/>
        <v>3.2490221387486082</v>
      </c>
    </row>
    <row r="61" spans="1:11" ht="13" thickBot="1" x14ac:dyDescent="0.3">
      <c r="A61" s="16" t="s">
        <v>33</v>
      </c>
      <c r="B61" s="11" t="s">
        <v>15</v>
      </c>
      <c r="C61" s="11" t="s">
        <v>9</v>
      </c>
      <c r="D61" s="18" t="s">
        <v>9</v>
      </c>
      <c r="E61" s="11">
        <v>0.61099999999999999</v>
      </c>
      <c r="F61" s="11" t="s">
        <v>31</v>
      </c>
      <c r="G61" s="11">
        <v>76.0214</v>
      </c>
      <c r="H61" s="9">
        <v>9.7250999999999994</v>
      </c>
      <c r="I61" s="11">
        <v>253.06870000000001</v>
      </c>
      <c r="J61" s="9">
        <v>-20.260100000000001</v>
      </c>
      <c r="K61" s="17">
        <f t="shared" si="1"/>
        <v>3.3289139636996952</v>
      </c>
    </row>
    <row r="62" spans="1:11" x14ac:dyDescent="0.25">
      <c r="A62" t="s">
        <v>38</v>
      </c>
      <c r="B62" t="s">
        <v>15</v>
      </c>
      <c r="C62" t="s">
        <v>14</v>
      </c>
      <c r="D62" t="s">
        <v>130</v>
      </c>
      <c r="E62">
        <v>0.59</v>
      </c>
      <c r="F62" t="s">
        <v>39</v>
      </c>
      <c r="G62">
        <v>68.484200000000001</v>
      </c>
      <c r="H62" s="8">
        <v>8.3801000000000005</v>
      </c>
      <c r="I62">
        <v>255.09899999999999</v>
      </c>
      <c r="J62" s="8">
        <v>-23.5868</v>
      </c>
      <c r="K62">
        <f t="shared" si="1"/>
        <v>3.7249321741365158</v>
      </c>
    </row>
    <row r="63" spans="1:11" x14ac:dyDescent="0.25">
      <c r="A63" t="s">
        <v>38</v>
      </c>
      <c r="B63" t="s">
        <v>15</v>
      </c>
      <c r="C63" t="s">
        <v>14</v>
      </c>
      <c r="D63" t="s">
        <v>130</v>
      </c>
      <c r="E63">
        <v>0.61799999999999999</v>
      </c>
      <c r="F63" t="s">
        <v>40</v>
      </c>
      <c r="G63">
        <v>73.152299999999997</v>
      </c>
      <c r="H63" s="8">
        <v>8.6928999999999998</v>
      </c>
      <c r="I63">
        <v>264.8766</v>
      </c>
      <c r="J63" s="8">
        <v>-22.997199999999999</v>
      </c>
      <c r="K63">
        <f t="shared" si="1"/>
        <v>3.6208923027710682</v>
      </c>
    </row>
    <row r="64" spans="1:11" x14ac:dyDescent="0.25">
      <c r="A64" t="s">
        <v>38</v>
      </c>
      <c r="B64" t="s">
        <v>15</v>
      </c>
      <c r="C64" t="s">
        <v>14</v>
      </c>
      <c r="D64" t="s">
        <v>130</v>
      </c>
      <c r="E64">
        <v>0.58799999999999997</v>
      </c>
      <c r="F64" t="s">
        <v>41</v>
      </c>
      <c r="G64">
        <v>66.931700000000006</v>
      </c>
      <c r="H64" s="8">
        <v>8.6178000000000008</v>
      </c>
      <c r="I64">
        <v>247.63829999999999</v>
      </c>
      <c r="J64" s="8">
        <v>-22.999700000000001</v>
      </c>
      <c r="K64">
        <f t="shared" si="1"/>
        <v>3.6998656839733632</v>
      </c>
    </row>
    <row r="65" spans="1:11" x14ac:dyDescent="0.25">
      <c r="A65" t="s">
        <v>38</v>
      </c>
      <c r="B65" t="s">
        <v>15</v>
      </c>
      <c r="C65" t="s">
        <v>14</v>
      </c>
      <c r="D65" t="s">
        <v>130</v>
      </c>
      <c r="E65">
        <v>0.60599999999999998</v>
      </c>
      <c r="F65" t="s">
        <v>74</v>
      </c>
      <c r="G65">
        <v>66.028400000000005</v>
      </c>
      <c r="H65" s="8">
        <v>8.6366999999999994</v>
      </c>
      <c r="I65">
        <v>237.5395</v>
      </c>
      <c r="J65" s="8">
        <v>-23.162500000000001</v>
      </c>
      <c r="K65">
        <f t="shared" si="1"/>
        <v>3.5975353029908339</v>
      </c>
    </row>
    <row r="66" spans="1:11" x14ac:dyDescent="0.25">
      <c r="A66" t="s">
        <v>38</v>
      </c>
      <c r="B66" t="s">
        <v>15</v>
      </c>
      <c r="C66" t="s">
        <v>14</v>
      </c>
      <c r="D66" t="s">
        <v>130</v>
      </c>
      <c r="E66">
        <v>0.60399999999999998</v>
      </c>
      <c r="F66" t="s">
        <v>75</v>
      </c>
      <c r="G66">
        <v>70.964399999999998</v>
      </c>
      <c r="H66" s="8">
        <v>9.0248000000000008</v>
      </c>
      <c r="I66">
        <v>239.2037</v>
      </c>
      <c r="J66" s="8">
        <v>-22.337800000000001</v>
      </c>
      <c r="K66">
        <f t="shared" ref="K66:K101" si="2">I66/G66</f>
        <v>3.3707563228886599</v>
      </c>
    </row>
    <row r="67" spans="1:11" x14ac:dyDescent="0.25">
      <c r="A67" t="s">
        <v>38</v>
      </c>
      <c r="B67" t="s">
        <v>15</v>
      </c>
      <c r="C67" t="s">
        <v>14</v>
      </c>
      <c r="D67" t="s">
        <v>130</v>
      </c>
      <c r="E67">
        <v>0.61099999999999999</v>
      </c>
      <c r="F67" t="s">
        <v>76</v>
      </c>
      <c r="G67">
        <v>68.272300000000001</v>
      </c>
      <c r="H67" s="8">
        <v>8.4738000000000007</v>
      </c>
      <c r="I67">
        <v>240.87880000000001</v>
      </c>
      <c r="J67" s="8">
        <v>-22.755099999999999</v>
      </c>
      <c r="K67">
        <f t="shared" si="2"/>
        <v>3.5282069008953854</v>
      </c>
    </row>
    <row r="68" spans="1:11" x14ac:dyDescent="0.25">
      <c r="A68" t="s">
        <v>38</v>
      </c>
      <c r="B68" t="s">
        <v>15</v>
      </c>
      <c r="C68" t="s">
        <v>14</v>
      </c>
      <c r="D68" t="s">
        <v>130</v>
      </c>
      <c r="E68">
        <v>0.60699999999999998</v>
      </c>
      <c r="F68" t="s">
        <v>77</v>
      </c>
      <c r="G68">
        <v>68.523099999999999</v>
      </c>
      <c r="H68" s="8">
        <v>8.3704000000000001</v>
      </c>
      <c r="I68">
        <v>242.51480000000001</v>
      </c>
      <c r="J68" s="8">
        <v>-23.333600000000001</v>
      </c>
      <c r="K68">
        <f t="shared" si="2"/>
        <v>3.5391685431628166</v>
      </c>
    </row>
    <row r="69" spans="1:11" x14ac:dyDescent="0.25">
      <c r="A69" t="s">
        <v>38</v>
      </c>
      <c r="B69" t="s">
        <v>15</v>
      </c>
      <c r="C69" t="s">
        <v>14</v>
      </c>
      <c r="D69" t="s">
        <v>130</v>
      </c>
      <c r="E69">
        <v>0.60699999999999998</v>
      </c>
      <c r="F69" t="s">
        <v>78</v>
      </c>
      <c r="G69">
        <v>67.303600000000003</v>
      </c>
      <c r="H69" s="8">
        <v>8.2246000000000006</v>
      </c>
      <c r="I69">
        <v>232.1935</v>
      </c>
      <c r="J69" s="8">
        <v>-23.090299999999999</v>
      </c>
      <c r="K69">
        <f t="shared" si="2"/>
        <v>3.4499417564587924</v>
      </c>
    </row>
    <row r="70" spans="1:11" x14ac:dyDescent="0.25">
      <c r="A70" t="s">
        <v>38</v>
      </c>
      <c r="B70" t="s">
        <v>15</v>
      </c>
      <c r="C70" t="s">
        <v>14</v>
      </c>
      <c r="D70" t="s">
        <v>130</v>
      </c>
      <c r="E70">
        <v>0.60399999999999998</v>
      </c>
      <c r="F70" t="s">
        <v>79</v>
      </c>
      <c r="G70">
        <v>70.655100000000004</v>
      </c>
      <c r="H70" s="8">
        <v>8.9367000000000001</v>
      </c>
      <c r="I70">
        <v>235.8999</v>
      </c>
      <c r="J70" s="8">
        <v>-22.0105</v>
      </c>
      <c r="K70">
        <f t="shared" si="2"/>
        <v>3.3387526165839407</v>
      </c>
    </row>
    <row r="71" spans="1:11" ht="13" thickBot="1" x14ac:dyDescent="0.3">
      <c r="A71" t="s">
        <v>38</v>
      </c>
      <c r="B71" t="s">
        <v>15</v>
      </c>
      <c r="C71" t="s">
        <v>14</v>
      </c>
      <c r="D71" t="s">
        <v>130</v>
      </c>
      <c r="E71">
        <v>0.60199999999999998</v>
      </c>
      <c r="F71" t="s">
        <v>80</v>
      </c>
      <c r="G71">
        <v>68.084299999999999</v>
      </c>
      <c r="H71" s="8">
        <v>9.6552000000000007</v>
      </c>
      <c r="I71">
        <v>232.50790000000001</v>
      </c>
      <c r="J71" s="8">
        <v>-22.0124</v>
      </c>
      <c r="K71">
        <f t="shared" si="2"/>
        <v>3.4150002276589464</v>
      </c>
    </row>
    <row r="72" spans="1:11" x14ac:dyDescent="0.25">
      <c r="A72" s="10" t="s">
        <v>42</v>
      </c>
      <c r="B72" s="18" t="s">
        <v>15</v>
      </c>
      <c r="C72" s="18" t="s">
        <v>14</v>
      </c>
      <c r="D72" s="18" t="s">
        <v>166</v>
      </c>
      <c r="E72" s="18">
        <v>0.59899999999999998</v>
      </c>
      <c r="F72" s="18" t="s">
        <v>43</v>
      </c>
      <c r="G72" s="18">
        <v>70.591999999999999</v>
      </c>
      <c r="H72" s="12">
        <v>10.6648</v>
      </c>
      <c r="I72" s="18">
        <v>246.91030000000001</v>
      </c>
      <c r="J72" s="12">
        <v>-20.759899999999998</v>
      </c>
      <c r="K72" s="15">
        <f t="shared" si="2"/>
        <v>3.4977093721668178</v>
      </c>
    </row>
    <row r="73" spans="1:11" x14ac:dyDescent="0.25">
      <c r="A73" s="13" t="s">
        <v>42</v>
      </c>
      <c r="B73" t="s">
        <v>15</v>
      </c>
      <c r="C73" t="s">
        <v>14</v>
      </c>
      <c r="D73" t="s">
        <v>166</v>
      </c>
      <c r="E73">
        <v>0.60899999999999999</v>
      </c>
      <c r="F73" t="s">
        <v>44</v>
      </c>
      <c r="G73">
        <v>71.650899999999993</v>
      </c>
      <c r="H73" s="8">
        <v>10.6915</v>
      </c>
      <c r="I73">
        <v>248.02209999999999</v>
      </c>
      <c r="J73" s="8">
        <v>-20.204999999999998</v>
      </c>
      <c r="K73" s="14">
        <f t="shared" si="2"/>
        <v>3.4615350260778306</v>
      </c>
    </row>
    <row r="74" spans="1:11" x14ac:dyDescent="0.25">
      <c r="A74" s="13" t="s">
        <v>42</v>
      </c>
      <c r="B74" t="s">
        <v>15</v>
      </c>
      <c r="C74" t="s">
        <v>14</v>
      </c>
      <c r="D74" t="s">
        <v>166</v>
      </c>
      <c r="E74">
        <v>0.58699999999999997</v>
      </c>
      <c r="F74" t="s">
        <v>45</v>
      </c>
      <c r="G74">
        <v>68.422399999999996</v>
      </c>
      <c r="H74" s="8">
        <v>9.9632000000000005</v>
      </c>
      <c r="I74">
        <v>239.10730000000001</v>
      </c>
      <c r="J74" s="8">
        <v>-20.557500000000001</v>
      </c>
      <c r="K74" s="14">
        <f t="shared" si="2"/>
        <v>3.4945763375736605</v>
      </c>
    </row>
    <row r="75" spans="1:11" x14ac:dyDescent="0.25">
      <c r="A75" s="13" t="s">
        <v>42</v>
      </c>
      <c r="B75" t="s">
        <v>15</v>
      </c>
      <c r="C75" t="s">
        <v>14</v>
      </c>
      <c r="D75" t="s">
        <v>166</v>
      </c>
      <c r="E75">
        <v>0.60799999999999998</v>
      </c>
      <c r="F75" t="s">
        <v>66</v>
      </c>
      <c r="G75">
        <v>65.566100000000006</v>
      </c>
      <c r="H75" s="8">
        <v>10.539</v>
      </c>
      <c r="I75">
        <v>225.65559999999999</v>
      </c>
      <c r="J75" s="8">
        <v>-20.340800000000002</v>
      </c>
      <c r="K75" s="14">
        <f t="shared" si="2"/>
        <v>3.4416504870657243</v>
      </c>
    </row>
    <row r="76" spans="1:11" x14ac:dyDescent="0.25">
      <c r="A76" s="13" t="s">
        <v>42</v>
      </c>
      <c r="B76" t="s">
        <v>15</v>
      </c>
      <c r="C76" t="s">
        <v>14</v>
      </c>
      <c r="D76" t="s">
        <v>166</v>
      </c>
      <c r="E76">
        <v>0.59699999999999998</v>
      </c>
      <c r="F76" t="s">
        <v>100</v>
      </c>
      <c r="G76">
        <v>64.474199999999996</v>
      </c>
      <c r="H76" s="8">
        <v>10.2524</v>
      </c>
      <c r="I76">
        <v>218.02260000000001</v>
      </c>
      <c r="J76" s="8">
        <v>-20.338699999999999</v>
      </c>
      <c r="K76" s="14">
        <f t="shared" si="2"/>
        <v>3.3815479680244196</v>
      </c>
    </row>
    <row r="77" spans="1:11" x14ac:dyDescent="0.25">
      <c r="A77" s="13" t="s">
        <v>42</v>
      </c>
      <c r="B77" t="s">
        <v>15</v>
      </c>
      <c r="C77" t="s">
        <v>14</v>
      </c>
      <c r="D77" t="s">
        <v>166</v>
      </c>
      <c r="E77">
        <v>0.60499999999999998</v>
      </c>
      <c r="F77" t="s">
        <v>68</v>
      </c>
      <c r="G77">
        <v>67.252600000000001</v>
      </c>
      <c r="H77" s="8">
        <v>10.5502</v>
      </c>
      <c r="I77">
        <v>231.13749999999999</v>
      </c>
      <c r="J77" s="8">
        <v>-20.301300000000001</v>
      </c>
      <c r="K77" s="14">
        <f t="shared" si="2"/>
        <v>3.4368559728545809</v>
      </c>
    </row>
    <row r="78" spans="1:11" x14ac:dyDescent="0.25">
      <c r="A78" s="13" t="s">
        <v>42</v>
      </c>
      <c r="B78" t="s">
        <v>15</v>
      </c>
      <c r="C78" t="s">
        <v>14</v>
      </c>
      <c r="D78" t="s">
        <v>166</v>
      </c>
      <c r="E78">
        <v>0.60599999999999998</v>
      </c>
      <c r="F78" t="s">
        <v>69</v>
      </c>
      <c r="G78">
        <v>69.134500000000003</v>
      </c>
      <c r="H78" s="8">
        <v>10.627599999999999</v>
      </c>
      <c r="I78">
        <v>235.66</v>
      </c>
      <c r="J78" s="8">
        <v>-20.7455</v>
      </c>
      <c r="K78" s="14">
        <f t="shared" si="2"/>
        <v>3.4087177892369223</v>
      </c>
    </row>
    <row r="79" spans="1:11" x14ac:dyDescent="0.25">
      <c r="A79" s="13" t="s">
        <v>42</v>
      </c>
      <c r="B79" t="s">
        <v>15</v>
      </c>
      <c r="C79" t="s">
        <v>14</v>
      </c>
      <c r="D79" t="s">
        <v>166</v>
      </c>
      <c r="E79">
        <v>0.59699999999999998</v>
      </c>
      <c r="F79" t="s">
        <v>70</v>
      </c>
      <c r="G79">
        <v>66.324700000000007</v>
      </c>
      <c r="H79" s="8">
        <v>10.2303</v>
      </c>
      <c r="I79">
        <v>224.5874</v>
      </c>
      <c r="J79" s="8">
        <v>-20.396599999999999</v>
      </c>
      <c r="K79" s="14">
        <f t="shared" si="2"/>
        <v>3.3861804124255364</v>
      </c>
    </row>
    <row r="80" spans="1:11" x14ac:dyDescent="0.25">
      <c r="A80" s="13" t="s">
        <v>42</v>
      </c>
      <c r="B80" t="s">
        <v>15</v>
      </c>
      <c r="C80" t="s">
        <v>14</v>
      </c>
      <c r="D80" t="s">
        <v>166</v>
      </c>
      <c r="E80">
        <v>0.59899999999999998</v>
      </c>
      <c r="F80" t="s">
        <v>71</v>
      </c>
      <c r="G80">
        <v>65.235200000000006</v>
      </c>
      <c r="H80" s="8">
        <v>10.5367</v>
      </c>
      <c r="I80">
        <v>225.9701</v>
      </c>
      <c r="J80" s="8">
        <v>-20.380400000000002</v>
      </c>
      <c r="K80" s="14">
        <f t="shared" si="2"/>
        <v>3.4639289831256743</v>
      </c>
    </row>
    <row r="81" spans="1:11" ht="13" thickBot="1" x14ac:dyDescent="0.3">
      <c r="A81" s="16" t="s">
        <v>42</v>
      </c>
      <c r="B81" s="11" t="s">
        <v>15</v>
      </c>
      <c r="C81" s="11" t="s">
        <v>14</v>
      </c>
      <c r="D81" s="11" t="s">
        <v>166</v>
      </c>
      <c r="E81" s="11">
        <v>0.60199999999999998</v>
      </c>
      <c r="F81" s="11" t="s">
        <v>72</v>
      </c>
      <c r="G81" s="11">
        <v>66.975399999999993</v>
      </c>
      <c r="H81" s="9">
        <v>10.553000000000001</v>
      </c>
      <c r="I81" s="11">
        <v>224.17869999999999</v>
      </c>
      <c r="J81" s="9">
        <v>-20.136399999999998</v>
      </c>
      <c r="K81" s="17">
        <f t="shared" si="2"/>
        <v>3.3471797107594732</v>
      </c>
    </row>
    <row r="82" spans="1:11" x14ac:dyDescent="0.25">
      <c r="A82" t="s">
        <v>46</v>
      </c>
      <c r="B82" t="s">
        <v>15</v>
      </c>
      <c r="C82" t="s">
        <v>25</v>
      </c>
      <c r="D82" t="s">
        <v>130</v>
      </c>
      <c r="E82">
        <v>0.61599999999999999</v>
      </c>
      <c r="F82" t="s">
        <v>47</v>
      </c>
      <c r="G82">
        <v>74.625100000000003</v>
      </c>
      <c r="H82" s="8">
        <v>9.1204000000000001</v>
      </c>
      <c r="I82">
        <v>267.05169999999998</v>
      </c>
      <c r="J82" s="8">
        <v>-20.673999999999999</v>
      </c>
      <c r="K82">
        <f t="shared" si="2"/>
        <v>3.5785774491424465</v>
      </c>
    </row>
    <row r="83" spans="1:11" x14ac:dyDescent="0.25">
      <c r="A83" t="s">
        <v>46</v>
      </c>
      <c r="B83" t="s">
        <v>15</v>
      </c>
      <c r="C83" t="s">
        <v>25</v>
      </c>
      <c r="D83" t="s">
        <v>130</v>
      </c>
      <c r="E83">
        <v>0.59599999999999997</v>
      </c>
      <c r="F83" t="s">
        <v>48</v>
      </c>
      <c r="G83">
        <v>68.5822</v>
      </c>
      <c r="H83" s="8">
        <v>9.4330999999999996</v>
      </c>
      <c r="I83">
        <v>256.02229999999997</v>
      </c>
      <c r="J83" s="8">
        <v>-20.384</v>
      </c>
      <c r="K83">
        <f t="shared" si="2"/>
        <v>3.7330721382516159</v>
      </c>
    </row>
    <row r="84" spans="1:11" x14ac:dyDescent="0.25">
      <c r="A84" t="s">
        <v>46</v>
      </c>
      <c r="B84" t="s">
        <v>15</v>
      </c>
      <c r="C84" t="s">
        <v>25</v>
      </c>
      <c r="D84" t="s">
        <v>130</v>
      </c>
      <c r="E84">
        <v>0.61099999999999999</v>
      </c>
      <c r="F84" t="s">
        <v>49</v>
      </c>
      <c r="G84">
        <v>65.420299999999997</v>
      </c>
      <c r="H84" s="8">
        <v>8.8129000000000008</v>
      </c>
      <c r="I84">
        <v>271.03359999999998</v>
      </c>
      <c r="J84" s="8">
        <v>-20.6326</v>
      </c>
      <c r="K84">
        <f t="shared" si="2"/>
        <v>4.1429586840781836</v>
      </c>
    </row>
    <row r="85" spans="1:11" x14ac:dyDescent="0.25">
      <c r="A85" t="s">
        <v>46</v>
      </c>
      <c r="B85" t="s">
        <v>15</v>
      </c>
      <c r="C85" t="s">
        <v>25</v>
      </c>
      <c r="D85" t="s">
        <v>130</v>
      </c>
      <c r="E85">
        <v>0.59599999999999997</v>
      </c>
      <c r="F85" t="s">
        <v>49</v>
      </c>
      <c r="G85">
        <v>69.423599999999993</v>
      </c>
      <c r="H85" s="8">
        <v>9.3956</v>
      </c>
      <c r="I85">
        <v>241.148</v>
      </c>
      <c r="J85" s="8">
        <v>-20.249099999999999</v>
      </c>
      <c r="K85">
        <f t="shared" si="2"/>
        <v>3.4735738279201889</v>
      </c>
    </row>
    <row r="86" spans="1:11" x14ac:dyDescent="0.25">
      <c r="A86" t="s">
        <v>46</v>
      </c>
      <c r="B86" t="s">
        <v>15</v>
      </c>
      <c r="C86" t="s">
        <v>25</v>
      </c>
      <c r="D86" t="s">
        <v>130</v>
      </c>
      <c r="E86">
        <v>0.59699999999999998</v>
      </c>
      <c r="F86" t="s">
        <v>51</v>
      </c>
      <c r="G86">
        <v>69.911799999999999</v>
      </c>
      <c r="H86" s="8">
        <v>9.6999999999999993</v>
      </c>
      <c r="I86">
        <v>248.73580000000001</v>
      </c>
      <c r="J86" s="8">
        <v>-20.342700000000001</v>
      </c>
      <c r="K86">
        <f t="shared" si="2"/>
        <v>3.5578514642735564</v>
      </c>
    </row>
    <row r="87" spans="1:11" x14ac:dyDescent="0.25">
      <c r="A87" t="s">
        <v>46</v>
      </c>
      <c r="B87" t="s">
        <v>15</v>
      </c>
      <c r="C87" t="s">
        <v>25</v>
      </c>
      <c r="D87" t="s">
        <v>130</v>
      </c>
      <c r="E87">
        <v>0.59599999999999997</v>
      </c>
      <c r="F87" t="s">
        <v>52</v>
      </c>
      <c r="G87">
        <v>62.973399999999998</v>
      </c>
      <c r="H87" s="8">
        <v>9.1359999999999992</v>
      </c>
      <c r="I87">
        <v>257.21429999999998</v>
      </c>
      <c r="J87" s="8">
        <v>-20.549299999999999</v>
      </c>
      <c r="K87">
        <f t="shared" si="2"/>
        <v>4.084491229630288</v>
      </c>
    </row>
    <row r="88" spans="1:11" x14ac:dyDescent="0.25">
      <c r="A88" t="s">
        <v>46</v>
      </c>
      <c r="B88" t="s">
        <v>15</v>
      </c>
      <c r="C88" t="s">
        <v>25</v>
      </c>
      <c r="D88" t="s">
        <v>130</v>
      </c>
      <c r="E88">
        <v>0.59699999999999998</v>
      </c>
      <c r="F88" t="s">
        <v>53</v>
      </c>
      <c r="G88">
        <v>64.729900000000001</v>
      </c>
      <c r="H88" s="8">
        <v>9.4811999999999994</v>
      </c>
      <c r="I88">
        <v>239.88890000000001</v>
      </c>
      <c r="J88" s="8">
        <v>-20.121500000000001</v>
      </c>
      <c r="K88">
        <f t="shared" si="2"/>
        <v>3.7059983099000617</v>
      </c>
    </row>
    <row r="89" spans="1:11" x14ac:dyDescent="0.25">
      <c r="A89" t="s">
        <v>46</v>
      </c>
      <c r="B89" t="s">
        <v>15</v>
      </c>
      <c r="C89" t="s">
        <v>25</v>
      </c>
      <c r="D89" t="s">
        <v>130</v>
      </c>
      <c r="E89">
        <v>0.59599999999999997</v>
      </c>
      <c r="F89" t="s">
        <v>63</v>
      </c>
      <c r="G89">
        <v>68.0852</v>
      </c>
      <c r="H89" s="8">
        <v>9.7563999999999993</v>
      </c>
      <c r="I89">
        <v>237.32660000000001</v>
      </c>
      <c r="J89" s="8">
        <v>-19.878399999999999</v>
      </c>
      <c r="K89">
        <f t="shared" si="2"/>
        <v>3.4857296446217387</v>
      </c>
    </row>
    <row r="90" spans="1:11" x14ac:dyDescent="0.25">
      <c r="A90" t="s">
        <v>46</v>
      </c>
      <c r="B90" t="s">
        <v>15</v>
      </c>
      <c r="C90" t="s">
        <v>25</v>
      </c>
      <c r="D90" t="s">
        <v>130</v>
      </c>
      <c r="E90">
        <v>0.61399999999999999</v>
      </c>
      <c r="F90" t="s">
        <v>64</v>
      </c>
      <c r="G90">
        <v>63.174300000000002</v>
      </c>
      <c r="H90" s="8">
        <v>9.0411999999999999</v>
      </c>
      <c r="I90">
        <v>261.62920000000003</v>
      </c>
      <c r="J90" s="8">
        <v>-20.927700000000002</v>
      </c>
      <c r="K90">
        <f t="shared" si="2"/>
        <v>4.1413866081618638</v>
      </c>
    </row>
    <row r="91" spans="1:11" ht="13" thickBot="1" x14ac:dyDescent="0.3">
      <c r="A91" t="s">
        <v>46</v>
      </c>
      <c r="B91" t="s">
        <v>15</v>
      </c>
      <c r="C91" t="s">
        <v>25</v>
      </c>
      <c r="D91" t="s">
        <v>130</v>
      </c>
      <c r="E91">
        <v>0.59699999999999998</v>
      </c>
      <c r="F91" t="s">
        <v>65</v>
      </c>
      <c r="G91">
        <v>65.676900000000003</v>
      </c>
      <c r="H91" s="8">
        <v>9.0334000000000003</v>
      </c>
      <c r="I91">
        <v>255.035</v>
      </c>
      <c r="J91" s="8">
        <v>-20.906500000000001</v>
      </c>
      <c r="K91">
        <f t="shared" si="2"/>
        <v>3.8831765811114711</v>
      </c>
    </row>
    <row r="92" spans="1:11" x14ac:dyDescent="0.25">
      <c r="A92" s="10" t="s">
        <v>50</v>
      </c>
      <c r="B92" s="18" t="s">
        <v>15</v>
      </c>
      <c r="C92" s="18" t="s">
        <v>25</v>
      </c>
      <c r="D92" s="18" t="s">
        <v>166</v>
      </c>
      <c r="E92" s="18">
        <v>0.61599999999999999</v>
      </c>
      <c r="F92" s="18" t="s">
        <v>51</v>
      </c>
      <c r="G92" s="18">
        <v>72.481499999999997</v>
      </c>
      <c r="H92" s="12">
        <v>10.1358</v>
      </c>
      <c r="I92" s="18">
        <v>259.73790000000002</v>
      </c>
      <c r="J92" s="12">
        <v>-19.787800000000001</v>
      </c>
      <c r="K92" s="15">
        <f t="shared" si="2"/>
        <v>3.5835061360485092</v>
      </c>
    </row>
    <row r="93" spans="1:11" x14ac:dyDescent="0.25">
      <c r="A93" s="13" t="s">
        <v>50</v>
      </c>
      <c r="B93" t="s">
        <v>15</v>
      </c>
      <c r="C93" t="s">
        <v>25</v>
      </c>
      <c r="D93" t="s">
        <v>166</v>
      </c>
      <c r="E93">
        <v>0.60299999999999998</v>
      </c>
      <c r="F93" t="s">
        <v>52</v>
      </c>
      <c r="G93">
        <v>72.445700000000002</v>
      </c>
      <c r="H93" s="8">
        <v>10.1419</v>
      </c>
      <c r="I93">
        <v>254.89840000000001</v>
      </c>
      <c r="J93" s="8">
        <v>-19.503900000000002</v>
      </c>
      <c r="K93" s="14">
        <f t="shared" si="2"/>
        <v>3.5184752166105095</v>
      </c>
    </row>
    <row r="94" spans="1:11" x14ac:dyDescent="0.25">
      <c r="A94" s="13" t="s">
        <v>50</v>
      </c>
      <c r="B94" t="s">
        <v>15</v>
      </c>
      <c r="C94" t="s">
        <v>25</v>
      </c>
      <c r="D94" t="s">
        <v>166</v>
      </c>
      <c r="E94">
        <v>0.61199999999999999</v>
      </c>
      <c r="F94" t="s">
        <v>53</v>
      </c>
      <c r="G94">
        <v>69.173299999999998</v>
      </c>
      <c r="H94" s="8">
        <v>11.0814</v>
      </c>
      <c r="I94">
        <v>244.8355</v>
      </c>
      <c r="J94" s="8">
        <v>-19.622399999999999</v>
      </c>
      <c r="K94" s="14">
        <f t="shared" si="2"/>
        <v>3.5394509153098088</v>
      </c>
    </row>
    <row r="95" spans="1:11" x14ac:dyDescent="0.25">
      <c r="A95" s="13" t="s">
        <v>50</v>
      </c>
      <c r="B95" t="s">
        <v>15</v>
      </c>
      <c r="C95" t="s">
        <v>25</v>
      </c>
      <c r="D95" t="s">
        <v>166</v>
      </c>
      <c r="E95">
        <v>0.59199999999999997</v>
      </c>
      <c r="F95" t="s">
        <v>40</v>
      </c>
      <c r="G95">
        <v>62.969200000000001</v>
      </c>
      <c r="H95" s="8">
        <v>10.328099999999999</v>
      </c>
      <c r="I95">
        <v>241.47110000000001</v>
      </c>
      <c r="J95" s="8">
        <v>-20.739899999999999</v>
      </c>
      <c r="K95" s="14">
        <f t="shared" si="2"/>
        <v>3.8347493695330415</v>
      </c>
    </row>
    <row r="96" spans="1:11" x14ac:dyDescent="0.25">
      <c r="A96" s="13" t="s">
        <v>50</v>
      </c>
      <c r="B96" t="s">
        <v>15</v>
      </c>
      <c r="C96" t="s">
        <v>25</v>
      </c>
      <c r="D96" t="s">
        <v>166</v>
      </c>
      <c r="E96">
        <v>0.60199999999999998</v>
      </c>
      <c r="F96" t="s">
        <v>41</v>
      </c>
      <c r="G96">
        <v>68.436800000000005</v>
      </c>
      <c r="H96" s="8">
        <v>10.282299999999999</v>
      </c>
      <c r="I96">
        <v>232.3073</v>
      </c>
      <c r="J96" s="8">
        <v>-19.638999999999999</v>
      </c>
      <c r="K96" s="14">
        <f t="shared" si="2"/>
        <v>3.3944792859981763</v>
      </c>
    </row>
    <row r="97" spans="1:11" x14ac:dyDescent="0.25">
      <c r="A97" s="13" t="s">
        <v>50</v>
      </c>
      <c r="B97" t="s">
        <v>15</v>
      </c>
      <c r="C97" t="s">
        <v>25</v>
      </c>
      <c r="D97" t="s">
        <v>166</v>
      </c>
      <c r="E97">
        <v>0.59799999999999998</v>
      </c>
      <c r="F97" t="s">
        <v>43</v>
      </c>
      <c r="G97">
        <v>67.914500000000004</v>
      </c>
      <c r="H97" s="8">
        <v>10.154999999999999</v>
      </c>
      <c r="I97">
        <v>234.49760000000001</v>
      </c>
      <c r="J97" s="8">
        <v>-19.6891</v>
      </c>
      <c r="K97" s="14">
        <f t="shared" si="2"/>
        <v>3.4528355505819817</v>
      </c>
    </row>
    <row r="98" spans="1:11" x14ac:dyDescent="0.25">
      <c r="A98" s="13" t="s">
        <v>50</v>
      </c>
      <c r="B98" t="s">
        <v>15</v>
      </c>
      <c r="C98" t="s">
        <v>25</v>
      </c>
      <c r="D98" t="s">
        <v>166</v>
      </c>
      <c r="E98">
        <v>0.60499999999999998</v>
      </c>
      <c r="F98" t="s">
        <v>44</v>
      </c>
      <c r="G98">
        <v>71.0107</v>
      </c>
      <c r="H98" s="8">
        <v>9.9528999999999996</v>
      </c>
      <c r="I98">
        <v>242.751</v>
      </c>
      <c r="J98" s="8">
        <v>-19.505500000000001</v>
      </c>
      <c r="K98" s="14">
        <f t="shared" si="2"/>
        <v>3.418512984662875</v>
      </c>
    </row>
    <row r="99" spans="1:11" x14ac:dyDescent="0.25">
      <c r="A99" s="13" t="s">
        <v>50</v>
      </c>
      <c r="B99" t="s">
        <v>15</v>
      </c>
      <c r="C99" t="s">
        <v>25</v>
      </c>
      <c r="D99" t="s">
        <v>166</v>
      </c>
      <c r="E99">
        <v>0.60499999999999998</v>
      </c>
      <c r="F99" t="s">
        <v>45</v>
      </c>
      <c r="G99">
        <v>69.505899999999997</v>
      </c>
      <c r="H99" s="8">
        <v>10.217499999999999</v>
      </c>
      <c r="I99">
        <v>244.19239999999999</v>
      </c>
      <c r="J99" s="8">
        <v>-19.4741</v>
      </c>
      <c r="K99" s="14">
        <f t="shared" si="2"/>
        <v>3.5132614641346995</v>
      </c>
    </row>
    <row r="100" spans="1:11" x14ac:dyDescent="0.25">
      <c r="A100" s="13" t="s">
        <v>50</v>
      </c>
      <c r="B100" t="s">
        <v>15</v>
      </c>
      <c r="C100" t="s">
        <v>25</v>
      </c>
      <c r="D100" t="s">
        <v>166</v>
      </c>
      <c r="E100">
        <v>0.59799999999999998</v>
      </c>
      <c r="F100" t="s">
        <v>47</v>
      </c>
      <c r="G100">
        <v>65.666399999999996</v>
      </c>
      <c r="H100" s="8">
        <v>10.360099999999999</v>
      </c>
      <c r="I100">
        <v>232.78450000000001</v>
      </c>
      <c r="J100" s="8">
        <v>-19.716999999999999</v>
      </c>
      <c r="K100" s="14">
        <f t="shared" si="2"/>
        <v>3.5449560201259702</v>
      </c>
    </row>
    <row r="101" spans="1:11" ht="13" thickBot="1" x14ac:dyDescent="0.3">
      <c r="A101" s="16" t="s">
        <v>50</v>
      </c>
      <c r="B101" s="11" t="s">
        <v>15</v>
      </c>
      <c r="C101" s="11" t="s">
        <v>25</v>
      </c>
      <c r="D101" s="11" t="s">
        <v>166</v>
      </c>
      <c r="E101" s="11">
        <v>0.59699999999999998</v>
      </c>
      <c r="F101" s="11" t="s">
        <v>48</v>
      </c>
      <c r="G101" s="11">
        <v>90.596299999999999</v>
      </c>
      <c r="H101" s="9">
        <v>10.5639</v>
      </c>
      <c r="I101" s="11">
        <v>308.16759999999999</v>
      </c>
      <c r="J101" s="9">
        <v>-19.469899999999999</v>
      </c>
      <c r="K101" s="17">
        <f t="shared" si="2"/>
        <v>3.4015473038082127</v>
      </c>
    </row>
  </sheetData>
  <sortState xmlns:xlrd2="http://schemas.microsoft.com/office/spreadsheetml/2017/richdata2" ref="A2:K101">
    <sortCondition ref="B2:B101"/>
    <sortCondition ref="C2:C101"/>
    <sortCondition ref="D2:D101"/>
  </sortState>
  <phoneticPr fontId="3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1154-EF81-4780-A614-9A7A64A1D876}">
  <dimension ref="A1:H21"/>
  <sheetViews>
    <sheetView workbookViewId="0">
      <selection activeCell="I17" sqref="I17"/>
    </sheetView>
  </sheetViews>
  <sheetFormatPr defaultRowHeight="12.5" x14ac:dyDescent="0.25"/>
  <cols>
    <col min="1" max="3" width="8" customWidth="1"/>
  </cols>
  <sheetData>
    <row r="1" spans="1:8" x14ac:dyDescent="0.25">
      <c r="A1" s="19" t="s">
        <v>172</v>
      </c>
      <c r="B1" t="s">
        <v>127</v>
      </c>
      <c r="C1" t="s">
        <v>107</v>
      </c>
      <c r="D1" s="19" t="s">
        <v>125</v>
      </c>
      <c r="E1" s="19" t="s">
        <v>107</v>
      </c>
    </row>
    <row r="2" spans="1:8" x14ac:dyDescent="0.25">
      <c r="A2" t="s">
        <v>190</v>
      </c>
      <c r="B2">
        <v>-22.812208714648325</v>
      </c>
      <c r="C2">
        <v>3.5471846959513678</v>
      </c>
      <c r="D2">
        <v>6.5712025866407835</v>
      </c>
      <c r="E2">
        <v>0.21292105079507184</v>
      </c>
    </row>
    <row r="3" spans="1:8" x14ac:dyDescent="0.25">
      <c r="A3" t="s">
        <v>192</v>
      </c>
      <c r="B3">
        <v>-13.605965060715295</v>
      </c>
      <c r="C3">
        <v>3.5741763564869546</v>
      </c>
      <c r="D3">
        <v>7.0332257625607317</v>
      </c>
      <c r="E3">
        <v>2.3246782008677731</v>
      </c>
    </row>
    <row r="4" spans="1:8" x14ac:dyDescent="0.25">
      <c r="A4" t="s">
        <v>194</v>
      </c>
      <c r="B4">
        <v>-30.983838383838364</v>
      </c>
      <c r="C4">
        <v>0.9378547181193837</v>
      </c>
      <c r="D4">
        <v>-0.35091197691197346</v>
      </c>
      <c r="E4">
        <v>1.6820486843402975</v>
      </c>
    </row>
    <row r="5" spans="1:8" x14ac:dyDescent="0.25">
      <c r="A5" t="s">
        <v>168</v>
      </c>
      <c r="B5">
        <v>-22.828589999999998</v>
      </c>
      <c r="C5">
        <v>0.5425584</v>
      </c>
      <c r="D5">
        <v>8.7012999999999998</v>
      </c>
      <c r="E5">
        <v>0.418047</v>
      </c>
    </row>
    <row r="6" spans="1:8" x14ac:dyDescent="0.25">
      <c r="A6" t="s">
        <v>170</v>
      </c>
      <c r="B6">
        <v>-20.41621</v>
      </c>
      <c r="C6">
        <v>0.20975820000000001</v>
      </c>
      <c r="D6">
        <v>10.46087</v>
      </c>
      <c r="E6">
        <v>0.23456730000000001</v>
      </c>
    </row>
    <row r="7" spans="1:8" x14ac:dyDescent="0.25">
      <c r="A7" t="s">
        <v>169</v>
      </c>
      <c r="B7">
        <v>-20.46658</v>
      </c>
      <c r="C7">
        <v>0.33633459999999998</v>
      </c>
      <c r="D7">
        <v>9.2910199999999996</v>
      </c>
      <c r="E7">
        <v>0.30941780000000002</v>
      </c>
    </row>
    <row r="8" spans="1:8" x14ac:dyDescent="0.25">
      <c r="A8" t="s">
        <v>171</v>
      </c>
      <c r="B8">
        <v>-19.714860000000002</v>
      </c>
      <c r="C8">
        <v>0.37672650000000002</v>
      </c>
      <c r="D8">
        <v>10.32189</v>
      </c>
      <c r="E8">
        <v>0.31276890000000002</v>
      </c>
      <c r="G8" t="s">
        <v>178</v>
      </c>
      <c r="H8" t="s">
        <v>179</v>
      </c>
    </row>
    <row r="9" spans="1:8" x14ac:dyDescent="0.25">
      <c r="G9">
        <v>0.22526866268111501</v>
      </c>
      <c r="H9">
        <v>4623</v>
      </c>
    </row>
    <row r="10" spans="1:8" x14ac:dyDescent="0.25">
      <c r="G10">
        <v>0.23547691297552301</v>
      </c>
      <c r="H10">
        <v>4471</v>
      </c>
    </row>
    <row r="11" spans="1:8" ht="13" x14ac:dyDescent="0.3">
      <c r="A11" s="59" t="s">
        <v>172</v>
      </c>
      <c r="B11" t="s">
        <v>173</v>
      </c>
      <c r="C11" t="s">
        <v>174</v>
      </c>
      <c r="D11" t="s">
        <v>175</v>
      </c>
      <c r="E11" t="s">
        <v>176</v>
      </c>
      <c r="F11" t="s">
        <v>177</v>
      </c>
      <c r="G11">
        <v>0.233278122779881</v>
      </c>
      <c r="H11">
        <v>2423</v>
      </c>
    </row>
    <row r="12" spans="1:8" ht="13" x14ac:dyDescent="0.3">
      <c r="A12" s="59" t="s">
        <v>168</v>
      </c>
      <c r="B12">
        <v>0.25477113956514602</v>
      </c>
      <c r="C12">
        <v>0.143725883294232</v>
      </c>
      <c r="D12">
        <v>0.23567861329534301</v>
      </c>
      <c r="E12">
        <v>0.14853199752410801</v>
      </c>
      <c r="F12">
        <v>0.50955024713951103</v>
      </c>
      <c r="G12">
        <v>0.23465900560308101</v>
      </c>
      <c r="H12">
        <v>2906</v>
      </c>
    </row>
    <row r="13" spans="1:8" ht="13" x14ac:dyDescent="0.3">
      <c r="A13" s="59" t="s">
        <v>169</v>
      </c>
      <c r="B13">
        <v>0.18941488999440101</v>
      </c>
      <c r="C13">
        <v>0.12166030354555001</v>
      </c>
      <c r="D13">
        <v>0.33731656047537101</v>
      </c>
      <c r="E13">
        <v>0.17917726021649999</v>
      </c>
      <c r="F13">
        <v>0.47326854953022801</v>
      </c>
    </row>
    <row r="14" spans="1:8" ht="13" x14ac:dyDescent="0.3">
      <c r="A14" s="59" t="s">
        <v>170</v>
      </c>
      <c r="B14">
        <v>0.142030032575335</v>
      </c>
      <c r="C14">
        <v>0.108452256251145</v>
      </c>
      <c r="D14">
        <v>0.35185229953515801</v>
      </c>
      <c r="E14">
        <v>0.18400063429552799</v>
      </c>
      <c r="F14">
        <v>0.50611766788950796</v>
      </c>
    </row>
    <row r="15" spans="1:8" ht="13" x14ac:dyDescent="0.3">
      <c r="A15" s="59" t="s">
        <v>171</v>
      </c>
      <c r="B15">
        <v>0.140686925963526</v>
      </c>
      <c r="C15">
        <v>0.10669055177162499</v>
      </c>
      <c r="D15">
        <v>0.38173640828585997</v>
      </c>
      <c r="E15">
        <v>0.18792337784504501</v>
      </c>
      <c r="F15">
        <v>0.47757666575061403</v>
      </c>
    </row>
    <row r="17" spans="1:4" x14ac:dyDescent="0.25">
      <c r="A17" t="s">
        <v>172</v>
      </c>
      <c r="B17" t="s">
        <v>180</v>
      </c>
      <c r="C17" t="s">
        <v>181</v>
      </c>
      <c r="D17" t="s">
        <v>182</v>
      </c>
    </row>
    <row r="18" spans="1:4" x14ac:dyDescent="0.25">
      <c r="A18" t="s">
        <v>183</v>
      </c>
      <c r="B18">
        <v>0.25477113956514602</v>
      </c>
      <c r="C18">
        <v>0.23567861329534301</v>
      </c>
      <c r="D18">
        <v>0.50955024713951103</v>
      </c>
    </row>
    <row r="19" spans="1:4" x14ac:dyDescent="0.25">
      <c r="A19" t="s">
        <v>185</v>
      </c>
      <c r="B19">
        <v>0.142030032575335</v>
      </c>
      <c r="C19">
        <v>0.35185229953515801</v>
      </c>
      <c r="D19">
        <v>0.50611766788950796</v>
      </c>
    </row>
    <row r="20" spans="1:4" x14ac:dyDescent="0.25">
      <c r="A20" t="s">
        <v>184</v>
      </c>
      <c r="B20">
        <v>0.18941488999440101</v>
      </c>
      <c r="C20">
        <v>0.33731656047537101</v>
      </c>
      <c r="D20">
        <v>0.47326854953022801</v>
      </c>
    </row>
    <row r="21" spans="1:4" x14ac:dyDescent="0.25">
      <c r="A21" t="s">
        <v>186</v>
      </c>
      <c r="B21">
        <v>0.140686925963526</v>
      </c>
      <c r="C21">
        <v>0.38173640828585997</v>
      </c>
      <c r="D21">
        <v>0.47757666575061403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89C9-960D-4FD2-93D1-B0AB8041EAEF}">
  <dimension ref="A1:M22"/>
  <sheetViews>
    <sheetView topLeftCell="A7" workbookViewId="0">
      <selection activeCell="D5" sqref="D5:D8"/>
    </sheetView>
  </sheetViews>
  <sheetFormatPr defaultRowHeight="12.5" x14ac:dyDescent="0.25"/>
  <cols>
    <col min="1" max="7" width="8" customWidth="1"/>
  </cols>
  <sheetData>
    <row r="1" spans="1:13" x14ac:dyDescent="0.25">
      <c r="A1" s="19" t="s">
        <v>172</v>
      </c>
      <c r="B1" t="s">
        <v>127</v>
      </c>
      <c r="C1" t="s">
        <v>107</v>
      </c>
      <c r="D1" s="19" t="s">
        <v>125</v>
      </c>
      <c r="E1" s="19" t="s">
        <v>107</v>
      </c>
      <c r="F1" s="19"/>
      <c r="I1" t="s">
        <v>127</v>
      </c>
      <c r="J1" t="s">
        <v>125</v>
      </c>
      <c r="K1" t="s">
        <v>187</v>
      </c>
      <c r="L1" t="s">
        <v>188</v>
      </c>
      <c r="M1" t="s">
        <v>189</v>
      </c>
    </row>
    <row r="2" spans="1:13" x14ac:dyDescent="0.25">
      <c r="A2" t="s">
        <v>190</v>
      </c>
      <c r="B2">
        <v>-22.812208714648325</v>
      </c>
      <c r="C2">
        <v>3.5471846959513678</v>
      </c>
      <c r="D2">
        <v>6.5712025866407835</v>
      </c>
      <c r="E2">
        <v>0.21292105079507184</v>
      </c>
      <c r="F2" t="s">
        <v>191</v>
      </c>
      <c r="H2" t="s">
        <v>190</v>
      </c>
      <c r="I2">
        <v>-22.812208714648325</v>
      </c>
      <c r="J2">
        <v>6.5712025866407835</v>
      </c>
      <c r="K2">
        <v>3.5471846959513678</v>
      </c>
      <c r="L2">
        <v>0.21292105079507184</v>
      </c>
      <c r="M2" t="s">
        <v>191</v>
      </c>
    </row>
    <row r="3" spans="1:13" x14ac:dyDescent="0.25">
      <c r="A3" t="s">
        <v>192</v>
      </c>
      <c r="B3">
        <v>-13.605965060715295</v>
      </c>
      <c r="C3">
        <v>3.5741763564869546</v>
      </c>
      <c r="D3">
        <v>7.0332257625607317</v>
      </c>
      <c r="E3">
        <v>2.3246782008677731</v>
      </c>
      <c r="F3" t="s">
        <v>193</v>
      </c>
      <c r="H3" t="s">
        <v>192</v>
      </c>
      <c r="I3">
        <v>-13.605965060715295</v>
      </c>
      <c r="J3">
        <v>7.0332257625607317</v>
      </c>
      <c r="K3">
        <v>3.5741763564869546</v>
      </c>
      <c r="L3">
        <v>2.3246782008677731</v>
      </c>
      <c r="M3" t="s">
        <v>193</v>
      </c>
    </row>
    <row r="4" spans="1:13" x14ac:dyDescent="0.25">
      <c r="A4" t="s">
        <v>194</v>
      </c>
      <c r="B4">
        <v>-30.983838383838364</v>
      </c>
      <c r="C4">
        <v>0.9378547181193837</v>
      </c>
      <c r="D4">
        <v>-0.35091197691197346</v>
      </c>
      <c r="E4">
        <v>1.6820486843402975</v>
      </c>
      <c r="F4" t="s">
        <v>195</v>
      </c>
      <c r="H4" t="s">
        <v>194</v>
      </c>
      <c r="I4">
        <v>-30.983838383838364</v>
      </c>
      <c r="J4">
        <v>-0.35091197691197346</v>
      </c>
      <c r="K4">
        <v>0.9378547181193837</v>
      </c>
      <c r="L4">
        <v>1.6820486843402975</v>
      </c>
      <c r="M4" t="s">
        <v>195</v>
      </c>
    </row>
    <row r="5" spans="1:13" x14ac:dyDescent="0.25">
      <c r="A5" t="s">
        <v>168</v>
      </c>
      <c r="B5">
        <v>-22.969860000000001</v>
      </c>
      <c r="C5">
        <v>0.49885400000000002</v>
      </c>
      <c r="D5" t="s">
        <v>15</v>
      </c>
      <c r="E5">
        <v>0.47982789999999997</v>
      </c>
    </row>
    <row r="6" spans="1:13" x14ac:dyDescent="0.25">
      <c r="A6" t="s">
        <v>170</v>
      </c>
      <c r="B6">
        <v>-20.021809999999999</v>
      </c>
      <c r="C6">
        <v>0.3541916</v>
      </c>
      <c r="D6">
        <v>10.195270000000001</v>
      </c>
      <c r="E6">
        <v>0.23003850000000001</v>
      </c>
    </row>
    <row r="7" spans="1:13" x14ac:dyDescent="0.25">
      <c r="A7" t="s">
        <v>169</v>
      </c>
      <c r="B7">
        <v>-20.666340000000002</v>
      </c>
      <c r="C7">
        <v>0.16716900000000001</v>
      </c>
      <c r="D7">
        <v>8.4304900000000007</v>
      </c>
      <c r="E7">
        <v>0.24901590000000001</v>
      </c>
    </row>
    <row r="8" spans="1:13" x14ac:dyDescent="0.25">
      <c r="A8" t="s">
        <v>171</v>
      </c>
      <c r="B8">
        <v>-19.526509999999998</v>
      </c>
      <c r="C8">
        <v>0.2382783</v>
      </c>
      <c r="D8">
        <v>9.7109500000000004</v>
      </c>
      <c r="E8">
        <v>0.31816299999999997</v>
      </c>
      <c r="G8" t="s">
        <v>178</v>
      </c>
      <c r="H8" t="s">
        <v>179</v>
      </c>
    </row>
    <row r="9" spans="1:13" x14ac:dyDescent="0.25">
      <c r="G9">
        <v>0.213955996126409</v>
      </c>
      <c r="H9">
        <v>5298</v>
      </c>
    </row>
    <row r="10" spans="1:13" x14ac:dyDescent="0.25">
      <c r="G10">
        <v>0.22898649437636701</v>
      </c>
      <c r="H10">
        <v>5250</v>
      </c>
    </row>
    <row r="11" spans="1:13" x14ac:dyDescent="0.25">
      <c r="A11" t="s">
        <v>172</v>
      </c>
      <c r="B11" t="s">
        <v>173</v>
      </c>
      <c r="C11" t="s">
        <v>174</v>
      </c>
      <c r="D11" t="s">
        <v>175</v>
      </c>
      <c r="E11" t="s">
        <v>176</v>
      </c>
      <c r="F11" t="s">
        <v>177</v>
      </c>
      <c r="G11">
        <v>0.235455271473856</v>
      </c>
      <c r="H11">
        <v>2954</v>
      </c>
    </row>
    <row r="12" spans="1:13" ht="13" x14ac:dyDescent="0.3">
      <c r="A12" s="59" t="s">
        <v>168</v>
      </c>
      <c r="B12">
        <v>0.33310499718253</v>
      </c>
      <c r="C12">
        <v>0.14380311227172801</v>
      </c>
      <c r="D12">
        <v>0.242137913163992</v>
      </c>
      <c r="E12">
        <v>0.140758155044648</v>
      </c>
      <c r="F12">
        <v>0.42475708965347803</v>
      </c>
      <c r="G12">
        <v>0.23227025338888699</v>
      </c>
      <c r="H12">
        <v>3950</v>
      </c>
    </row>
    <row r="13" spans="1:13" ht="13" x14ac:dyDescent="0.3">
      <c r="A13" s="59" t="s">
        <v>169</v>
      </c>
      <c r="B13">
        <v>0.23758077393265301</v>
      </c>
      <c r="C13">
        <v>0.128633880596768</v>
      </c>
      <c r="D13">
        <v>0.33534063455956897</v>
      </c>
      <c r="E13">
        <v>0.171289547938203</v>
      </c>
      <c r="F13">
        <v>0.42707859150777899</v>
      </c>
    </row>
    <row r="14" spans="1:13" ht="13" x14ac:dyDescent="0.3">
      <c r="A14" s="59" t="s">
        <v>170</v>
      </c>
      <c r="B14">
        <v>0.148414919064282</v>
      </c>
      <c r="C14">
        <v>0.10982034077792199</v>
      </c>
      <c r="D14">
        <v>0.36398858454673899</v>
      </c>
      <c r="E14">
        <v>0.18588145420923499</v>
      </c>
      <c r="F14">
        <v>0.48759649638897901</v>
      </c>
    </row>
    <row r="15" spans="1:13" ht="13" x14ac:dyDescent="0.3">
      <c r="A15" s="59" t="s">
        <v>171</v>
      </c>
      <c r="B15">
        <v>0.16049475253842899</v>
      </c>
      <c r="C15">
        <v>0.11052635244586</v>
      </c>
      <c r="D15">
        <v>0.38919743703073001</v>
      </c>
      <c r="E15">
        <v>0.18596877501606399</v>
      </c>
      <c r="F15">
        <v>0.450307810430841</v>
      </c>
    </row>
    <row r="18" spans="1:4" x14ac:dyDescent="0.25">
      <c r="A18" t="s">
        <v>172</v>
      </c>
      <c r="B18" t="s">
        <v>180</v>
      </c>
      <c r="C18" t="s">
        <v>181</v>
      </c>
      <c r="D18" t="s">
        <v>182</v>
      </c>
    </row>
    <row r="19" spans="1:4" x14ac:dyDescent="0.25">
      <c r="A19" t="s">
        <v>168</v>
      </c>
      <c r="B19">
        <v>0.33310499718253</v>
      </c>
      <c r="C19">
        <v>0.242137913163992</v>
      </c>
      <c r="D19">
        <v>0.42475708965347803</v>
      </c>
    </row>
    <row r="20" spans="1:4" x14ac:dyDescent="0.25">
      <c r="A20" t="s">
        <v>170</v>
      </c>
      <c r="B20">
        <v>0.148414919064282</v>
      </c>
      <c r="C20">
        <v>0.36398858454673899</v>
      </c>
      <c r="D20">
        <v>0.48759649638897901</v>
      </c>
    </row>
    <row r="21" spans="1:4" x14ac:dyDescent="0.25">
      <c r="A21" t="s">
        <v>169</v>
      </c>
      <c r="B21">
        <v>0.23758077393265301</v>
      </c>
      <c r="C21">
        <v>0.33534063455956897</v>
      </c>
      <c r="D21">
        <v>0.42707859150777899</v>
      </c>
    </row>
    <row r="22" spans="1:4" x14ac:dyDescent="0.25">
      <c r="A22" t="s">
        <v>171</v>
      </c>
      <c r="B22">
        <v>0.16049475253842899</v>
      </c>
      <c r="C22">
        <v>0.38919743703073001</v>
      </c>
      <c r="D22">
        <v>0.450307810430841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3C5F-7BE8-4974-BDDB-CB0BEB6E0869}">
  <dimension ref="A1:K81"/>
  <sheetViews>
    <sheetView topLeftCell="A46" workbookViewId="0">
      <selection activeCell="J12" sqref="J12"/>
    </sheetView>
  </sheetViews>
  <sheetFormatPr defaultRowHeight="12.5" x14ac:dyDescent="0.25"/>
  <sheetData>
    <row r="1" spans="1:11" ht="13" thickBot="1" x14ac:dyDescent="0.3">
      <c r="A1" t="s">
        <v>101</v>
      </c>
      <c r="B1" t="s">
        <v>1</v>
      </c>
      <c r="C1" t="s">
        <v>2</v>
      </c>
      <c r="D1" t="s">
        <v>3</v>
      </c>
      <c r="E1" t="s">
        <v>4</v>
      </c>
      <c r="F1" t="s">
        <v>103</v>
      </c>
      <c r="G1" t="s">
        <v>96</v>
      </c>
      <c r="H1" s="8" t="s">
        <v>97</v>
      </c>
      <c r="I1" t="s">
        <v>98</v>
      </c>
      <c r="J1" s="8" t="s">
        <v>99</v>
      </c>
      <c r="K1" t="s">
        <v>102</v>
      </c>
    </row>
    <row r="2" spans="1:11" x14ac:dyDescent="0.25">
      <c r="A2" s="10" t="s">
        <v>13</v>
      </c>
      <c r="B2" s="18" t="s">
        <v>8</v>
      </c>
      <c r="C2" s="18" t="s">
        <v>14</v>
      </c>
      <c r="D2" s="18">
        <v>5</v>
      </c>
      <c r="E2" s="18">
        <v>0.59499999999999997</v>
      </c>
      <c r="F2" s="18" t="s">
        <v>16</v>
      </c>
      <c r="G2" s="18">
        <v>58.9206</v>
      </c>
      <c r="H2" s="12">
        <v>8.0839999999999996</v>
      </c>
      <c r="I2" s="18">
        <v>238.38630000000001</v>
      </c>
      <c r="J2" s="12">
        <v>-22.724299999999999</v>
      </c>
      <c r="K2" s="15">
        <f t="shared" ref="K2:K45" si="0">I2/G2</f>
        <v>4.0458905713791102</v>
      </c>
    </row>
    <row r="3" spans="1:11" x14ac:dyDescent="0.25">
      <c r="A3" s="13" t="s">
        <v>13</v>
      </c>
      <c r="B3" t="s">
        <v>8</v>
      </c>
      <c r="C3" t="s">
        <v>14</v>
      </c>
      <c r="D3">
        <v>5</v>
      </c>
      <c r="E3">
        <v>0.61199999999999999</v>
      </c>
      <c r="F3" t="s">
        <v>17</v>
      </c>
      <c r="G3">
        <v>64.141199999999998</v>
      </c>
      <c r="H3" s="8">
        <v>8.1202000000000005</v>
      </c>
      <c r="I3">
        <v>255.79580000000001</v>
      </c>
      <c r="J3" s="8">
        <v>-22.486699999999999</v>
      </c>
      <c r="K3" s="14">
        <f t="shared" si="0"/>
        <v>3.9880108261148846</v>
      </c>
    </row>
    <row r="4" spans="1:11" x14ac:dyDescent="0.25">
      <c r="A4" s="13" t="s">
        <v>13</v>
      </c>
      <c r="B4" t="s">
        <v>8</v>
      </c>
      <c r="C4" t="s">
        <v>14</v>
      </c>
      <c r="D4">
        <v>5</v>
      </c>
      <c r="E4">
        <v>0.60399999999999998</v>
      </c>
      <c r="F4" t="s">
        <v>18</v>
      </c>
      <c r="G4">
        <v>59.988999999999997</v>
      </c>
      <c r="H4" s="8">
        <v>7.7516999999999996</v>
      </c>
      <c r="I4">
        <v>260.9776</v>
      </c>
      <c r="J4" s="8">
        <v>-24.160599999999999</v>
      </c>
      <c r="K4" s="14">
        <f t="shared" si="0"/>
        <v>4.3504242444448149</v>
      </c>
    </row>
    <row r="5" spans="1:11" x14ac:dyDescent="0.25">
      <c r="A5" s="13" t="s">
        <v>13</v>
      </c>
      <c r="B5" t="s">
        <v>8</v>
      </c>
      <c r="C5" t="s">
        <v>14</v>
      </c>
      <c r="D5">
        <v>5</v>
      </c>
      <c r="E5">
        <v>0.60499999999999998</v>
      </c>
      <c r="F5" t="s">
        <v>60</v>
      </c>
      <c r="G5">
        <v>60.976599999999998</v>
      </c>
      <c r="H5" s="8">
        <v>8.0279000000000007</v>
      </c>
      <c r="I5">
        <v>240.70259999999999</v>
      </c>
      <c r="J5" s="8">
        <v>-22.542300000000001</v>
      </c>
      <c r="K5" s="14">
        <f t="shared" si="0"/>
        <v>3.9474585332734198</v>
      </c>
    </row>
    <row r="6" spans="1:11" x14ac:dyDescent="0.25">
      <c r="A6" s="13" t="s">
        <v>13</v>
      </c>
      <c r="B6" t="s">
        <v>8</v>
      </c>
      <c r="C6" t="s">
        <v>14</v>
      </c>
      <c r="D6">
        <v>5</v>
      </c>
      <c r="E6">
        <v>0.59399999999999997</v>
      </c>
      <c r="F6" t="s">
        <v>61</v>
      </c>
      <c r="G6">
        <v>57.856000000000002</v>
      </c>
      <c r="H6" s="8">
        <v>7.5880999999999998</v>
      </c>
      <c r="I6">
        <v>228.04660000000001</v>
      </c>
      <c r="J6" s="8">
        <v>-22.951499999999999</v>
      </c>
      <c r="K6" s="14">
        <f t="shared" si="0"/>
        <v>3.9416240320796461</v>
      </c>
    </row>
    <row r="7" spans="1:11" x14ac:dyDescent="0.25">
      <c r="A7" s="13" t="s">
        <v>13</v>
      </c>
      <c r="B7" t="s">
        <v>8</v>
      </c>
      <c r="C7" t="s">
        <v>14</v>
      </c>
      <c r="D7">
        <v>5</v>
      </c>
      <c r="E7">
        <v>0.59899999999999998</v>
      </c>
      <c r="F7" t="s">
        <v>62</v>
      </c>
      <c r="G7">
        <v>59.673999999999999</v>
      </c>
      <c r="H7" s="8">
        <v>7.8602999999999996</v>
      </c>
      <c r="I7">
        <v>238.08770000000001</v>
      </c>
      <c r="J7" s="8">
        <v>-22.8432</v>
      </c>
      <c r="K7" s="14">
        <f t="shared" si="0"/>
        <v>3.9898062807923051</v>
      </c>
    </row>
    <row r="8" spans="1:11" x14ac:dyDescent="0.25">
      <c r="A8" s="13" t="s">
        <v>13</v>
      </c>
      <c r="B8" t="s">
        <v>8</v>
      </c>
      <c r="C8" t="s">
        <v>14</v>
      </c>
      <c r="D8">
        <v>5</v>
      </c>
      <c r="E8">
        <v>0.59499999999999997</v>
      </c>
      <c r="F8" t="s">
        <v>35</v>
      </c>
      <c r="G8">
        <v>73.838200000000001</v>
      </c>
      <c r="H8" s="8">
        <v>8.3455999999999992</v>
      </c>
      <c r="I8">
        <v>276.12560000000002</v>
      </c>
      <c r="J8" s="8">
        <v>-22.7454</v>
      </c>
      <c r="K8" s="14">
        <f t="shared" si="0"/>
        <v>3.7396036198065503</v>
      </c>
    </row>
    <row r="9" spans="1:11" x14ac:dyDescent="0.25">
      <c r="A9" s="13" t="s">
        <v>13</v>
      </c>
      <c r="B9" t="s">
        <v>8</v>
      </c>
      <c r="C9" t="s">
        <v>14</v>
      </c>
      <c r="D9">
        <v>5</v>
      </c>
      <c r="E9">
        <v>0.60799999999999998</v>
      </c>
      <c r="F9" t="s">
        <v>36</v>
      </c>
      <c r="G9">
        <v>63.744500000000002</v>
      </c>
      <c r="H9" s="8">
        <v>6.7449000000000003</v>
      </c>
      <c r="I9">
        <v>241.00489999999999</v>
      </c>
      <c r="J9" s="8">
        <v>-23.376300000000001</v>
      </c>
      <c r="K9" s="14">
        <f t="shared" si="0"/>
        <v>3.7807952058608976</v>
      </c>
    </row>
    <row r="10" spans="1:11" x14ac:dyDescent="0.25">
      <c r="A10" s="13" t="s">
        <v>13</v>
      </c>
      <c r="B10" t="s">
        <v>8</v>
      </c>
      <c r="C10" t="s">
        <v>14</v>
      </c>
      <c r="D10">
        <v>5</v>
      </c>
      <c r="E10">
        <v>0.59499999999999997</v>
      </c>
      <c r="F10" t="s">
        <v>37</v>
      </c>
      <c r="G10">
        <v>62.560299999999998</v>
      </c>
      <c r="H10" s="8">
        <v>7.1769999999999996</v>
      </c>
      <c r="I10">
        <v>228.9778</v>
      </c>
      <c r="J10" s="8">
        <v>-22.698799999999999</v>
      </c>
      <c r="K10" s="14">
        <f t="shared" si="0"/>
        <v>3.6601135224735177</v>
      </c>
    </row>
    <row r="11" spans="1:11" ht="13" thickBot="1" x14ac:dyDescent="0.3">
      <c r="A11" s="16" t="s">
        <v>13</v>
      </c>
      <c r="B11" s="11" t="s">
        <v>8</v>
      </c>
      <c r="C11" s="11" t="s">
        <v>14</v>
      </c>
      <c r="D11" s="11">
        <v>5</v>
      </c>
      <c r="E11" s="11">
        <v>0.60499999999999998</v>
      </c>
      <c r="F11" s="11" t="s">
        <v>39</v>
      </c>
      <c r="G11" s="11">
        <v>61.134500000000003</v>
      </c>
      <c r="H11" s="9">
        <v>7.6158000000000001</v>
      </c>
      <c r="I11" s="11">
        <v>242.49770000000001</v>
      </c>
      <c r="J11" s="9">
        <v>-23.169499999999999</v>
      </c>
      <c r="K11" s="17">
        <f t="shared" si="0"/>
        <v>3.9666260458497247</v>
      </c>
    </row>
    <row r="12" spans="1:11" x14ac:dyDescent="0.25">
      <c r="A12" t="s">
        <v>19</v>
      </c>
      <c r="B12" t="s">
        <v>8</v>
      </c>
      <c r="C12" t="s">
        <v>14</v>
      </c>
      <c r="D12">
        <v>30</v>
      </c>
      <c r="E12">
        <v>0.61599999999999999</v>
      </c>
      <c r="F12" t="s">
        <v>21</v>
      </c>
      <c r="G12">
        <v>62.926499999999997</v>
      </c>
      <c r="H12" s="8">
        <v>10.645</v>
      </c>
      <c r="I12">
        <v>232.28630000000001</v>
      </c>
      <c r="J12" s="8">
        <v>-20.312899999999999</v>
      </c>
      <c r="K12">
        <f t="shared" si="0"/>
        <v>3.6913907495252403</v>
      </c>
    </row>
    <row r="13" spans="1:11" x14ac:dyDescent="0.25">
      <c r="A13" t="s">
        <v>19</v>
      </c>
      <c r="B13" t="s">
        <v>8</v>
      </c>
      <c r="C13" t="s">
        <v>14</v>
      </c>
      <c r="D13">
        <v>30</v>
      </c>
      <c r="E13">
        <v>0.59199999999999997</v>
      </c>
      <c r="F13" t="s">
        <v>22</v>
      </c>
      <c r="G13">
        <v>61.6526</v>
      </c>
      <c r="H13" s="8">
        <v>9.8815000000000008</v>
      </c>
      <c r="I13">
        <v>225.90450000000001</v>
      </c>
      <c r="J13" s="8">
        <v>-20.563600000000001</v>
      </c>
      <c r="K13">
        <f t="shared" si="0"/>
        <v>3.6641520390056543</v>
      </c>
    </row>
    <row r="14" spans="1:11" x14ac:dyDescent="0.25">
      <c r="A14" t="s">
        <v>19</v>
      </c>
      <c r="B14" t="s">
        <v>8</v>
      </c>
      <c r="C14" t="s">
        <v>14</v>
      </c>
      <c r="D14">
        <v>30</v>
      </c>
      <c r="E14">
        <v>0.61399999999999999</v>
      </c>
      <c r="F14" t="s">
        <v>23</v>
      </c>
      <c r="G14">
        <v>63.3964</v>
      </c>
      <c r="H14" s="8">
        <v>10.137600000000001</v>
      </c>
      <c r="I14">
        <v>228.5292</v>
      </c>
      <c r="J14" s="8">
        <v>-19.771599999999999</v>
      </c>
      <c r="K14">
        <f t="shared" si="0"/>
        <v>3.6047662012354014</v>
      </c>
    </row>
    <row r="15" spans="1:11" x14ac:dyDescent="0.25">
      <c r="A15" t="s">
        <v>19</v>
      </c>
      <c r="B15" t="s">
        <v>8</v>
      </c>
      <c r="C15" t="s">
        <v>14</v>
      </c>
      <c r="D15">
        <v>30</v>
      </c>
      <c r="E15">
        <v>0.59799999999999998</v>
      </c>
      <c r="F15" t="s">
        <v>32</v>
      </c>
      <c r="G15">
        <v>60.678100000000001</v>
      </c>
      <c r="H15" s="8">
        <v>10.103199999999999</v>
      </c>
      <c r="I15">
        <v>215.80539999999999</v>
      </c>
      <c r="J15" s="8">
        <v>-19.814399999999999</v>
      </c>
      <c r="K15">
        <f t="shared" si="0"/>
        <v>3.5565615930624062</v>
      </c>
    </row>
    <row r="16" spans="1:11" x14ac:dyDescent="0.25">
      <c r="A16" t="s">
        <v>19</v>
      </c>
      <c r="B16" t="s">
        <v>8</v>
      </c>
      <c r="C16" t="s">
        <v>14</v>
      </c>
      <c r="D16">
        <v>30</v>
      </c>
      <c r="E16">
        <v>0.59799999999999998</v>
      </c>
      <c r="F16" t="s">
        <v>54</v>
      </c>
      <c r="G16">
        <v>64.429599999999994</v>
      </c>
      <c r="H16" s="8">
        <v>10.228199999999999</v>
      </c>
      <c r="I16">
        <v>224.06</v>
      </c>
      <c r="J16" s="8">
        <v>-19.764600000000002</v>
      </c>
      <c r="K16">
        <f t="shared" si="0"/>
        <v>3.4775941492730054</v>
      </c>
    </row>
    <row r="17" spans="1:11" x14ac:dyDescent="0.25">
      <c r="A17" t="s">
        <v>19</v>
      </c>
      <c r="B17" t="s">
        <v>8</v>
      </c>
      <c r="C17" t="s">
        <v>14</v>
      </c>
      <c r="D17">
        <v>30</v>
      </c>
      <c r="E17">
        <v>0.59799999999999998</v>
      </c>
      <c r="F17" t="s">
        <v>55</v>
      </c>
      <c r="G17">
        <v>63.542900000000003</v>
      </c>
      <c r="H17" s="8">
        <v>10.4544</v>
      </c>
      <c r="I17">
        <v>226.40940000000001</v>
      </c>
      <c r="J17" s="8">
        <v>-20.345199999999998</v>
      </c>
      <c r="K17">
        <f t="shared" si="0"/>
        <v>3.5630951687757402</v>
      </c>
    </row>
    <row r="18" spans="1:11" x14ac:dyDescent="0.25">
      <c r="A18" t="s">
        <v>19</v>
      </c>
      <c r="B18" t="s">
        <v>8</v>
      </c>
      <c r="C18" t="s">
        <v>14</v>
      </c>
      <c r="D18">
        <v>30</v>
      </c>
      <c r="E18">
        <v>0.59899999999999998</v>
      </c>
      <c r="F18" t="s">
        <v>56</v>
      </c>
      <c r="G18">
        <v>62.190899999999999</v>
      </c>
      <c r="H18" s="8">
        <v>10.331200000000001</v>
      </c>
      <c r="I18">
        <v>222.72620000000001</v>
      </c>
      <c r="J18" s="8">
        <v>-20.192900000000002</v>
      </c>
      <c r="K18">
        <f t="shared" si="0"/>
        <v>3.5813310307456558</v>
      </c>
    </row>
    <row r="19" spans="1:11" x14ac:dyDescent="0.25">
      <c r="A19" t="s">
        <v>19</v>
      </c>
      <c r="B19" t="s">
        <v>8</v>
      </c>
      <c r="C19" t="s">
        <v>14</v>
      </c>
      <c r="D19">
        <v>30</v>
      </c>
      <c r="E19">
        <v>0.60799999999999998</v>
      </c>
      <c r="F19" t="s">
        <v>57</v>
      </c>
      <c r="G19">
        <v>63.8718</v>
      </c>
      <c r="H19" s="8">
        <v>10.0128</v>
      </c>
      <c r="I19">
        <v>227.0359</v>
      </c>
      <c r="J19" s="8">
        <v>-19.855</v>
      </c>
      <c r="K19">
        <f t="shared" si="0"/>
        <v>3.5545561578036002</v>
      </c>
    </row>
    <row r="20" spans="1:11" x14ac:dyDescent="0.25">
      <c r="A20" t="s">
        <v>19</v>
      </c>
      <c r="B20" t="s">
        <v>8</v>
      </c>
      <c r="C20" t="s">
        <v>14</v>
      </c>
      <c r="D20">
        <v>30</v>
      </c>
      <c r="E20">
        <v>0.59299999999999997</v>
      </c>
      <c r="F20" t="s">
        <v>58</v>
      </c>
      <c r="G20">
        <v>64.913899999999998</v>
      </c>
      <c r="H20" s="8">
        <v>10.1713</v>
      </c>
      <c r="I20">
        <v>225.42070000000001</v>
      </c>
      <c r="J20" s="8">
        <v>-20.197700000000001</v>
      </c>
      <c r="K20">
        <f t="shared" si="0"/>
        <v>3.472610642712886</v>
      </c>
    </row>
    <row r="21" spans="1:11" ht="13" thickBot="1" x14ac:dyDescent="0.3">
      <c r="A21" t="s">
        <v>19</v>
      </c>
      <c r="B21" t="s">
        <v>8</v>
      </c>
      <c r="C21" t="s">
        <v>14</v>
      </c>
      <c r="D21">
        <v>30</v>
      </c>
      <c r="E21">
        <v>0.60399999999999998</v>
      </c>
      <c r="F21" t="s">
        <v>59</v>
      </c>
      <c r="G21">
        <v>53.411200000000001</v>
      </c>
      <c r="H21" s="8">
        <v>9.9875000000000007</v>
      </c>
      <c r="I21">
        <v>195.53100000000001</v>
      </c>
      <c r="J21" s="8">
        <v>-19.400200000000002</v>
      </c>
      <c r="K21">
        <f t="shared" si="0"/>
        <v>3.6608613923671438</v>
      </c>
    </row>
    <row r="22" spans="1:11" x14ac:dyDescent="0.25">
      <c r="A22" s="10" t="s">
        <v>24</v>
      </c>
      <c r="B22" s="18" t="s">
        <v>8</v>
      </c>
      <c r="C22" s="18" t="s">
        <v>25</v>
      </c>
      <c r="D22" s="18">
        <v>5</v>
      </c>
      <c r="E22" s="18">
        <v>0.60099999999999998</v>
      </c>
      <c r="F22" s="18" t="s">
        <v>26</v>
      </c>
      <c r="G22" s="18">
        <v>38.970700000000001</v>
      </c>
      <c r="H22" s="12">
        <v>8.5472999999999999</v>
      </c>
      <c r="I22" s="18">
        <v>258.87860000000001</v>
      </c>
      <c r="J22" s="12">
        <v>-20.798999999999999</v>
      </c>
      <c r="K22" s="15">
        <f t="shared" si="0"/>
        <v>6.642903514691807</v>
      </c>
    </row>
    <row r="23" spans="1:11" x14ac:dyDescent="0.25">
      <c r="A23" s="13" t="s">
        <v>24</v>
      </c>
      <c r="B23" t="s">
        <v>8</v>
      </c>
      <c r="C23" t="s">
        <v>25</v>
      </c>
      <c r="D23">
        <v>5</v>
      </c>
      <c r="E23">
        <v>0.60499999999999998</v>
      </c>
      <c r="F23" t="s">
        <v>27</v>
      </c>
      <c r="G23">
        <v>37.7712</v>
      </c>
      <c r="H23" s="8">
        <v>8.5596999999999994</v>
      </c>
      <c r="I23">
        <v>255.78020000000001</v>
      </c>
      <c r="J23" s="8">
        <v>-20.938700000000001</v>
      </c>
      <c r="K23" s="14">
        <f t="shared" si="0"/>
        <v>6.771831448299233</v>
      </c>
    </row>
    <row r="24" spans="1:11" x14ac:dyDescent="0.25">
      <c r="A24" s="13" t="s">
        <v>24</v>
      </c>
      <c r="B24" t="s">
        <v>8</v>
      </c>
      <c r="C24" t="s">
        <v>25</v>
      </c>
      <c r="D24">
        <v>5</v>
      </c>
      <c r="E24">
        <v>0.59</v>
      </c>
      <c r="F24" t="s">
        <v>28</v>
      </c>
      <c r="G24">
        <v>46.477699999999999</v>
      </c>
      <c r="H24" s="8">
        <v>8.5364000000000004</v>
      </c>
      <c r="I24">
        <v>238.6301</v>
      </c>
      <c r="J24" s="8">
        <v>-20.315799999999999</v>
      </c>
      <c r="K24" s="14">
        <f t="shared" si="0"/>
        <v>5.1342923595616821</v>
      </c>
    </row>
    <row r="25" spans="1:11" x14ac:dyDescent="0.25">
      <c r="A25" s="13" t="s">
        <v>24</v>
      </c>
      <c r="B25" t="s">
        <v>8</v>
      </c>
      <c r="C25" t="s">
        <v>25</v>
      </c>
      <c r="D25">
        <v>5</v>
      </c>
      <c r="E25">
        <v>0.61</v>
      </c>
      <c r="F25" t="s">
        <v>81</v>
      </c>
      <c r="G25">
        <v>40.371699999999997</v>
      </c>
      <c r="H25" s="8">
        <v>7.9600999999999997</v>
      </c>
      <c r="I25">
        <v>242.19909999999999</v>
      </c>
      <c r="J25" s="8">
        <v>-20.692799999999998</v>
      </c>
      <c r="K25" s="14">
        <f t="shared" si="0"/>
        <v>5.9992296583993241</v>
      </c>
    </row>
    <row r="26" spans="1:11" x14ac:dyDescent="0.25">
      <c r="A26" s="13" t="s">
        <v>24</v>
      </c>
      <c r="B26" t="s">
        <v>8</v>
      </c>
      <c r="C26" t="s">
        <v>25</v>
      </c>
      <c r="D26">
        <v>5</v>
      </c>
      <c r="E26">
        <v>0.60099999999999998</v>
      </c>
      <c r="F26" t="s">
        <v>82</v>
      </c>
      <c r="G26">
        <v>39.036499999999997</v>
      </c>
      <c r="H26" s="8">
        <v>8.2492000000000001</v>
      </c>
      <c r="I26">
        <v>242.73869999999999</v>
      </c>
      <c r="J26" s="8">
        <v>-20.7239</v>
      </c>
      <c r="K26" s="14">
        <f t="shared" si="0"/>
        <v>6.218249586925058</v>
      </c>
    </row>
    <row r="27" spans="1:11" x14ac:dyDescent="0.25">
      <c r="A27" s="13" t="s">
        <v>24</v>
      </c>
      <c r="B27" t="s">
        <v>8</v>
      </c>
      <c r="C27" t="s">
        <v>25</v>
      </c>
      <c r="D27">
        <v>5</v>
      </c>
      <c r="E27">
        <v>0.59599999999999997</v>
      </c>
      <c r="F27" t="s">
        <v>83</v>
      </c>
      <c r="G27">
        <v>39.942900000000002</v>
      </c>
      <c r="H27" s="8">
        <v>8.1272000000000002</v>
      </c>
      <c r="I27">
        <v>238.56</v>
      </c>
      <c r="J27" s="8">
        <v>-20.5303</v>
      </c>
      <c r="K27" s="14">
        <f t="shared" si="0"/>
        <v>5.9725257805517371</v>
      </c>
    </row>
    <row r="28" spans="1:11" x14ac:dyDescent="0.25">
      <c r="A28" s="13" t="s">
        <v>24</v>
      </c>
      <c r="B28" t="s">
        <v>8</v>
      </c>
      <c r="C28" t="s">
        <v>25</v>
      </c>
      <c r="D28">
        <v>5</v>
      </c>
      <c r="E28">
        <v>0.61099999999999999</v>
      </c>
      <c r="F28" t="s">
        <v>84</v>
      </c>
      <c r="G28">
        <v>42.283499999999997</v>
      </c>
      <c r="H28" s="8">
        <v>8.5585000000000004</v>
      </c>
      <c r="I28">
        <v>250.95179999999999</v>
      </c>
      <c r="J28" s="8">
        <v>-20.563400000000001</v>
      </c>
      <c r="K28" s="14">
        <f t="shared" si="0"/>
        <v>5.934981730462237</v>
      </c>
    </row>
    <row r="29" spans="1:11" x14ac:dyDescent="0.25">
      <c r="A29" s="13" t="s">
        <v>24</v>
      </c>
      <c r="B29" t="s">
        <v>8</v>
      </c>
      <c r="C29" t="s">
        <v>25</v>
      </c>
      <c r="D29">
        <v>5</v>
      </c>
      <c r="E29">
        <v>0.60099999999999998</v>
      </c>
      <c r="F29" t="s">
        <v>85</v>
      </c>
      <c r="G29">
        <v>40.149299999999997</v>
      </c>
      <c r="H29" s="8">
        <v>8.4027999999999992</v>
      </c>
      <c r="I29">
        <v>262.14679999999998</v>
      </c>
      <c r="J29" s="8">
        <v>-20.700299999999999</v>
      </c>
      <c r="K29" s="14">
        <f t="shared" si="0"/>
        <v>6.5292993900267255</v>
      </c>
    </row>
    <row r="30" spans="1:11" x14ac:dyDescent="0.25">
      <c r="A30" s="13" t="s">
        <v>24</v>
      </c>
      <c r="B30" t="s">
        <v>8</v>
      </c>
      <c r="C30" t="s">
        <v>25</v>
      </c>
      <c r="D30">
        <v>5</v>
      </c>
      <c r="E30">
        <v>0.60099999999999998</v>
      </c>
      <c r="F30" t="s">
        <v>86</v>
      </c>
      <c r="G30">
        <v>41.106299999999997</v>
      </c>
      <c r="H30" s="8">
        <v>8.7978000000000005</v>
      </c>
      <c r="I30">
        <v>244.44329999999999</v>
      </c>
      <c r="J30" s="8">
        <v>-20.686</v>
      </c>
      <c r="K30" s="14">
        <f t="shared" si="0"/>
        <v>5.9466140226680588</v>
      </c>
    </row>
    <row r="31" spans="1:11" ht="13" thickBot="1" x14ac:dyDescent="0.3">
      <c r="A31" s="16" t="s">
        <v>24</v>
      </c>
      <c r="B31" s="11" t="s">
        <v>8</v>
      </c>
      <c r="C31" s="11" t="s">
        <v>25</v>
      </c>
      <c r="D31" s="11">
        <v>5</v>
      </c>
      <c r="E31" s="11">
        <v>0.59699999999999998</v>
      </c>
      <c r="F31" s="11" t="s">
        <v>87</v>
      </c>
      <c r="G31" s="11">
        <v>37.918399999999998</v>
      </c>
      <c r="H31" s="9">
        <v>8.5658999999999992</v>
      </c>
      <c r="I31" s="11">
        <v>234.62119999999999</v>
      </c>
      <c r="J31" s="9">
        <v>-20.713200000000001</v>
      </c>
      <c r="K31" s="17">
        <f t="shared" si="0"/>
        <v>6.187529009662855</v>
      </c>
    </row>
    <row r="32" spans="1:11" x14ac:dyDescent="0.25">
      <c r="A32" t="s">
        <v>29</v>
      </c>
      <c r="B32" t="s">
        <v>8</v>
      </c>
      <c r="C32" t="s">
        <v>25</v>
      </c>
      <c r="D32">
        <v>30</v>
      </c>
      <c r="E32">
        <v>0.59899999999999998</v>
      </c>
      <c r="F32" t="s">
        <v>30</v>
      </c>
      <c r="G32">
        <v>57.101199999999999</v>
      </c>
      <c r="H32" s="8">
        <v>9.7010000000000005</v>
      </c>
      <c r="I32">
        <v>223.911</v>
      </c>
      <c r="J32" s="8">
        <v>-19.547599999999999</v>
      </c>
      <c r="K32">
        <f t="shared" si="0"/>
        <v>3.9213011285226931</v>
      </c>
    </row>
    <row r="33" spans="1:11" x14ac:dyDescent="0.25">
      <c r="A33" t="s">
        <v>29</v>
      </c>
      <c r="B33" t="s">
        <v>8</v>
      </c>
      <c r="C33" t="s">
        <v>25</v>
      </c>
      <c r="D33">
        <v>30</v>
      </c>
      <c r="E33">
        <v>0.61799999999999999</v>
      </c>
      <c r="F33" t="s">
        <v>31</v>
      </c>
      <c r="G33">
        <v>60.905299999999997</v>
      </c>
      <c r="H33" s="8">
        <v>9.4949999999999992</v>
      </c>
      <c r="I33">
        <v>240.864</v>
      </c>
      <c r="J33" s="8">
        <v>-19.608599999999999</v>
      </c>
      <c r="K33">
        <f t="shared" si="0"/>
        <v>3.9547297197452442</v>
      </c>
    </row>
    <row r="34" spans="1:11" x14ac:dyDescent="0.25">
      <c r="A34" t="s">
        <v>29</v>
      </c>
      <c r="B34" t="s">
        <v>8</v>
      </c>
      <c r="C34" t="s">
        <v>25</v>
      </c>
      <c r="D34">
        <v>30</v>
      </c>
      <c r="E34">
        <v>0.60099999999999998</v>
      </c>
      <c r="F34" t="s">
        <v>32</v>
      </c>
      <c r="G34">
        <v>61.638199999999998</v>
      </c>
      <c r="H34" s="8">
        <v>9.3246000000000002</v>
      </c>
      <c r="I34">
        <v>241.79249999999999</v>
      </c>
      <c r="J34" s="8">
        <v>-19.326699999999999</v>
      </c>
      <c r="K34">
        <f t="shared" si="0"/>
        <v>3.9227702950443071</v>
      </c>
    </row>
    <row r="35" spans="1:11" x14ac:dyDescent="0.25">
      <c r="A35" t="s">
        <v>29</v>
      </c>
      <c r="B35" t="s">
        <v>8</v>
      </c>
      <c r="C35" t="s">
        <v>25</v>
      </c>
      <c r="D35">
        <v>30</v>
      </c>
      <c r="E35">
        <v>0.59399999999999997</v>
      </c>
      <c r="F35" t="s">
        <v>89</v>
      </c>
      <c r="G35">
        <v>53.2346</v>
      </c>
      <c r="H35" s="8">
        <v>10.086</v>
      </c>
      <c r="I35">
        <v>225.09270000000001</v>
      </c>
      <c r="J35" s="8">
        <v>-19.4741</v>
      </c>
      <c r="K35">
        <f t="shared" si="0"/>
        <v>4.2283157946147805</v>
      </c>
    </row>
    <row r="36" spans="1:11" x14ac:dyDescent="0.25">
      <c r="A36" t="s">
        <v>29</v>
      </c>
      <c r="B36" t="s">
        <v>8</v>
      </c>
      <c r="C36" t="s">
        <v>25</v>
      </c>
      <c r="D36">
        <v>30</v>
      </c>
      <c r="E36">
        <v>0.6</v>
      </c>
      <c r="F36" t="s">
        <v>90</v>
      </c>
      <c r="G36">
        <v>57.423200000000001</v>
      </c>
      <c r="H36" s="8">
        <v>9.2906999999999993</v>
      </c>
      <c r="I36">
        <v>223.19239999999999</v>
      </c>
      <c r="J36" s="8">
        <v>-19.767399999999999</v>
      </c>
      <c r="K36">
        <f t="shared" si="0"/>
        <v>3.8867983672104653</v>
      </c>
    </row>
    <row r="37" spans="1:11" x14ac:dyDescent="0.25">
      <c r="A37" t="s">
        <v>29</v>
      </c>
      <c r="B37" t="s">
        <v>8</v>
      </c>
      <c r="C37" t="s">
        <v>25</v>
      </c>
      <c r="D37">
        <v>30</v>
      </c>
      <c r="E37">
        <v>0.60299999999999998</v>
      </c>
      <c r="F37" t="s">
        <v>91</v>
      </c>
      <c r="G37">
        <v>36.3249</v>
      </c>
      <c r="H37" s="8">
        <v>9.7729999999999997</v>
      </c>
      <c r="I37">
        <v>140.36590000000001</v>
      </c>
      <c r="J37" s="8">
        <v>-19.271000000000001</v>
      </c>
      <c r="K37">
        <f t="shared" si="0"/>
        <v>3.8641785662176638</v>
      </c>
    </row>
    <row r="38" spans="1:11" x14ac:dyDescent="0.25">
      <c r="A38" t="s">
        <v>29</v>
      </c>
      <c r="B38" t="s">
        <v>8</v>
      </c>
      <c r="C38" t="s">
        <v>25</v>
      </c>
      <c r="D38">
        <v>30</v>
      </c>
      <c r="E38">
        <v>0.60099999999999998</v>
      </c>
      <c r="F38" t="s">
        <v>92</v>
      </c>
      <c r="G38">
        <v>54.346699999999998</v>
      </c>
      <c r="H38" s="8">
        <v>9.5812000000000008</v>
      </c>
      <c r="I38">
        <v>230.8108</v>
      </c>
      <c r="J38" s="8">
        <v>-20.051200000000001</v>
      </c>
      <c r="K38">
        <f t="shared" si="0"/>
        <v>4.2470067179791968</v>
      </c>
    </row>
    <row r="39" spans="1:11" x14ac:dyDescent="0.25">
      <c r="A39" t="s">
        <v>29</v>
      </c>
      <c r="B39" t="s">
        <v>8</v>
      </c>
      <c r="C39" t="s">
        <v>25</v>
      </c>
      <c r="D39">
        <v>30</v>
      </c>
      <c r="E39">
        <v>0.60499999999999998</v>
      </c>
      <c r="F39" t="s">
        <v>93</v>
      </c>
      <c r="G39">
        <v>60.607599999999998</v>
      </c>
      <c r="H39" s="8">
        <v>10.1204</v>
      </c>
      <c r="I39">
        <v>220.2055</v>
      </c>
      <c r="J39" s="8">
        <v>-19.294</v>
      </c>
      <c r="K39">
        <f t="shared" si="0"/>
        <v>3.6332984642190089</v>
      </c>
    </row>
    <row r="40" spans="1:11" x14ac:dyDescent="0.25">
      <c r="A40" t="s">
        <v>29</v>
      </c>
      <c r="B40" t="s">
        <v>8</v>
      </c>
      <c r="C40" t="s">
        <v>25</v>
      </c>
      <c r="D40">
        <v>30</v>
      </c>
      <c r="E40">
        <v>0.59499999999999997</v>
      </c>
      <c r="F40" t="s">
        <v>94</v>
      </c>
      <c r="G40">
        <v>57.565300000000001</v>
      </c>
      <c r="H40" s="8">
        <v>10.151300000000001</v>
      </c>
      <c r="I40">
        <v>220.72559999999999</v>
      </c>
      <c r="J40" s="8">
        <v>-19.452200000000001</v>
      </c>
      <c r="K40">
        <f t="shared" si="0"/>
        <v>3.8343515972295807</v>
      </c>
    </row>
    <row r="41" spans="1:11" x14ac:dyDescent="0.25">
      <c r="A41" t="s">
        <v>29</v>
      </c>
      <c r="B41" t="s">
        <v>8</v>
      </c>
      <c r="C41" t="s">
        <v>25</v>
      </c>
      <c r="D41">
        <v>30</v>
      </c>
      <c r="E41">
        <v>0.6</v>
      </c>
      <c r="F41" t="s">
        <v>95</v>
      </c>
      <c r="G41">
        <v>59.259</v>
      </c>
      <c r="H41" s="8">
        <v>9.5862999999999996</v>
      </c>
      <c r="I41">
        <v>219.17769999999999</v>
      </c>
      <c r="J41" s="8">
        <v>-19.472300000000001</v>
      </c>
      <c r="K41">
        <f t="shared" si="0"/>
        <v>3.6986398690494267</v>
      </c>
    </row>
    <row r="42" spans="1:11" x14ac:dyDescent="0.25">
      <c r="A42" t="s">
        <v>38</v>
      </c>
      <c r="B42" t="s">
        <v>15</v>
      </c>
      <c r="C42" t="s">
        <v>14</v>
      </c>
      <c r="D42">
        <v>5</v>
      </c>
      <c r="E42">
        <v>0.59</v>
      </c>
      <c r="F42" t="s">
        <v>39</v>
      </c>
      <c r="G42">
        <v>68.484200000000001</v>
      </c>
      <c r="H42" s="8">
        <v>8.3801000000000005</v>
      </c>
      <c r="I42">
        <v>255.09899999999999</v>
      </c>
      <c r="J42" s="8">
        <v>-23.5868</v>
      </c>
      <c r="K42">
        <f t="shared" si="0"/>
        <v>3.7249321741365158</v>
      </c>
    </row>
    <row r="43" spans="1:11" x14ac:dyDescent="0.25">
      <c r="A43" t="s">
        <v>38</v>
      </c>
      <c r="B43" t="s">
        <v>15</v>
      </c>
      <c r="C43" t="s">
        <v>14</v>
      </c>
      <c r="D43">
        <v>5</v>
      </c>
      <c r="E43">
        <v>0.61799999999999999</v>
      </c>
      <c r="F43" t="s">
        <v>40</v>
      </c>
      <c r="G43">
        <v>73.152299999999997</v>
      </c>
      <c r="H43" s="8">
        <v>8.6928999999999998</v>
      </c>
      <c r="I43">
        <v>264.8766</v>
      </c>
      <c r="J43" s="8">
        <v>-22.997199999999999</v>
      </c>
      <c r="K43">
        <f t="shared" si="0"/>
        <v>3.6208923027710682</v>
      </c>
    </row>
    <row r="44" spans="1:11" x14ac:dyDescent="0.25">
      <c r="A44" t="s">
        <v>38</v>
      </c>
      <c r="B44" t="s">
        <v>15</v>
      </c>
      <c r="C44" t="s">
        <v>14</v>
      </c>
      <c r="D44">
        <v>5</v>
      </c>
      <c r="E44">
        <v>0.58799999999999997</v>
      </c>
      <c r="F44" t="s">
        <v>41</v>
      </c>
      <c r="G44">
        <v>66.931700000000006</v>
      </c>
      <c r="H44" s="8">
        <v>8.6178000000000008</v>
      </c>
      <c r="I44">
        <v>247.63829999999999</v>
      </c>
      <c r="J44" s="8">
        <v>-22.999700000000001</v>
      </c>
      <c r="K44">
        <f t="shared" si="0"/>
        <v>3.6998656839733632</v>
      </c>
    </row>
    <row r="45" spans="1:11" x14ac:dyDescent="0.25">
      <c r="A45" t="s">
        <v>38</v>
      </c>
      <c r="B45" t="s">
        <v>15</v>
      </c>
      <c r="C45" t="s">
        <v>14</v>
      </c>
      <c r="D45">
        <v>5</v>
      </c>
      <c r="E45">
        <v>0.60599999999999998</v>
      </c>
      <c r="F45" t="s">
        <v>74</v>
      </c>
      <c r="G45">
        <v>66.028400000000005</v>
      </c>
      <c r="H45" s="8">
        <v>8.6366999999999994</v>
      </c>
      <c r="I45">
        <v>237.5395</v>
      </c>
      <c r="J45" s="8">
        <v>-23.162500000000001</v>
      </c>
      <c r="K45">
        <f t="shared" si="0"/>
        <v>3.5975353029908339</v>
      </c>
    </row>
    <row r="46" spans="1:11" x14ac:dyDescent="0.25">
      <c r="A46" t="s">
        <v>38</v>
      </c>
      <c r="B46" t="s">
        <v>15</v>
      </c>
      <c r="C46" t="s">
        <v>14</v>
      </c>
      <c r="D46">
        <v>5</v>
      </c>
      <c r="E46">
        <v>0.60399999999999998</v>
      </c>
      <c r="F46" t="s">
        <v>75</v>
      </c>
      <c r="G46">
        <v>70.964399999999998</v>
      </c>
      <c r="H46" s="8">
        <v>9.0248000000000008</v>
      </c>
      <c r="I46">
        <v>239.2037</v>
      </c>
      <c r="J46" s="8">
        <v>-22.337800000000001</v>
      </c>
      <c r="K46">
        <f t="shared" ref="K46:K81" si="1">I46/G46</f>
        <v>3.3707563228886599</v>
      </c>
    </row>
    <row r="47" spans="1:11" x14ac:dyDescent="0.25">
      <c r="A47" t="s">
        <v>38</v>
      </c>
      <c r="B47" t="s">
        <v>15</v>
      </c>
      <c r="C47" t="s">
        <v>14</v>
      </c>
      <c r="D47">
        <v>5</v>
      </c>
      <c r="E47">
        <v>0.61099999999999999</v>
      </c>
      <c r="F47" t="s">
        <v>76</v>
      </c>
      <c r="G47">
        <v>68.272300000000001</v>
      </c>
      <c r="H47" s="8">
        <v>8.4738000000000007</v>
      </c>
      <c r="I47">
        <v>240.87880000000001</v>
      </c>
      <c r="J47" s="8">
        <v>-22.755099999999999</v>
      </c>
      <c r="K47">
        <f t="shared" si="1"/>
        <v>3.5282069008953854</v>
      </c>
    </row>
    <row r="48" spans="1:11" x14ac:dyDescent="0.25">
      <c r="A48" t="s">
        <v>38</v>
      </c>
      <c r="B48" t="s">
        <v>15</v>
      </c>
      <c r="C48" t="s">
        <v>14</v>
      </c>
      <c r="D48">
        <v>5</v>
      </c>
      <c r="E48">
        <v>0.60699999999999998</v>
      </c>
      <c r="F48" t="s">
        <v>77</v>
      </c>
      <c r="G48">
        <v>68.523099999999999</v>
      </c>
      <c r="H48" s="8">
        <v>8.3704000000000001</v>
      </c>
      <c r="I48">
        <v>242.51480000000001</v>
      </c>
      <c r="J48" s="8">
        <v>-23.333600000000001</v>
      </c>
      <c r="K48">
        <f t="shared" si="1"/>
        <v>3.5391685431628166</v>
      </c>
    </row>
    <row r="49" spans="1:11" x14ac:dyDescent="0.25">
      <c r="A49" t="s">
        <v>38</v>
      </c>
      <c r="B49" t="s">
        <v>15</v>
      </c>
      <c r="C49" t="s">
        <v>14</v>
      </c>
      <c r="D49">
        <v>5</v>
      </c>
      <c r="E49">
        <v>0.60699999999999998</v>
      </c>
      <c r="F49" t="s">
        <v>78</v>
      </c>
      <c r="G49">
        <v>67.303600000000003</v>
      </c>
      <c r="H49" s="8">
        <v>8.2246000000000006</v>
      </c>
      <c r="I49">
        <v>232.1935</v>
      </c>
      <c r="J49" s="8">
        <v>-23.090299999999999</v>
      </c>
      <c r="K49">
        <f t="shared" si="1"/>
        <v>3.4499417564587924</v>
      </c>
    </row>
    <row r="50" spans="1:11" x14ac:dyDescent="0.25">
      <c r="A50" t="s">
        <v>38</v>
      </c>
      <c r="B50" t="s">
        <v>15</v>
      </c>
      <c r="C50" t="s">
        <v>14</v>
      </c>
      <c r="D50">
        <v>5</v>
      </c>
      <c r="E50">
        <v>0.60399999999999998</v>
      </c>
      <c r="F50" t="s">
        <v>79</v>
      </c>
      <c r="G50">
        <v>70.655100000000004</v>
      </c>
      <c r="H50" s="8">
        <v>8.9367000000000001</v>
      </c>
      <c r="I50">
        <v>235.8999</v>
      </c>
      <c r="J50" s="8">
        <v>-22.0105</v>
      </c>
      <c r="K50">
        <f t="shared" si="1"/>
        <v>3.3387526165839407</v>
      </c>
    </row>
    <row r="51" spans="1:11" ht="13" thickBot="1" x14ac:dyDescent="0.3">
      <c r="A51" t="s">
        <v>38</v>
      </c>
      <c r="B51" t="s">
        <v>15</v>
      </c>
      <c r="C51" t="s">
        <v>14</v>
      </c>
      <c r="D51">
        <v>5</v>
      </c>
      <c r="E51">
        <v>0.60199999999999998</v>
      </c>
      <c r="F51" t="s">
        <v>80</v>
      </c>
      <c r="G51">
        <v>68.084299999999999</v>
      </c>
      <c r="H51" s="8">
        <v>9.6552000000000007</v>
      </c>
      <c r="I51">
        <v>232.50790000000001</v>
      </c>
      <c r="J51" s="8">
        <v>-22.0124</v>
      </c>
      <c r="K51">
        <f t="shared" si="1"/>
        <v>3.4150002276589464</v>
      </c>
    </row>
    <row r="52" spans="1:11" x14ac:dyDescent="0.25">
      <c r="A52" s="10" t="s">
        <v>42</v>
      </c>
      <c r="B52" s="18" t="s">
        <v>15</v>
      </c>
      <c r="C52" s="18" t="s">
        <v>14</v>
      </c>
      <c r="D52" s="18">
        <v>30</v>
      </c>
      <c r="E52" s="18">
        <v>0.59899999999999998</v>
      </c>
      <c r="F52" s="18" t="s">
        <v>43</v>
      </c>
      <c r="G52" s="18">
        <v>70.591999999999999</v>
      </c>
      <c r="H52" s="12">
        <v>10.6648</v>
      </c>
      <c r="I52" s="18">
        <v>246.91030000000001</v>
      </c>
      <c r="J52" s="12">
        <v>-20.759899999999998</v>
      </c>
      <c r="K52" s="15">
        <f t="shared" si="1"/>
        <v>3.4977093721668178</v>
      </c>
    </row>
    <row r="53" spans="1:11" x14ac:dyDescent="0.25">
      <c r="A53" s="13" t="s">
        <v>42</v>
      </c>
      <c r="B53" t="s">
        <v>15</v>
      </c>
      <c r="C53" t="s">
        <v>14</v>
      </c>
      <c r="D53">
        <v>30</v>
      </c>
      <c r="E53">
        <v>0.60899999999999999</v>
      </c>
      <c r="F53" t="s">
        <v>44</v>
      </c>
      <c r="G53">
        <v>71.650899999999993</v>
      </c>
      <c r="H53" s="8">
        <v>10.6915</v>
      </c>
      <c r="I53">
        <v>248.02209999999999</v>
      </c>
      <c r="J53" s="8">
        <v>-20.204999999999998</v>
      </c>
      <c r="K53" s="14">
        <f t="shared" si="1"/>
        <v>3.4615350260778306</v>
      </c>
    </row>
    <row r="54" spans="1:11" x14ac:dyDescent="0.25">
      <c r="A54" s="13" t="s">
        <v>42</v>
      </c>
      <c r="B54" t="s">
        <v>15</v>
      </c>
      <c r="C54" t="s">
        <v>14</v>
      </c>
      <c r="D54">
        <v>30</v>
      </c>
      <c r="E54">
        <v>0.58699999999999997</v>
      </c>
      <c r="F54" t="s">
        <v>45</v>
      </c>
      <c r="G54">
        <v>68.422399999999996</v>
      </c>
      <c r="H54" s="8">
        <v>9.9632000000000005</v>
      </c>
      <c r="I54">
        <v>239.10730000000001</v>
      </c>
      <c r="J54" s="8">
        <v>-20.557500000000001</v>
      </c>
      <c r="K54" s="14">
        <f t="shared" si="1"/>
        <v>3.4945763375736605</v>
      </c>
    </row>
    <row r="55" spans="1:11" x14ac:dyDescent="0.25">
      <c r="A55" s="13" t="s">
        <v>42</v>
      </c>
      <c r="B55" t="s">
        <v>15</v>
      </c>
      <c r="C55" t="s">
        <v>14</v>
      </c>
      <c r="D55">
        <v>30</v>
      </c>
      <c r="E55">
        <v>0.60799999999999998</v>
      </c>
      <c r="F55" t="s">
        <v>66</v>
      </c>
      <c r="G55">
        <v>65.566100000000006</v>
      </c>
      <c r="H55" s="8">
        <v>10.539</v>
      </c>
      <c r="I55">
        <v>225.65559999999999</v>
      </c>
      <c r="J55" s="8">
        <v>-20.340800000000002</v>
      </c>
      <c r="K55" s="14">
        <f t="shared" si="1"/>
        <v>3.4416504870657243</v>
      </c>
    </row>
    <row r="56" spans="1:11" x14ac:dyDescent="0.25">
      <c r="A56" s="13" t="s">
        <v>42</v>
      </c>
      <c r="B56" t="s">
        <v>15</v>
      </c>
      <c r="C56" t="s">
        <v>14</v>
      </c>
      <c r="D56">
        <v>30</v>
      </c>
      <c r="E56">
        <v>0.59699999999999998</v>
      </c>
      <c r="F56" t="s">
        <v>100</v>
      </c>
      <c r="G56">
        <v>64.474199999999996</v>
      </c>
      <c r="H56" s="8">
        <v>10.2524</v>
      </c>
      <c r="I56">
        <v>218.02260000000001</v>
      </c>
      <c r="J56" s="8">
        <v>-20.338699999999999</v>
      </c>
      <c r="K56" s="14">
        <f t="shared" si="1"/>
        <v>3.3815479680244196</v>
      </c>
    </row>
    <row r="57" spans="1:11" x14ac:dyDescent="0.25">
      <c r="A57" s="13" t="s">
        <v>42</v>
      </c>
      <c r="B57" t="s">
        <v>15</v>
      </c>
      <c r="C57" t="s">
        <v>14</v>
      </c>
      <c r="D57">
        <v>30</v>
      </c>
      <c r="E57">
        <v>0.60499999999999998</v>
      </c>
      <c r="F57" t="s">
        <v>68</v>
      </c>
      <c r="G57">
        <v>67.252600000000001</v>
      </c>
      <c r="H57" s="8">
        <v>10.5502</v>
      </c>
      <c r="I57">
        <v>231.13749999999999</v>
      </c>
      <c r="J57" s="8">
        <v>-20.301300000000001</v>
      </c>
      <c r="K57" s="14">
        <f t="shared" si="1"/>
        <v>3.4368559728545809</v>
      </c>
    </row>
    <row r="58" spans="1:11" x14ac:dyDescent="0.25">
      <c r="A58" s="13" t="s">
        <v>42</v>
      </c>
      <c r="B58" t="s">
        <v>15</v>
      </c>
      <c r="C58" t="s">
        <v>14</v>
      </c>
      <c r="D58">
        <v>30</v>
      </c>
      <c r="E58">
        <v>0.60599999999999998</v>
      </c>
      <c r="F58" t="s">
        <v>69</v>
      </c>
      <c r="G58">
        <v>69.134500000000003</v>
      </c>
      <c r="H58" s="8">
        <v>10.627599999999999</v>
      </c>
      <c r="I58">
        <v>235.66</v>
      </c>
      <c r="J58" s="8">
        <v>-20.7455</v>
      </c>
      <c r="K58" s="14">
        <f t="shared" si="1"/>
        <v>3.4087177892369223</v>
      </c>
    </row>
    <row r="59" spans="1:11" x14ac:dyDescent="0.25">
      <c r="A59" s="13" t="s">
        <v>42</v>
      </c>
      <c r="B59" t="s">
        <v>15</v>
      </c>
      <c r="C59" t="s">
        <v>14</v>
      </c>
      <c r="D59">
        <v>30</v>
      </c>
      <c r="E59">
        <v>0.59699999999999998</v>
      </c>
      <c r="F59" t="s">
        <v>70</v>
      </c>
      <c r="G59">
        <v>66.324700000000007</v>
      </c>
      <c r="H59" s="8">
        <v>10.2303</v>
      </c>
      <c r="I59">
        <v>224.5874</v>
      </c>
      <c r="J59" s="8">
        <v>-20.396599999999999</v>
      </c>
      <c r="K59" s="14">
        <f t="shared" si="1"/>
        <v>3.3861804124255364</v>
      </c>
    </row>
    <row r="60" spans="1:11" x14ac:dyDescent="0.25">
      <c r="A60" s="13" t="s">
        <v>42</v>
      </c>
      <c r="B60" t="s">
        <v>15</v>
      </c>
      <c r="C60" t="s">
        <v>14</v>
      </c>
      <c r="D60">
        <v>30</v>
      </c>
      <c r="E60">
        <v>0.59899999999999998</v>
      </c>
      <c r="F60" t="s">
        <v>71</v>
      </c>
      <c r="G60">
        <v>65.235200000000006</v>
      </c>
      <c r="H60" s="8">
        <v>10.5367</v>
      </c>
      <c r="I60">
        <v>225.9701</v>
      </c>
      <c r="J60" s="8">
        <v>-20.380400000000002</v>
      </c>
      <c r="K60" s="14">
        <f t="shared" si="1"/>
        <v>3.4639289831256743</v>
      </c>
    </row>
    <row r="61" spans="1:11" ht="13" thickBot="1" x14ac:dyDescent="0.3">
      <c r="A61" s="16" t="s">
        <v>42</v>
      </c>
      <c r="B61" s="11" t="s">
        <v>15</v>
      </c>
      <c r="C61" s="11" t="s">
        <v>14</v>
      </c>
      <c r="D61" s="11">
        <v>30</v>
      </c>
      <c r="E61" s="11">
        <v>0.60199999999999998</v>
      </c>
      <c r="F61" s="11" t="s">
        <v>72</v>
      </c>
      <c r="G61" s="11">
        <v>66.975399999999993</v>
      </c>
      <c r="H61" s="9">
        <v>10.553000000000001</v>
      </c>
      <c r="I61" s="11">
        <v>224.17869999999999</v>
      </c>
      <c r="J61" s="9">
        <v>-20.136399999999998</v>
      </c>
      <c r="K61" s="17">
        <f t="shared" si="1"/>
        <v>3.3471797107594732</v>
      </c>
    </row>
    <row r="62" spans="1:11" x14ac:dyDescent="0.25">
      <c r="A62" t="s">
        <v>46</v>
      </c>
      <c r="B62" t="s">
        <v>15</v>
      </c>
      <c r="C62" t="s">
        <v>25</v>
      </c>
      <c r="D62">
        <v>5</v>
      </c>
      <c r="E62">
        <v>0.61599999999999999</v>
      </c>
      <c r="F62" t="s">
        <v>47</v>
      </c>
      <c r="G62">
        <v>74.625100000000003</v>
      </c>
      <c r="H62" s="8">
        <v>9.1204000000000001</v>
      </c>
      <c r="I62">
        <v>267.05169999999998</v>
      </c>
      <c r="J62" s="8">
        <v>-20.673999999999999</v>
      </c>
      <c r="K62">
        <f t="shared" si="1"/>
        <v>3.5785774491424465</v>
      </c>
    </row>
    <row r="63" spans="1:11" x14ac:dyDescent="0.25">
      <c r="A63" t="s">
        <v>46</v>
      </c>
      <c r="B63" t="s">
        <v>15</v>
      </c>
      <c r="C63" t="s">
        <v>25</v>
      </c>
      <c r="D63">
        <v>5</v>
      </c>
      <c r="E63">
        <v>0.59599999999999997</v>
      </c>
      <c r="F63" t="s">
        <v>48</v>
      </c>
      <c r="G63">
        <v>68.5822</v>
      </c>
      <c r="H63" s="8">
        <v>9.4330999999999996</v>
      </c>
      <c r="I63">
        <v>256.02229999999997</v>
      </c>
      <c r="J63" s="8">
        <v>-20.384</v>
      </c>
      <c r="K63">
        <f t="shared" si="1"/>
        <v>3.7330721382516159</v>
      </c>
    </row>
    <row r="64" spans="1:11" x14ac:dyDescent="0.25">
      <c r="A64" t="s">
        <v>46</v>
      </c>
      <c r="B64" t="s">
        <v>15</v>
      </c>
      <c r="C64" t="s">
        <v>25</v>
      </c>
      <c r="D64">
        <v>5</v>
      </c>
      <c r="E64">
        <v>0.61099999999999999</v>
      </c>
      <c r="F64" t="s">
        <v>49</v>
      </c>
      <c r="G64">
        <v>65.420299999999997</v>
      </c>
      <c r="H64" s="8">
        <v>8.8129000000000008</v>
      </c>
      <c r="I64">
        <v>271.03359999999998</v>
      </c>
      <c r="J64" s="8">
        <v>-20.6326</v>
      </c>
      <c r="K64">
        <f t="shared" si="1"/>
        <v>4.1429586840781836</v>
      </c>
    </row>
    <row r="65" spans="1:11" x14ac:dyDescent="0.25">
      <c r="A65" t="s">
        <v>46</v>
      </c>
      <c r="B65" t="s">
        <v>15</v>
      </c>
      <c r="C65" t="s">
        <v>25</v>
      </c>
      <c r="D65">
        <v>5</v>
      </c>
      <c r="E65">
        <v>0.59599999999999997</v>
      </c>
      <c r="F65" t="s">
        <v>49</v>
      </c>
      <c r="G65">
        <v>69.423599999999993</v>
      </c>
      <c r="H65" s="8">
        <v>9.3956</v>
      </c>
      <c r="I65">
        <v>241.148</v>
      </c>
      <c r="J65" s="8">
        <v>-20.249099999999999</v>
      </c>
      <c r="K65">
        <f t="shared" si="1"/>
        <v>3.4735738279201889</v>
      </c>
    </row>
    <row r="66" spans="1:11" x14ac:dyDescent="0.25">
      <c r="A66" t="s">
        <v>46</v>
      </c>
      <c r="B66" t="s">
        <v>15</v>
      </c>
      <c r="C66" t="s">
        <v>25</v>
      </c>
      <c r="D66">
        <v>5</v>
      </c>
      <c r="E66">
        <v>0.59699999999999998</v>
      </c>
      <c r="F66" t="s">
        <v>51</v>
      </c>
      <c r="G66">
        <v>69.911799999999999</v>
      </c>
      <c r="H66" s="8">
        <v>9.6999999999999993</v>
      </c>
      <c r="I66">
        <v>248.73580000000001</v>
      </c>
      <c r="J66" s="8">
        <v>-20.342700000000001</v>
      </c>
      <c r="K66">
        <f t="shared" si="1"/>
        <v>3.5578514642735564</v>
      </c>
    </row>
    <row r="67" spans="1:11" x14ac:dyDescent="0.25">
      <c r="A67" t="s">
        <v>46</v>
      </c>
      <c r="B67" t="s">
        <v>15</v>
      </c>
      <c r="C67" t="s">
        <v>25</v>
      </c>
      <c r="D67">
        <v>5</v>
      </c>
      <c r="E67">
        <v>0.59599999999999997</v>
      </c>
      <c r="F67" t="s">
        <v>52</v>
      </c>
      <c r="G67">
        <v>62.973399999999998</v>
      </c>
      <c r="H67" s="8">
        <v>9.1359999999999992</v>
      </c>
      <c r="I67">
        <v>257.21429999999998</v>
      </c>
      <c r="J67" s="8">
        <v>-20.549299999999999</v>
      </c>
      <c r="K67">
        <f t="shared" si="1"/>
        <v>4.084491229630288</v>
      </c>
    </row>
    <row r="68" spans="1:11" x14ac:dyDescent="0.25">
      <c r="A68" t="s">
        <v>46</v>
      </c>
      <c r="B68" t="s">
        <v>15</v>
      </c>
      <c r="C68" t="s">
        <v>25</v>
      </c>
      <c r="D68">
        <v>5</v>
      </c>
      <c r="E68">
        <v>0.59699999999999998</v>
      </c>
      <c r="F68" t="s">
        <v>53</v>
      </c>
      <c r="G68">
        <v>64.729900000000001</v>
      </c>
      <c r="H68" s="8">
        <v>9.4811999999999994</v>
      </c>
      <c r="I68">
        <v>239.88890000000001</v>
      </c>
      <c r="J68" s="8">
        <v>-20.121500000000001</v>
      </c>
      <c r="K68">
        <f t="shared" si="1"/>
        <v>3.7059983099000617</v>
      </c>
    </row>
    <row r="69" spans="1:11" x14ac:dyDescent="0.25">
      <c r="A69" t="s">
        <v>46</v>
      </c>
      <c r="B69" t="s">
        <v>15</v>
      </c>
      <c r="C69" t="s">
        <v>25</v>
      </c>
      <c r="D69">
        <v>5</v>
      </c>
      <c r="E69">
        <v>0.59599999999999997</v>
      </c>
      <c r="F69" t="s">
        <v>63</v>
      </c>
      <c r="G69">
        <v>68.0852</v>
      </c>
      <c r="H69" s="8">
        <v>9.7563999999999993</v>
      </c>
      <c r="I69">
        <v>237.32660000000001</v>
      </c>
      <c r="J69" s="8">
        <v>-19.878399999999999</v>
      </c>
      <c r="K69">
        <f t="shared" si="1"/>
        <v>3.4857296446217387</v>
      </c>
    </row>
    <row r="70" spans="1:11" x14ac:dyDescent="0.25">
      <c r="A70" t="s">
        <v>46</v>
      </c>
      <c r="B70" t="s">
        <v>15</v>
      </c>
      <c r="C70" t="s">
        <v>25</v>
      </c>
      <c r="D70">
        <v>5</v>
      </c>
      <c r="E70">
        <v>0.61399999999999999</v>
      </c>
      <c r="F70" t="s">
        <v>64</v>
      </c>
      <c r="G70">
        <v>63.174300000000002</v>
      </c>
      <c r="H70" s="8">
        <v>9.0411999999999999</v>
      </c>
      <c r="I70">
        <v>261.62920000000003</v>
      </c>
      <c r="J70" s="8">
        <v>-20.927700000000002</v>
      </c>
      <c r="K70">
        <f t="shared" si="1"/>
        <v>4.1413866081618638</v>
      </c>
    </row>
    <row r="71" spans="1:11" ht="13" thickBot="1" x14ac:dyDescent="0.3">
      <c r="A71" t="s">
        <v>46</v>
      </c>
      <c r="B71" t="s">
        <v>15</v>
      </c>
      <c r="C71" t="s">
        <v>25</v>
      </c>
      <c r="D71">
        <v>5</v>
      </c>
      <c r="E71">
        <v>0.59699999999999998</v>
      </c>
      <c r="F71" t="s">
        <v>65</v>
      </c>
      <c r="G71">
        <v>65.676900000000003</v>
      </c>
      <c r="H71" s="8">
        <v>9.0334000000000003</v>
      </c>
      <c r="I71">
        <v>255.035</v>
      </c>
      <c r="J71" s="8">
        <v>-20.906500000000001</v>
      </c>
      <c r="K71">
        <f t="shared" si="1"/>
        <v>3.8831765811114711</v>
      </c>
    </row>
    <row r="72" spans="1:11" x14ac:dyDescent="0.25">
      <c r="A72" s="10" t="s">
        <v>50</v>
      </c>
      <c r="B72" s="18" t="s">
        <v>15</v>
      </c>
      <c r="C72" s="18" t="s">
        <v>25</v>
      </c>
      <c r="D72" s="18">
        <v>30</v>
      </c>
      <c r="E72" s="18">
        <v>0.61599999999999999</v>
      </c>
      <c r="F72" s="18" t="s">
        <v>51</v>
      </c>
      <c r="G72" s="18">
        <v>72.481499999999997</v>
      </c>
      <c r="H72" s="12">
        <v>10.1358</v>
      </c>
      <c r="I72" s="18">
        <v>259.73790000000002</v>
      </c>
      <c r="J72" s="12">
        <v>-19.787800000000001</v>
      </c>
      <c r="K72" s="15">
        <f t="shared" si="1"/>
        <v>3.5835061360485092</v>
      </c>
    </row>
    <row r="73" spans="1:11" x14ac:dyDescent="0.25">
      <c r="A73" s="13" t="s">
        <v>50</v>
      </c>
      <c r="B73" t="s">
        <v>15</v>
      </c>
      <c r="C73" t="s">
        <v>25</v>
      </c>
      <c r="D73">
        <v>30</v>
      </c>
      <c r="E73">
        <v>0.60299999999999998</v>
      </c>
      <c r="F73" t="s">
        <v>52</v>
      </c>
      <c r="G73">
        <v>72.445700000000002</v>
      </c>
      <c r="H73" s="8">
        <v>10.1419</v>
      </c>
      <c r="I73">
        <v>254.89840000000001</v>
      </c>
      <c r="J73" s="8">
        <v>-19.503900000000002</v>
      </c>
      <c r="K73" s="14">
        <f t="shared" si="1"/>
        <v>3.5184752166105095</v>
      </c>
    </row>
    <row r="74" spans="1:11" x14ac:dyDescent="0.25">
      <c r="A74" s="13" t="s">
        <v>50</v>
      </c>
      <c r="B74" t="s">
        <v>15</v>
      </c>
      <c r="C74" t="s">
        <v>25</v>
      </c>
      <c r="D74">
        <v>30</v>
      </c>
      <c r="E74">
        <v>0.61199999999999999</v>
      </c>
      <c r="F74" t="s">
        <v>53</v>
      </c>
      <c r="G74">
        <v>69.173299999999998</v>
      </c>
      <c r="H74" s="8">
        <v>11.0814</v>
      </c>
      <c r="I74">
        <v>244.8355</v>
      </c>
      <c r="J74" s="8">
        <v>-19.622399999999999</v>
      </c>
      <c r="K74" s="14">
        <f t="shared" si="1"/>
        <v>3.5394509153098088</v>
      </c>
    </row>
    <row r="75" spans="1:11" x14ac:dyDescent="0.25">
      <c r="A75" s="13" t="s">
        <v>50</v>
      </c>
      <c r="B75" t="s">
        <v>15</v>
      </c>
      <c r="C75" t="s">
        <v>25</v>
      </c>
      <c r="D75">
        <v>30</v>
      </c>
      <c r="E75">
        <v>0.59199999999999997</v>
      </c>
      <c r="F75" t="s">
        <v>40</v>
      </c>
      <c r="G75">
        <v>62.969200000000001</v>
      </c>
      <c r="H75" s="8">
        <v>10.328099999999999</v>
      </c>
      <c r="I75">
        <v>241.47110000000001</v>
      </c>
      <c r="J75" s="8">
        <v>-20.739899999999999</v>
      </c>
      <c r="K75" s="14">
        <f t="shared" si="1"/>
        <v>3.8347493695330415</v>
      </c>
    </row>
    <row r="76" spans="1:11" x14ac:dyDescent="0.25">
      <c r="A76" s="13" t="s">
        <v>50</v>
      </c>
      <c r="B76" t="s">
        <v>15</v>
      </c>
      <c r="C76" t="s">
        <v>25</v>
      </c>
      <c r="D76">
        <v>30</v>
      </c>
      <c r="E76">
        <v>0.60199999999999998</v>
      </c>
      <c r="F76" t="s">
        <v>41</v>
      </c>
      <c r="G76">
        <v>68.436800000000005</v>
      </c>
      <c r="H76" s="8">
        <v>10.282299999999999</v>
      </c>
      <c r="I76">
        <v>232.3073</v>
      </c>
      <c r="J76" s="8">
        <v>-19.638999999999999</v>
      </c>
      <c r="K76" s="14">
        <f t="shared" si="1"/>
        <v>3.3944792859981763</v>
      </c>
    </row>
    <row r="77" spans="1:11" x14ac:dyDescent="0.25">
      <c r="A77" s="13" t="s">
        <v>50</v>
      </c>
      <c r="B77" t="s">
        <v>15</v>
      </c>
      <c r="C77" t="s">
        <v>25</v>
      </c>
      <c r="D77">
        <v>30</v>
      </c>
      <c r="E77">
        <v>0.59799999999999998</v>
      </c>
      <c r="F77" t="s">
        <v>43</v>
      </c>
      <c r="G77">
        <v>67.914500000000004</v>
      </c>
      <c r="H77" s="8">
        <v>10.154999999999999</v>
      </c>
      <c r="I77">
        <v>234.49760000000001</v>
      </c>
      <c r="J77" s="8">
        <v>-19.6891</v>
      </c>
      <c r="K77" s="14">
        <f t="shared" si="1"/>
        <v>3.4528355505819817</v>
      </c>
    </row>
    <row r="78" spans="1:11" x14ac:dyDescent="0.25">
      <c r="A78" s="13" t="s">
        <v>50</v>
      </c>
      <c r="B78" t="s">
        <v>15</v>
      </c>
      <c r="C78" t="s">
        <v>25</v>
      </c>
      <c r="D78">
        <v>30</v>
      </c>
      <c r="E78">
        <v>0.60499999999999998</v>
      </c>
      <c r="F78" t="s">
        <v>44</v>
      </c>
      <c r="G78">
        <v>71.0107</v>
      </c>
      <c r="H78" s="8">
        <v>9.9528999999999996</v>
      </c>
      <c r="I78">
        <v>242.751</v>
      </c>
      <c r="J78" s="8">
        <v>-19.505500000000001</v>
      </c>
      <c r="K78" s="14">
        <f t="shared" si="1"/>
        <v>3.418512984662875</v>
      </c>
    </row>
    <row r="79" spans="1:11" x14ac:dyDescent="0.25">
      <c r="A79" s="13" t="s">
        <v>50</v>
      </c>
      <c r="B79" t="s">
        <v>15</v>
      </c>
      <c r="C79" t="s">
        <v>25</v>
      </c>
      <c r="D79">
        <v>30</v>
      </c>
      <c r="E79">
        <v>0.60499999999999998</v>
      </c>
      <c r="F79" t="s">
        <v>45</v>
      </c>
      <c r="G79">
        <v>69.505899999999997</v>
      </c>
      <c r="H79" s="8">
        <v>10.217499999999999</v>
      </c>
      <c r="I79">
        <v>244.19239999999999</v>
      </c>
      <c r="J79" s="8">
        <v>-19.4741</v>
      </c>
      <c r="K79" s="14">
        <f t="shared" si="1"/>
        <v>3.5132614641346995</v>
      </c>
    </row>
    <row r="80" spans="1:11" x14ac:dyDescent="0.25">
      <c r="A80" s="13" t="s">
        <v>50</v>
      </c>
      <c r="B80" t="s">
        <v>15</v>
      </c>
      <c r="C80" t="s">
        <v>25</v>
      </c>
      <c r="D80">
        <v>30</v>
      </c>
      <c r="E80">
        <v>0.59799999999999998</v>
      </c>
      <c r="F80" t="s">
        <v>47</v>
      </c>
      <c r="G80">
        <v>65.666399999999996</v>
      </c>
      <c r="H80" s="8">
        <v>10.360099999999999</v>
      </c>
      <c r="I80">
        <v>232.78450000000001</v>
      </c>
      <c r="J80" s="8">
        <v>-19.716999999999999</v>
      </c>
      <c r="K80" s="14">
        <f t="shared" si="1"/>
        <v>3.5449560201259702</v>
      </c>
    </row>
    <row r="81" spans="1:11" ht="13" thickBot="1" x14ac:dyDescent="0.3">
      <c r="A81" s="16" t="s">
        <v>50</v>
      </c>
      <c r="B81" s="11" t="s">
        <v>15</v>
      </c>
      <c r="C81" s="11" t="s">
        <v>25</v>
      </c>
      <c r="D81" s="11">
        <v>30</v>
      </c>
      <c r="E81" s="11">
        <v>0.59699999999999998</v>
      </c>
      <c r="F81" s="11" t="s">
        <v>48</v>
      </c>
      <c r="G81" s="11">
        <v>90.596299999999999</v>
      </c>
      <c r="H81" s="9">
        <v>10.5639</v>
      </c>
      <c r="I81" s="11">
        <v>308.16759999999999</v>
      </c>
      <c r="J81" s="9">
        <v>-19.469899999999999</v>
      </c>
      <c r="K81" s="17">
        <f t="shared" si="1"/>
        <v>3.4015473038082127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59EE-0E19-49AF-B497-EBE9DE1E910E}">
  <dimension ref="A1:A81"/>
  <sheetViews>
    <sheetView workbookViewId="0">
      <selection activeCell="A81" sqref="A42:A81"/>
    </sheetView>
  </sheetViews>
  <sheetFormatPr defaultRowHeight="12.5" x14ac:dyDescent="0.25"/>
  <sheetData>
    <row r="1" spans="1:1" ht="13" thickBot="1" x14ac:dyDescent="0.3">
      <c r="A1" t="s">
        <v>101</v>
      </c>
    </row>
    <row r="2" spans="1:1" x14ac:dyDescent="0.25">
      <c r="A2" s="10" t="s">
        <v>13</v>
      </c>
    </row>
    <row r="3" spans="1:1" x14ac:dyDescent="0.25">
      <c r="A3" s="13" t="s">
        <v>13</v>
      </c>
    </row>
    <row r="4" spans="1:1" x14ac:dyDescent="0.25">
      <c r="A4" s="13" t="s">
        <v>13</v>
      </c>
    </row>
    <row r="5" spans="1:1" x14ac:dyDescent="0.25">
      <c r="A5" s="13" t="s">
        <v>13</v>
      </c>
    </row>
    <row r="6" spans="1:1" x14ac:dyDescent="0.25">
      <c r="A6" s="13" t="s">
        <v>13</v>
      </c>
    </row>
    <row r="7" spans="1:1" x14ac:dyDescent="0.25">
      <c r="A7" s="13" t="s">
        <v>13</v>
      </c>
    </row>
    <row r="8" spans="1:1" x14ac:dyDescent="0.25">
      <c r="A8" s="13" t="s">
        <v>13</v>
      </c>
    </row>
    <row r="9" spans="1:1" x14ac:dyDescent="0.25">
      <c r="A9" s="13" t="s">
        <v>13</v>
      </c>
    </row>
    <row r="10" spans="1:1" x14ac:dyDescent="0.25">
      <c r="A10" s="13" t="s">
        <v>13</v>
      </c>
    </row>
    <row r="11" spans="1:1" ht="13" thickBot="1" x14ac:dyDescent="0.3">
      <c r="A11" s="16" t="s">
        <v>13</v>
      </c>
    </row>
    <row r="12" spans="1:1" x14ac:dyDescent="0.25">
      <c r="A12" t="s">
        <v>19</v>
      </c>
    </row>
    <row r="13" spans="1:1" x14ac:dyDescent="0.25">
      <c r="A13" t="s">
        <v>19</v>
      </c>
    </row>
    <row r="14" spans="1:1" x14ac:dyDescent="0.25">
      <c r="A14" t="s">
        <v>19</v>
      </c>
    </row>
    <row r="15" spans="1:1" x14ac:dyDescent="0.25">
      <c r="A15" t="s">
        <v>19</v>
      </c>
    </row>
    <row r="16" spans="1:1" x14ac:dyDescent="0.25">
      <c r="A16" t="s">
        <v>19</v>
      </c>
    </row>
    <row r="17" spans="1:1" x14ac:dyDescent="0.25">
      <c r="A17" t="s">
        <v>19</v>
      </c>
    </row>
    <row r="18" spans="1:1" x14ac:dyDescent="0.25">
      <c r="A18" t="s">
        <v>19</v>
      </c>
    </row>
    <row r="19" spans="1:1" x14ac:dyDescent="0.25">
      <c r="A19" t="s">
        <v>19</v>
      </c>
    </row>
    <row r="20" spans="1:1" x14ac:dyDescent="0.25">
      <c r="A20" t="s">
        <v>19</v>
      </c>
    </row>
    <row r="21" spans="1:1" ht="13" thickBot="1" x14ac:dyDescent="0.3">
      <c r="A21" t="s">
        <v>19</v>
      </c>
    </row>
    <row r="22" spans="1:1" x14ac:dyDescent="0.25">
      <c r="A22" s="10" t="s">
        <v>24</v>
      </c>
    </row>
    <row r="23" spans="1:1" x14ac:dyDescent="0.25">
      <c r="A23" s="13" t="s">
        <v>24</v>
      </c>
    </row>
    <row r="24" spans="1:1" x14ac:dyDescent="0.25">
      <c r="A24" s="13" t="s">
        <v>24</v>
      </c>
    </row>
    <row r="25" spans="1:1" x14ac:dyDescent="0.25">
      <c r="A25" s="13" t="s">
        <v>24</v>
      </c>
    </row>
    <row r="26" spans="1:1" x14ac:dyDescent="0.25">
      <c r="A26" s="13" t="s">
        <v>24</v>
      </c>
    </row>
    <row r="27" spans="1:1" x14ac:dyDescent="0.25">
      <c r="A27" s="13" t="s">
        <v>24</v>
      </c>
    </row>
    <row r="28" spans="1:1" x14ac:dyDescent="0.25">
      <c r="A28" s="13" t="s">
        <v>24</v>
      </c>
    </row>
    <row r="29" spans="1:1" x14ac:dyDescent="0.25">
      <c r="A29" s="13" t="s">
        <v>24</v>
      </c>
    </row>
    <row r="30" spans="1:1" x14ac:dyDescent="0.25">
      <c r="A30" s="13" t="s">
        <v>24</v>
      </c>
    </row>
    <row r="31" spans="1:1" ht="13" thickBot="1" x14ac:dyDescent="0.3">
      <c r="A31" s="16" t="s">
        <v>24</v>
      </c>
    </row>
    <row r="32" spans="1:1" x14ac:dyDescent="0.25">
      <c r="A32" t="s">
        <v>29</v>
      </c>
    </row>
    <row r="33" spans="1:1" x14ac:dyDescent="0.25">
      <c r="A33" t="s">
        <v>29</v>
      </c>
    </row>
    <row r="34" spans="1:1" x14ac:dyDescent="0.25">
      <c r="A34" t="s">
        <v>29</v>
      </c>
    </row>
    <row r="35" spans="1:1" x14ac:dyDescent="0.25">
      <c r="A35" t="s">
        <v>29</v>
      </c>
    </row>
    <row r="36" spans="1:1" x14ac:dyDescent="0.25">
      <c r="A36" t="s">
        <v>29</v>
      </c>
    </row>
    <row r="37" spans="1:1" x14ac:dyDescent="0.25">
      <c r="A37" t="s">
        <v>29</v>
      </c>
    </row>
    <row r="38" spans="1:1" x14ac:dyDescent="0.25">
      <c r="A38" t="s">
        <v>29</v>
      </c>
    </row>
    <row r="39" spans="1:1" x14ac:dyDescent="0.25">
      <c r="A39" t="s">
        <v>29</v>
      </c>
    </row>
    <row r="40" spans="1:1" x14ac:dyDescent="0.25">
      <c r="A40" t="s">
        <v>29</v>
      </c>
    </row>
    <row r="41" spans="1:1" x14ac:dyDescent="0.25">
      <c r="A41" t="s">
        <v>29</v>
      </c>
    </row>
    <row r="51" spans="1:1" ht="13" thickBot="1" x14ac:dyDescent="0.3"/>
    <row r="52" spans="1:1" x14ac:dyDescent="0.25">
      <c r="A52" s="10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ht="13" thickBot="1" x14ac:dyDescent="0.3">
      <c r="A61" s="16"/>
    </row>
    <row r="71" spans="1:1" ht="13" thickBot="1" x14ac:dyDescent="0.3"/>
    <row r="72" spans="1:1" x14ac:dyDescent="0.25">
      <c r="A72" s="10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ht="13" thickBot="1" x14ac:dyDescent="0.3">
      <c r="A8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018B-3AF9-4B74-9A4D-AA71D5D71F95}">
  <dimension ref="A1:M22"/>
  <sheetViews>
    <sheetView zoomScale="80" zoomScaleNormal="80" workbookViewId="0">
      <selection sqref="A1:M13"/>
    </sheetView>
  </sheetViews>
  <sheetFormatPr defaultRowHeight="12.5" x14ac:dyDescent="0.25"/>
  <sheetData>
    <row r="1" spans="1:13" x14ac:dyDescent="0.25">
      <c r="A1" s="19" t="s">
        <v>110</v>
      </c>
      <c r="E1" s="19" t="s">
        <v>108</v>
      </c>
      <c r="F1" s="19" t="s">
        <v>109</v>
      </c>
      <c r="H1" s="19" t="s">
        <v>106</v>
      </c>
      <c r="I1" t="s">
        <v>104</v>
      </c>
      <c r="J1" s="19" t="s">
        <v>105</v>
      </c>
      <c r="K1" s="19" t="s">
        <v>107</v>
      </c>
      <c r="L1" s="19" t="s">
        <v>108</v>
      </c>
      <c r="M1" s="19" t="s">
        <v>109</v>
      </c>
    </row>
    <row r="2" spans="1:13" x14ac:dyDescent="0.25">
      <c r="A2" t="s">
        <v>14</v>
      </c>
      <c r="B2">
        <v>5</v>
      </c>
      <c r="C2">
        <v>7.7315500000000004</v>
      </c>
      <c r="D2">
        <v>0.47982789999999997</v>
      </c>
      <c r="E2">
        <v>10</v>
      </c>
      <c r="F2">
        <f>D2/SQRT(E2)</f>
        <v>0.15173490488955069</v>
      </c>
      <c r="H2" t="s">
        <v>14</v>
      </c>
      <c r="I2">
        <v>5</v>
      </c>
      <c r="J2">
        <v>8.7012999999999998</v>
      </c>
      <c r="K2">
        <v>0.418047</v>
      </c>
      <c r="L2">
        <v>10</v>
      </c>
      <c r="M2">
        <f>K2/SQRT(L2)</f>
        <v>0.13219806890004104</v>
      </c>
    </row>
    <row r="3" spans="1:13" x14ac:dyDescent="0.25">
      <c r="A3" t="s">
        <v>25</v>
      </c>
      <c r="B3">
        <v>5</v>
      </c>
      <c r="C3">
        <v>8.4304900000000007</v>
      </c>
      <c r="D3">
        <v>0.24901590000000001</v>
      </c>
      <c r="E3">
        <v>10</v>
      </c>
      <c r="F3">
        <f>D3/SQRT(E3)</f>
        <v>7.8745741759672305E-2</v>
      </c>
      <c r="H3" t="s">
        <v>25</v>
      </c>
      <c r="I3">
        <v>5</v>
      </c>
      <c r="J3">
        <v>9.2910199999999996</v>
      </c>
      <c r="K3">
        <v>0.30941780000000002</v>
      </c>
      <c r="L3">
        <v>10</v>
      </c>
      <c r="M3">
        <f>K3/SQRT(L3)</f>
        <v>9.7846499659844752E-2</v>
      </c>
    </row>
    <row r="4" spans="1:13" x14ac:dyDescent="0.25">
      <c r="A4" t="s">
        <v>14</v>
      </c>
      <c r="B4">
        <v>30</v>
      </c>
      <c r="C4">
        <v>10.195270000000001</v>
      </c>
      <c r="D4">
        <v>0.23003850000000001</v>
      </c>
      <c r="E4">
        <v>10</v>
      </c>
      <c r="F4">
        <f>D4/SQRT(E4)</f>
        <v>7.2744560952864371E-2</v>
      </c>
      <c r="H4" t="s">
        <v>14</v>
      </c>
      <c r="I4">
        <v>30</v>
      </c>
      <c r="J4">
        <v>10.46087</v>
      </c>
      <c r="K4">
        <v>0.23456730000000001</v>
      </c>
      <c r="L4">
        <v>10</v>
      </c>
      <c r="M4">
        <f>K4/SQRT(L4)</f>
        <v>7.4176693259601426E-2</v>
      </c>
    </row>
    <row r="5" spans="1:13" x14ac:dyDescent="0.25">
      <c r="A5" t="s">
        <v>25</v>
      </c>
      <c r="B5">
        <v>30</v>
      </c>
      <c r="C5">
        <v>9.7109500000000004</v>
      </c>
      <c r="D5">
        <v>0.31816299999999997</v>
      </c>
      <c r="E5">
        <v>10</v>
      </c>
      <c r="F5">
        <f>D5/SQRT(E5)</f>
        <v>0.10061197471921519</v>
      </c>
      <c r="H5" t="s">
        <v>25</v>
      </c>
      <c r="I5">
        <v>30</v>
      </c>
      <c r="J5">
        <v>10.32189</v>
      </c>
      <c r="K5">
        <v>0.31276890000000002</v>
      </c>
      <c r="L5">
        <v>10</v>
      </c>
      <c r="M5">
        <f>K5/SQRT(L5)</f>
        <v>9.8906210526543775E-2</v>
      </c>
    </row>
    <row r="9" spans="1:13" x14ac:dyDescent="0.25">
      <c r="A9" s="19" t="s">
        <v>111</v>
      </c>
      <c r="E9" s="19" t="s">
        <v>108</v>
      </c>
      <c r="F9" s="19" t="s">
        <v>109</v>
      </c>
      <c r="H9" s="19" t="s">
        <v>112</v>
      </c>
      <c r="L9" s="19" t="s">
        <v>108</v>
      </c>
      <c r="M9" s="19" t="s">
        <v>109</v>
      </c>
    </row>
    <row r="10" spans="1:13" x14ac:dyDescent="0.25">
      <c r="A10" t="s">
        <v>14</v>
      </c>
      <c r="B10">
        <v>5</v>
      </c>
      <c r="C10">
        <v>-22.969860000000001</v>
      </c>
      <c r="D10">
        <v>0.49885400000000002</v>
      </c>
      <c r="E10">
        <v>10</v>
      </c>
      <c r="F10">
        <f>D10/SQRT(E10)</f>
        <v>0.15775148598856367</v>
      </c>
      <c r="H10" t="s">
        <v>14</v>
      </c>
      <c r="I10">
        <v>5</v>
      </c>
      <c r="J10">
        <v>-22.828589999999998</v>
      </c>
      <c r="K10">
        <v>0.5425584</v>
      </c>
      <c r="L10">
        <v>10</v>
      </c>
      <c r="M10">
        <f>K10/SQRT(L10)</f>
        <v>0.17157203076566996</v>
      </c>
    </row>
    <row r="11" spans="1:13" x14ac:dyDescent="0.25">
      <c r="A11" t="s">
        <v>25</v>
      </c>
      <c r="B11">
        <v>5</v>
      </c>
      <c r="C11">
        <v>-20.666340000000002</v>
      </c>
      <c r="D11">
        <v>0.16716900000000001</v>
      </c>
      <c r="E11">
        <v>10</v>
      </c>
      <c r="F11">
        <f>D11/SQRT(E11)</f>
        <v>5.286347941726878E-2</v>
      </c>
      <c r="H11" t="s">
        <v>25</v>
      </c>
      <c r="I11">
        <v>5</v>
      </c>
      <c r="J11">
        <v>-20.46658</v>
      </c>
      <c r="K11">
        <v>0.33633459999999998</v>
      </c>
      <c r="L11">
        <v>10</v>
      </c>
      <c r="M11">
        <f>K11/SQRT(L11)</f>
        <v>0.10635833919216676</v>
      </c>
    </row>
    <row r="12" spans="1:13" x14ac:dyDescent="0.25">
      <c r="A12" t="s">
        <v>14</v>
      </c>
      <c r="B12">
        <v>30</v>
      </c>
      <c r="C12">
        <v>-20.021809999999999</v>
      </c>
      <c r="D12">
        <v>0.3541916</v>
      </c>
      <c r="E12">
        <v>10</v>
      </c>
      <c r="F12">
        <f>D12/SQRT(E12)</f>
        <v>0.11200521840992944</v>
      </c>
      <c r="H12" t="s">
        <v>14</v>
      </c>
      <c r="I12">
        <v>30</v>
      </c>
      <c r="J12">
        <v>-20.41621</v>
      </c>
      <c r="K12">
        <v>0.20975820000000001</v>
      </c>
      <c r="L12">
        <v>10</v>
      </c>
      <c r="M12">
        <f>K12/SQRT(L12)</f>
        <v>6.6331366989713092E-2</v>
      </c>
    </row>
    <row r="13" spans="1:13" x14ac:dyDescent="0.25">
      <c r="A13" t="s">
        <v>25</v>
      </c>
      <c r="B13">
        <v>30</v>
      </c>
      <c r="C13">
        <v>-19.526509999999998</v>
      </c>
      <c r="D13">
        <v>0.2382783</v>
      </c>
      <c r="E13">
        <v>10</v>
      </c>
      <c r="F13">
        <f>D13/SQRT(E13)</f>
        <v>7.5350214499289914E-2</v>
      </c>
      <c r="H13" t="s">
        <v>25</v>
      </c>
      <c r="I13">
        <v>30</v>
      </c>
      <c r="J13">
        <v>-19.714860000000002</v>
      </c>
      <c r="K13">
        <v>0.37672650000000002</v>
      </c>
      <c r="L13">
        <v>10</v>
      </c>
      <c r="M13">
        <f>K13/SQRT(L13)</f>
        <v>0.1191313794943423</v>
      </c>
    </row>
    <row r="16" spans="1:13" x14ac:dyDescent="0.25">
      <c r="A16" s="19" t="s">
        <v>114</v>
      </c>
    </row>
    <row r="17" spans="1:13" x14ac:dyDescent="0.25">
      <c r="A17" t="s">
        <v>2</v>
      </c>
      <c r="B17" t="s">
        <v>3</v>
      </c>
      <c r="C17" t="s">
        <v>102</v>
      </c>
      <c r="D17" t="s">
        <v>102</v>
      </c>
      <c r="E17" s="19" t="s">
        <v>108</v>
      </c>
      <c r="F17" s="19" t="s">
        <v>109</v>
      </c>
      <c r="H17" s="19" t="s">
        <v>113</v>
      </c>
    </row>
    <row r="18" spans="1:13" x14ac:dyDescent="0.25">
      <c r="A18" s="19" t="s">
        <v>115</v>
      </c>
      <c r="B18" s="19" t="s">
        <v>117</v>
      </c>
      <c r="C18">
        <v>3.9410349999999998</v>
      </c>
      <c r="D18">
        <v>0.19120797</v>
      </c>
      <c r="E18">
        <v>10</v>
      </c>
      <c r="F18">
        <f>D18/SQRT(E18)</f>
        <v>6.0465269197714562E-2</v>
      </c>
      <c r="H18" t="s">
        <v>2</v>
      </c>
      <c r="I18" t="s">
        <v>3</v>
      </c>
      <c r="J18" t="s">
        <v>102</v>
      </c>
      <c r="K18" t="s">
        <v>102</v>
      </c>
      <c r="L18" s="19" t="s">
        <v>108</v>
      </c>
      <c r="M18" s="19" t="s">
        <v>109</v>
      </c>
    </row>
    <row r="19" spans="1:13" x14ac:dyDescent="0.25">
      <c r="A19" s="19" t="s">
        <v>116</v>
      </c>
      <c r="B19" s="19" t="s">
        <v>117</v>
      </c>
      <c r="C19">
        <v>6.1337460000000004</v>
      </c>
      <c r="D19">
        <v>0.46552362000000003</v>
      </c>
      <c r="E19">
        <v>10</v>
      </c>
      <c r="F19">
        <f>D19/SQRT(E19)</f>
        <v>0.14721149438067138</v>
      </c>
      <c r="H19" t="s">
        <v>14</v>
      </c>
      <c r="I19">
        <v>5</v>
      </c>
      <c r="J19">
        <v>3.528505</v>
      </c>
      <c r="K19">
        <v>0.13387748999999999</v>
      </c>
      <c r="L19">
        <v>10</v>
      </c>
      <c r="M19">
        <f>K19/SQRT(L19)</f>
        <v>4.2335779582641557E-2</v>
      </c>
    </row>
    <row r="20" spans="1:13" x14ac:dyDescent="0.25">
      <c r="A20" s="19" t="s">
        <v>115</v>
      </c>
      <c r="B20" s="19" t="s">
        <v>118</v>
      </c>
      <c r="C20">
        <v>3.5826920000000002</v>
      </c>
      <c r="D20">
        <v>7.4589730000000007E-2</v>
      </c>
      <c r="E20">
        <v>10</v>
      </c>
      <c r="F20">
        <f>D20/SQRT(E20)</f>
        <v>2.3587343685699119E-2</v>
      </c>
      <c r="H20" t="s">
        <v>25</v>
      </c>
      <c r="I20">
        <v>5</v>
      </c>
      <c r="J20">
        <v>3.7786819999999999</v>
      </c>
      <c r="K20">
        <v>0.26745171000000001</v>
      </c>
      <c r="L20">
        <v>10</v>
      </c>
      <c r="M20">
        <f>K20/SQRT(L20)</f>
        <v>8.4575656770683197E-2</v>
      </c>
    </row>
    <row r="21" spans="1:13" x14ac:dyDescent="0.25">
      <c r="A21" s="19" t="s">
        <v>116</v>
      </c>
      <c r="B21" s="19" t="s">
        <v>118</v>
      </c>
      <c r="C21">
        <v>3.9191389999999999</v>
      </c>
      <c r="D21">
        <v>0.19605902</v>
      </c>
      <c r="E21">
        <v>10</v>
      </c>
      <c r="F21">
        <f>D21/SQRT(E21)</f>
        <v>6.1999305902050543E-2</v>
      </c>
      <c r="H21" t="s">
        <v>14</v>
      </c>
      <c r="I21">
        <v>30</v>
      </c>
      <c r="J21">
        <v>3.431988</v>
      </c>
      <c r="K21">
        <v>5.0136920000000001E-2</v>
      </c>
      <c r="L21">
        <v>10</v>
      </c>
      <c r="M21">
        <f>K21/SQRT(L21)</f>
        <v>1.5854686206564921E-2</v>
      </c>
    </row>
    <row r="22" spans="1:13" x14ac:dyDescent="0.25">
      <c r="H22" t="s">
        <v>25</v>
      </c>
      <c r="I22">
        <v>30</v>
      </c>
      <c r="J22">
        <v>3.5201769999999999</v>
      </c>
      <c r="K22">
        <v>0.12855864</v>
      </c>
      <c r="L22">
        <v>10</v>
      </c>
      <c r="M22">
        <f>K22/SQRT(L22)</f>
        <v>4.0653811529362899E-2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2177-0B62-4C68-B40C-190BE110257D}">
  <dimension ref="A1:P52"/>
  <sheetViews>
    <sheetView workbookViewId="0">
      <selection activeCell="Q13" sqref="Q13"/>
    </sheetView>
  </sheetViews>
  <sheetFormatPr defaultRowHeight="12.5" x14ac:dyDescent="0.25"/>
  <sheetData>
    <row r="1" spans="1:16" x14ac:dyDescent="0.25">
      <c r="A1" s="19" t="s">
        <v>123</v>
      </c>
    </row>
    <row r="2" spans="1:16" x14ac:dyDescent="0.25">
      <c r="A2" s="19" t="s">
        <v>119</v>
      </c>
      <c r="B2" t="s">
        <v>3</v>
      </c>
      <c r="C2" t="s">
        <v>102</v>
      </c>
      <c r="D2" s="19" t="s">
        <v>107</v>
      </c>
      <c r="E2" s="19" t="s">
        <v>108</v>
      </c>
      <c r="F2" s="19" t="s">
        <v>121</v>
      </c>
    </row>
    <row r="3" spans="1:16" x14ac:dyDescent="0.25">
      <c r="A3" t="s">
        <v>9</v>
      </c>
      <c r="C3">
        <v>3.8384659999999999</v>
      </c>
      <c r="D3">
        <v>0.14844636</v>
      </c>
      <c r="E3">
        <v>10</v>
      </c>
      <c r="F3">
        <f>D3/SQRT(E3)</f>
        <v>4.6942860796131289E-2</v>
      </c>
      <c r="G3" s="19"/>
      <c r="I3" s="20"/>
      <c r="P3" s="19" t="s">
        <v>165</v>
      </c>
    </row>
    <row r="4" spans="1:16" x14ac:dyDescent="0.25">
      <c r="A4" t="s">
        <v>14</v>
      </c>
      <c r="B4">
        <v>5</v>
      </c>
      <c r="C4">
        <v>3.9410349999999998</v>
      </c>
      <c r="D4">
        <v>0.19120797</v>
      </c>
      <c r="E4">
        <v>10</v>
      </c>
      <c r="F4">
        <f>D4/SQRT(E4)</f>
        <v>6.0465269197714562E-2</v>
      </c>
      <c r="G4" s="19"/>
      <c r="I4" s="20"/>
      <c r="P4" s="19" t="s">
        <v>131</v>
      </c>
    </row>
    <row r="5" spans="1:16" x14ac:dyDescent="0.25">
      <c r="A5" t="s">
        <v>14</v>
      </c>
      <c r="B5">
        <v>30</v>
      </c>
      <c r="C5">
        <v>3.5826920000000002</v>
      </c>
      <c r="D5">
        <v>7.4589730000000007E-2</v>
      </c>
      <c r="E5">
        <v>10</v>
      </c>
      <c r="F5">
        <f>D5/SQRT(E5)</f>
        <v>2.3587343685699119E-2</v>
      </c>
      <c r="I5" s="20"/>
      <c r="P5" s="19" t="s">
        <v>132</v>
      </c>
    </row>
    <row r="6" spans="1:16" x14ac:dyDescent="0.25">
      <c r="A6" t="s">
        <v>25</v>
      </c>
      <c r="B6">
        <v>5</v>
      </c>
      <c r="C6">
        <v>6.1337460000000004</v>
      </c>
      <c r="D6">
        <v>0.46552362000000003</v>
      </c>
      <c r="E6">
        <v>10</v>
      </c>
      <c r="F6">
        <f>D6/SQRT(E6)</f>
        <v>0.14721149438067138</v>
      </c>
      <c r="I6" s="20"/>
      <c r="P6" s="19" t="s">
        <v>133</v>
      </c>
    </row>
    <row r="7" spans="1:16" x14ac:dyDescent="0.25">
      <c r="A7" t="s">
        <v>25</v>
      </c>
      <c r="B7">
        <v>30</v>
      </c>
      <c r="C7">
        <v>3.9191389999999999</v>
      </c>
      <c r="D7">
        <v>0.19605902</v>
      </c>
      <c r="E7">
        <v>10</v>
      </c>
      <c r="F7">
        <f>D7/SQRT(E7)</f>
        <v>6.1999305902050543E-2</v>
      </c>
      <c r="I7" s="20"/>
      <c r="P7" s="19" t="s">
        <v>134</v>
      </c>
    </row>
    <row r="8" spans="1:16" x14ac:dyDescent="0.25">
      <c r="I8" s="21"/>
    </row>
    <row r="11" spans="1:16" x14ac:dyDescent="0.25">
      <c r="A11" s="19" t="s">
        <v>122</v>
      </c>
    </row>
    <row r="12" spans="1:16" x14ac:dyDescent="0.25">
      <c r="A12" s="19" t="s">
        <v>119</v>
      </c>
      <c r="B12" s="19" t="s">
        <v>120</v>
      </c>
      <c r="C12" s="19" t="s">
        <v>102</v>
      </c>
      <c r="D12" s="19" t="s">
        <v>107</v>
      </c>
      <c r="E12" s="19" t="s">
        <v>108</v>
      </c>
      <c r="F12" s="19" t="s">
        <v>121</v>
      </c>
    </row>
    <row r="13" spans="1:16" x14ac:dyDescent="0.25">
      <c r="A13" t="s">
        <v>9</v>
      </c>
      <c r="C13">
        <v>3.283388</v>
      </c>
      <c r="D13">
        <v>5.7479809999999999E-2</v>
      </c>
      <c r="E13">
        <v>10</v>
      </c>
      <c r="F13">
        <f>D13/SQRT(E13)</f>
        <v>1.81767119073723E-2</v>
      </c>
    </row>
    <row r="14" spans="1:16" x14ac:dyDescent="0.25">
      <c r="A14" t="s">
        <v>14</v>
      </c>
      <c r="B14">
        <v>5</v>
      </c>
      <c r="C14">
        <v>3.528505</v>
      </c>
      <c r="D14">
        <v>0.13387748999999999</v>
      </c>
      <c r="E14">
        <v>10</v>
      </c>
      <c r="F14">
        <f>D14/SQRT(E14)</f>
        <v>4.2335779582641557E-2</v>
      </c>
    </row>
    <row r="15" spans="1:16" x14ac:dyDescent="0.25">
      <c r="A15" t="s">
        <v>14</v>
      </c>
      <c r="B15">
        <v>30</v>
      </c>
      <c r="C15">
        <v>3.431988</v>
      </c>
      <c r="D15">
        <v>5.0136920000000001E-2</v>
      </c>
      <c r="E15">
        <v>10</v>
      </c>
      <c r="F15">
        <f>D15/SQRT(E15)</f>
        <v>1.5854686206564921E-2</v>
      </c>
    </row>
    <row r="16" spans="1:16" x14ac:dyDescent="0.25">
      <c r="A16" t="s">
        <v>25</v>
      </c>
      <c r="B16">
        <v>5</v>
      </c>
      <c r="C16">
        <v>3.7786819999999999</v>
      </c>
      <c r="D16">
        <v>0.26745171000000001</v>
      </c>
      <c r="E16">
        <v>10</v>
      </c>
      <c r="F16">
        <f>D16/SQRT(E16)</f>
        <v>8.4575656770683197E-2</v>
      </c>
    </row>
    <row r="17" spans="1:10" x14ac:dyDescent="0.25">
      <c r="A17" t="s">
        <v>25</v>
      </c>
      <c r="B17">
        <v>30</v>
      </c>
      <c r="C17">
        <v>3.5201769999999999</v>
      </c>
      <c r="D17">
        <v>0.12855864</v>
      </c>
      <c r="E17">
        <v>10</v>
      </c>
      <c r="F17">
        <f>D17/SQRT(E17)</f>
        <v>4.0653811529362899E-2</v>
      </c>
    </row>
    <row r="19" spans="1:10" x14ac:dyDescent="0.25">
      <c r="A19" s="19" t="s">
        <v>124</v>
      </c>
    </row>
    <row r="20" spans="1:10" x14ac:dyDescent="0.25">
      <c r="A20" s="19" t="s">
        <v>119</v>
      </c>
      <c r="B20" t="s">
        <v>3</v>
      </c>
      <c r="C20" s="19" t="s">
        <v>125</v>
      </c>
      <c r="D20" s="19" t="s">
        <v>107</v>
      </c>
      <c r="E20" s="19" t="s">
        <v>108</v>
      </c>
      <c r="F20" s="19" t="s">
        <v>121</v>
      </c>
    </row>
    <row r="21" spans="1:10" x14ac:dyDescent="0.25">
      <c r="A21" t="s">
        <v>9</v>
      </c>
      <c r="C21">
        <v>10.25844</v>
      </c>
      <c r="D21">
        <v>0.20780789999999999</v>
      </c>
      <c r="E21">
        <v>10</v>
      </c>
      <c r="F21">
        <f>D21/SQRT(E21)</f>
        <v>6.5714627977650444E-2</v>
      </c>
    </row>
    <row r="22" spans="1:10" x14ac:dyDescent="0.25">
      <c r="A22" t="s">
        <v>14</v>
      </c>
      <c r="B22">
        <v>5</v>
      </c>
      <c r="C22">
        <v>7.7315500000000004</v>
      </c>
      <c r="D22">
        <v>0.47982789999999997</v>
      </c>
      <c r="E22">
        <v>10</v>
      </c>
      <c r="F22">
        <f>D22/SQRT(E22)</f>
        <v>0.15173490488955069</v>
      </c>
      <c r="I22" s="20"/>
    </row>
    <row r="23" spans="1:10" x14ac:dyDescent="0.25">
      <c r="A23" t="s">
        <v>14</v>
      </c>
      <c r="B23">
        <v>30</v>
      </c>
      <c r="C23">
        <v>10.195270000000001</v>
      </c>
      <c r="D23">
        <v>0.23003850000000001</v>
      </c>
      <c r="E23">
        <v>10</v>
      </c>
      <c r="F23">
        <f>D23/SQRT(E23)</f>
        <v>7.2744560952864371E-2</v>
      </c>
      <c r="I23" s="20"/>
    </row>
    <row r="24" spans="1:10" x14ac:dyDescent="0.25">
      <c r="A24" t="s">
        <v>25</v>
      </c>
      <c r="B24">
        <v>5</v>
      </c>
      <c r="C24">
        <v>8.4304900000000007</v>
      </c>
      <c r="D24">
        <v>0.24901590000000001</v>
      </c>
      <c r="E24">
        <v>10</v>
      </c>
      <c r="F24">
        <f>D24/SQRT(E24)</f>
        <v>7.8745741759672305E-2</v>
      </c>
      <c r="I24" s="20"/>
    </row>
    <row r="25" spans="1:10" x14ac:dyDescent="0.25">
      <c r="A25" t="s">
        <v>25</v>
      </c>
      <c r="B25">
        <v>30</v>
      </c>
      <c r="C25">
        <v>9.7109500000000004</v>
      </c>
      <c r="D25">
        <v>0.31816359999999999</v>
      </c>
      <c r="E25">
        <v>10</v>
      </c>
      <c r="F25">
        <f>D25/SQRT(E25)</f>
        <v>0.10061216445587481</v>
      </c>
      <c r="I25" s="20"/>
      <c r="J25" s="20"/>
    </row>
    <row r="26" spans="1:10" x14ac:dyDescent="0.25">
      <c r="I26" s="20"/>
      <c r="J26" s="20"/>
    </row>
    <row r="27" spans="1:10" x14ac:dyDescent="0.25">
      <c r="A27" s="19" t="s">
        <v>126</v>
      </c>
      <c r="I27" s="20"/>
      <c r="J27" s="20"/>
    </row>
    <row r="28" spans="1:10" x14ac:dyDescent="0.25">
      <c r="A28" s="19" t="s">
        <v>119</v>
      </c>
      <c r="B28" t="s">
        <v>3</v>
      </c>
      <c r="C28" s="19" t="s">
        <v>125</v>
      </c>
      <c r="D28" s="19" t="s">
        <v>107</v>
      </c>
      <c r="E28" s="19" t="s">
        <v>108</v>
      </c>
      <c r="F28" s="19" t="s">
        <v>121</v>
      </c>
      <c r="I28" s="20"/>
      <c r="J28" s="20"/>
    </row>
    <row r="29" spans="1:10" x14ac:dyDescent="0.25">
      <c r="A29" t="s">
        <v>9</v>
      </c>
      <c r="C29">
        <v>10.16264</v>
      </c>
      <c r="D29">
        <v>0.27057500000000001</v>
      </c>
      <c r="E29">
        <v>10</v>
      </c>
      <c r="F29">
        <f>D29/SQRT(E29)</f>
        <v>8.5563327790005916E-2</v>
      </c>
      <c r="I29" s="20"/>
      <c r="J29" s="20"/>
    </row>
    <row r="30" spans="1:10" x14ac:dyDescent="0.25">
      <c r="A30" t="s">
        <v>14</v>
      </c>
      <c r="B30">
        <v>5</v>
      </c>
      <c r="C30">
        <v>8.7012999999999998</v>
      </c>
      <c r="D30">
        <v>0.418047</v>
      </c>
      <c r="E30">
        <v>10</v>
      </c>
      <c r="F30">
        <f>D30/SQRT(E30)</f>
        <v>0.13219806890004104</v>
      </c>
      <c r="I30" s="21"/>
      <c r="J30" s="21"/>
    </row>
    <row r="31" spans="1:10" x14ac:dyDescent="0.25">
      <c r="A31" t="s">
        <v>14</v>
      </c>
      <c r="B31">
        <v>30</v>
      </c>
      <c r="C31">
        <v>10.46087</v>
      </c>
      <c r="D31">
        <v>0.23456730000000001</v>
      </c>
      <c r="E31">
        <v>10</v>
      </c>
      <c r="F31">
        <f>D31/SQRT(E31)</f>
        <v>7.4176693259601426E-2</v>
      </c>
    </row>
    <row r="32" spans="1:10" x14ac:dyDescent="0.25">
      <c r="A32" t="s">
        <v>25</v>
      </c>
      <c r="B32">
        <v>5</v>
      </c>
      <c r="C32">
        <v>9.2910199999999996</v>
      </c>
      <c r="D32">
        <v>0.30941780000000002</v>
      </c>
      <c r="E32">
        <v>10</v>
      </c>
      <c r="F32">
        <f>D32/SQRT(E32)</f>
        <v>9.7846499659844752E-2</v>
      </c>
      <c r="J32" s="21"/>
    </row>
    <row r="33" spans="1:11" x14ac:dyDescent="0.25">
      <c r="A33" t="s">
        <v>25</v>
      </c>
      <c r="B33">
        <v>30</v>
      </c>
      <c r="C33">
        <v>10.3218</v>
      </c>
      <c r="D33">
        <v>0.31276890000000002</v>
      </c>
      <c r="E33">
        <v>10</v>
      </c>
      <c r="F33">
        <f>D33/SQRT(E33)</f>
        <v>9.8906210526543775E-2</v>
      </c>
    </row>
    <row r="35" spans="1:11" x14ac:dyDescent="0.25">
      <c r="A35" s="19" t="s">
        <v>128</v>
      </c>
    </row>
    <row r="36" spans="1:11" x14ac:dyDescent="0.25">
      <c r="A36" s="19" t="s">
        <v>119</v>
      </c>
      <c r="B36" t="s">
        <v>3</v>
      </c>
      <c r="C36" s="19" t="s">
        <v>127</v>
      </c>
      <c r="D36" s="19" t="s">
        <v>107</v>
      </c>
      <c r="E36" s="19" t="s">
        <v>108</v>
      </c>
      <c r="F36" s="19" t="s">
        <v>121</v>
      </c>
      <c r="J36" s="22"/>
    </row>
    <row r="37" spans="1:11" x14ac:dyDescent="0.25">
      <c r="A37" t="s">
        <v>9</v>
      </c>
      <c r="C37">
        <v>-19.883369999999999</v>
      </c>
      <c r="D37">
        <v>0.23055529999999999</v>
      </c>
      <c r="E37">
        <v>10</v>
      </c>
      <c r="F37">
        <f>D37/SQRT(E37)</f>
        <v>7.2907987462341867E-2</v>
      </c>
      <c r="J37" s="22"/>
    </row>
    <row r="38" spans="1:11" x14ac:dyDescent="0.25">
      <c r="A38" t="s">
        <v>14</v>
      </c>
      <c r="B38">
        <v>5</v>
      </c>
      <c r="C38">
        <v>-22.969860000000001</v>
      </c>
      <c r="D38">
        <v>0.49885400000000002</v>
      </c>
      <c r="E38">
        <v>10</v>
      </c>
      <c r="F38">
        <f>D38/SQRT(E38)</f>
        <v>0.15775148598856367</v>
      </c>
      <c r="J38" s="22"/>
    </row>
    <row r="39" spans="1:11" x14ac:dyDescent="0.25">
      <c r="A39" t="s">
        <v>14</v>
      </c>
      <c r="B39">
        <v>30</v>
      </c>
      <c r="C39">
        <v>-20.021809999999999</v>
      </c>
      <c r="D39">
        <v>0.3541916</v>
      </c>
      <c r="E39">
        <v>10</v>
      </c>
      <c r="F39">
        <f>D39/SQRT(E39)</f>
        <v>0.11200521840992944</v>
      </c>
      <c r="J39" s="20"/>
    </row>
    <row r="40" spans="1:11" x14ac:dyDescent="0.25">
      <c r="A40" t="s">
        <v>25</v>
      </c>
      <c r="B40">
        <v>5</v>
      </c>
      <c r="C40">
        <v>-20.666340000000002</v>
      </c>
      <c r="D40">
        <v>0.16716900000000001</v>
      </c>
      <c r="E40">
        <v>10</v>
      </c>
      <c r="F40">
        <f>D40/SQRT(E40)</f>
        <v>5.286347941726878E-2</v>
      </c>
      <c r="J40" s="22"/>
    </row>
    <row r="41" spans="1:11" x14ac:dyDescent="0.25">
      <c r="A41" t="s">
        <v>25</v>
      </c>
      <c r="B41">
        <v>30</v>
      </c>
      <c r="C41">
        <v>-19.526509999999998</v>
      </c>
      <c r="D41">
        <v>0.2382783</v>
      </c>
      <c r="E41">
        <v>10</v>
      </c>
      <c r="F41">
        <f>D41/SQRT(E41)</f>
        <v>7.5350214499289914E-2</v>
      </c>
      <c r="J41" s="20"/>
    </row>
    <row r="42" spans="1:11" x14ac:dyDescent="0.25">
      <c r="J42" s="20"/>
    </row>
    <row r="43" spans="1:11" x14ac:dyDescent="0.25">
      <c r="J43" s="20"/>
    </row>
    <row r="44" spans="1:11" x14ac:dyDescent="0.25">
      <c r="A44" s="19" t="s">
        <v>129</v>
      </c>
      <c r="J44" s="20"/>
    </row>
    <row r="45" spans="1:11" x14ac:dyDescent="0.25">
      <c r="A45" s="19" t="s">
        <v>119</v>
      </c>
      <c r="B45" t="s">
        <v>3</v>
      </c>
      <c r="C45" s="19" t="s">
        <v>127</v>
      </c>
      <c r="E45" s="19" t="s">
        <v>108</v>
      </c>
      <c r="F45" s="19" t="s">
        <v>121</v>
      </c>
      <c r="J45" s="21"/>
    </row>
    <row r="46" spans="1:11" x14ac:dyDescent="0.25">
      <c r="A46" t="s">
        <v>9</v>
      </c>
      <c r="C46">
        <v>-20.207940000000001</v>
      </c>
      <c r="D46">
        <v>0.31606309999999999</v>
      </c>
      <c r="E46">
        <v>10</v>
      </c>
      <c r="F46">
        <f>D46/SQRT(E46)</f>
        <v>9.9947928033356434E-2</v>
      </c>
    </row>
    <row r="47" spans="1:11" x14ac:dyDescent="0.25">
      <c r="A47" t="s">
        <v>14</v>
      </c>
      <c r="B47">
        <v>5</v>
      </c>
      <c r="C47">
        <v>-22.828589999999998</v>
      </c>
      <c r="D47">
        <v>0.5425584</v>
      </c>
      <c r="E47">
        <v>10</v>
      </c>
      <c r="F47">
        <f>D47/SQRT(E47)</f>
        <v>0.17157203076566996</v>
      </c>
      <c r="K47" s="20"/>
    </row>
    <row r="48" spans="1:11" x14ac:dyDescent="0.25">
      <c r="A48" t="s">
        <v>14</v>
      </c>
      <c r="B48">
        <v>30</v>
      </c>
      <c r="C48">
        <v>-20.41621</v>
      </c>
      <c r="D48">
        <v>0.20975820000000001</v>
      </c>
      <c r="E48">
        <v>10</v>
      </c>
      <c r="F48">
        <f>D48/SQRT(E48)</f>
        <v>6.6331366989713092E-2</v>
      </c>
      <c r="K48" s="20"/>
    </row>
    <row r="49" spans="1:11" x14ac:dyDescent="0.25">
      <c r="A49" t="s">
        <v>25</v>
      </c>
      <c r="B49">
        <v>5</v>
      </c>
      <c r="C49">
        <v>-20.46658</v>
      </c>
      <c r="D49">
        <v>0.33633459999999998</v>
      </c>
      <c r="E49">
        <v>10</v>
      </c>
      <c r="F49">
        <f>D49/SQRT(E49)</f>
        <v>0.10635833919216676</v>
      </c>
      <c r="K49" s="20"/>
    </row>
    <row r="50" spans="1:11" x14ac:dyDescent="0.25">
      <c r="A50" t="s">
        <v>25</v>
      </c>
      <c r="B50">
        <v>30</v>
      </c>
      <c r="C50">
        <v>-19.714860000000002</v>
      </c>
      <c r="D50">
        <v>0.37672650000000002</v>
      </c>
      <c r="E50">
        <v>10</v>
      </c>
      <c r="F50">
        <f>D50/SQRT(E50)</f>
        <v>0.1191313794943423</v>
      </c>
      <c r="K50" s="20"/>
    </row>
    <row r="51" spans="1:11" x14ac:dyDescent="0.25">
      <c r="K51" s="20"/>
    </row>
    <row r="52" spans="1:11" x14ac:dyDescent="0.25">
      <c r="K52" s="2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1"/>
  <sheetViews>
    <sheetView tabSelected="1" workbookViewId="0">
      <selection activeCell="E13" sqref="E13"/>
    </sheetView>
  </sheetViews>
  <sheetFormatPr defaultColWidth="14.453125" defaultRowHeight="15.75" customHeight="1" x14ac:dyDescent="0.25"/>
  <sheetData>
    <row r="1" spans="1:9" ht="15.75" customHeight="1" x14ac:dyDescent="0.35">
      <c r="A1" s="1" t="s">
        <v>19</v>
      </c>
      <c r="B1" s="2"/>
      <c r="C1" s="3" t="s">
        <v>8</v>
      </c>
      <c r="D1" s="3" t="s">
        <v>14</v>
      </c>
      <c r="E1" s="3" t="s">
        <v>20</v>
      </c>
      <c r="F1" s="6">
        <v>0.61599999999999999</v>
      </c>
      <c r="G1" s="4" t="s">
        <v>21</v>
      </c>
      <c r="I1" s="5" t="s">
        <v>6</v>
      </c>
    </row>
    <row r="2" spans="1:9" ht="15.75" customHeight="1" x14ac:dyDescent="0.35">
      <c r="A2" s="1" t="s">
        <v>19</v>
      </c>
      <c r="B2" s="2"/>
      <c r="C2" s="3" t="s">
        <v>8</v>
      </c>
      <c r="D2" s="3" t="s">
        <v>14</v>
      </c>
      <c r="E2" s="3" t="s">
        <v>20</v>
      </c>
      <c r="F2" s="6">
        <v>0.59199999999999997</v>
      </c>
      <c r="G2" s="4" t="s">
        <v>22</v>
      </c>
    </row>
    <row r="3" spans="1:9" ht="15.75" customHeight="1" x14ac:dyDescent="0.35">
      <c r="A3" s="1" t="s">
        <v>19</v>
      </c>
      <c r="B3" s="2"/>
      <c r="C3" s="3" t="s">
        <v>8</v>
      </c>
      <c r="D3" s="3" t="s">
        <v>14</v>
      </c>
      <c r="E3" s="3" t="s">
        <v>20</v>
      </c>
      <c r="F3" s="6">
        <v>0.61399999999999999</v>
      </c>
      <c r="G3" s="4" t="s">
        <v>23</v>
      </c>
    </row>
    <row r="4" spans="1:9" ht="15.75" customHeight="1" x14ac:dyDescent="0.35">
      <c r="A4" s="1" t="s">
        <v>29</v>
      </c>
      <c r="B4" s="2"/>
      <c r="C4" s="3" t="s">
        <v>8</v>
      </c>
      <c r="D4" s="3" t="s">
        <v>25</v>
      </c>
      <c r="E4" s="3" t="s">
        <v>20</v>
      </c>
      <c r="F4" s="6">
        <v>0.59899999999999998</v>
      </c>
      <c r="G4" s="4" t="s">
        <v>30</v>
      </c>
    </row>
    <row r="5" spans="1:9" ht="15.75" customHeight="1" x14ac:dyDescent="0.35">
      <c r="A5" s="1" t="s">
        <v>29</v>
      </c>
      <c r="B5" s="2"/>
      <c r="C5" s="3" t="s">
        <v>8</v>
      </c>
      <c r="D5" s="3" t="s">
        <v>25</v>
      </c>
      <c r="E5" s="3" t="s">
        <v>20</v>
      </c>
      <c r="F5" s="6">
        <v>0.61799999999999999</v>
      </c>
      <c r="G5" s="4" t="s">
        <v>31</v>
      </c>
    </row>
    <row r="6" spans="1:9" ht="15.75" customHeight="1" x14ac:dyDescent="0.35">
      <c r="A6" s="1" t="s">
        <v>29</v>
      </c>
      <c r="B6" s="2"/>
      <c r="C6" s="3" t="s">
        <v>8</v>
      </c>
      <c r="D6" s="3" t="s">
        <v>25</v>
      </c>
      <c r="E6" s="3" t="s">
        <v>20</v>
      </c>
      <c r="F6" s="6">
        <v>0.60099999999999998</v>
      </c>
      <c r="G6" s="4" t="s">
        <v>32</v>
      </c>
    </row>
    <row r="7" spans="1:9" ht="15.75" customHeight="1" x14ac:dyDescent="0.35">
      <c r="A7" s="1" t="s">
        <v>42</v>
      </c>
      <c r="B7" s="2"/>
      <c r="C7" s="3" t="s">
        <v>34</v>
      </c>
      <c r="D7" s="3" t="s">
        <v>14</v>
      </c>
      <c r="E7" s="3" t="s">
        <v>20</v>
      </c>
      <c r="F7" s="6">
        <v>0.59899999999999998</v>
      </c>
      <c r="G7" s="4" t="s">
        <v>43</v>
      </c>
    </row>
    <row r="8" spans="1:9" ht="15.75" customHeight="1" x14ac:dyDescent="0.35">
      <c r="A8" s="1" t="s">
        <v>42</v>
      </c>
      <c r="B8" s="2"/>
      <c r="C8" s="3" t="s">
        <v>34</v>
      </c>
      <c r="D8" s="3" t="s">
        <v>14</v>
      </c>
      <c r="E8" s="3" t="s">
        <v>20</v>
      </c>
      <c r="F8" s="6">
        <v>0.60899999999999999</v>
      </c>
      <c r="G8" s="4" t="s">
        <v>44</v>
      </c>
    </row>
    <row r="9" spans="1:9" ht="15.75" customHeight="1" x14ac:dyDescent="0.35">
      <c r="A9" s="1" t="s">
        <v>42</v>
      </c>
      <c r="B9" s="2"/>
      <c r="C9" s="3" t="s">
        <v>34</v>
      </c>
      <c r="D9" s="3" t="s">
        <v>14</v>
      </c>
      <c r="E9" s="3" t="s">
        <v>20</v>
      </c>
      <c r="F9" s="6">
        <v>0.58699999999999997</v>
      </c>
      <c r="G9" s="4" t="s">
        <v>45</v>
      </c>
    </row>
    <row r="10" spans="1:9" ht="15.75" customHeight="1" x14ac:dyDescent="0.35">
      <c r="A10" s="1" t="s">
        <v>50</v>
      </c>
      <c r="B10" s="2"/>
      <c r="C10" s="3" t="s">
        <v>34</v>
      </c>
      <c r="D10" s="3" t="s">
        <v>25</v>
      </c>
      <c r="E10" s="3" t="s">
        <v>20</v>
      </c>
      <c r="F10" s="6">
        <v>0.61599999999999999</v>
      </c>
      <c r="G10" s="4" t="s">
        <v>51</v>
      </c>
    </row>
    <row r="11" spans="1:9" ht="15.75" customHeight="1" x14ac:dyDescent="0.35">
      <c r="A11" s="1" t="s">
        <v>50</v>
      </c>
      <c r="B11" s="2"/>
      <c r="C11" s="3" t="s">
        <v>34</v>
      </c>
      <c r="D11" s="3" t="s">
        <v>25</v>
      </c>
      <c r="E11" s="3" t="s">
        <v>20</v>
      </c>
      <c r="F11" s="6">
        <v>0.60299999999999998</v>
      </c>
      <c r="G11" s="4" t="s">
        <v>52</v>
      </c>
    </row>
    <row r="12" spans="1:9" ht="15.75" customHeight="1" x14ac:dyDescent="0.35">
      <c r="A12" s="1" t="s">
        <v>50</v>
      </c>
      <c r="B12" s="2"/>
      <c r="C12" s="3" t="s">
        <v>34</v>
      </c>
      <c r="D12" s="3" t="s">
        <v>25</v>
      </c>
      <c r="E12" s="3" t="s">
        <v>20</v>
      </c>
      <c r="F12" s="6">
        <v>0.61199999999999999</v>
      </c>
      <c r="G12" s="4" t="s">
        <v>53</v>
      </c>
    </row>
    <row r="13" spans="1:9" ht="15.75" customHeight="1" x14ac:dyDescent="0.25">
      <c r="A13" s="5" t="s">
        <v>19</v>
      </c>
      <c r="B13" s="5">
        <v>4</v>
      </c>
      <c r="C13" s="56" t="s">
        <v>8</v>
      </c>
      <c r="D13" s="56" t="s">
        <v>14</v>
      </c>
      <c r="E13" s="56" t="s">
        <v>20</v>
      </c>
      <c r="F13" s="56">
        <v>0.59799999999999998</v>
      </c>
      <c r="G13" s="56" t="s">
        <v>32</v>
      </c>
    </row>
    <row r="14" spans="1:9" ht="15.75" customHeight="1" x14ac:dyDescent="0.25">
      <c r="A14" s="5" t="s">
        <v>19</v>
      </c>
      <c r="B14" s="5">
        <v>5</v>
      </c>
      <c r="C14" s="56" t="s">
        <v>8</v>
      </c>
      <c r="D14" s="56" t="s">
        <v>14</v>
      </c>
      <c r="E14" s="56" t="s">
        <v>20</v>
      </c>
      <c r="F14" s="56">
        <v>0.59799999999999998</v>
      </c>
      <c r="G14" s="56" t="s">
        <v>54</v>
      </c>
    </row>
    <row r="15" spans="1:9" ht="15.75" customHeight="1" x14ac:dyDescent="0.25">
      <c r="A15" s="5" t="s">
        <v>19</v>
      </c>
      <c r="B15" s="5">
        <v>6</v>
      </c>
      <c r="C15" s="56" t="s">
        <v>8</v>
      </c>
      <c r="D15" s="56" t="s">
        <v>14</v>
      </c>
      <c r="E15" s="56" t="s">
        <v>20</v>
      </c>
      <c r="F15" s="56">
        <v>0.59799999999999998</v>
      </c>
      <c r="G15" s="56" t="s">
        <v>55</v>
      </c>
    </row>
    <row r="16" spans="1:9" ht="15.75" customHeight="1" x14ac:dyDescent="0.25">
      <c r="A16" s="5" t="s">
        <v>19</v>
      </c>
      <c r="B16" s="5">
        <v>7</v>
      </c>
      <c r="C16" s="56" t="s">
        <v>8</v>
      </c>
      <c r="D16" s="56" t="s">
        <v>14</v>
      </c>
      <c r="E16" s="56" t="s">
        <v>20</v>
      </c>
      <c r="F16" s="56">
        <v>0.59899999999999998</v>
      </c>
      <c r="G16" s="56" t="s">
        <v>56</v>
      </c>
    </row>
    <row r="17" spans="1:7" ht="15.75" customHeight="1" x14ac:dyDescent="0.25">
      <c r="A17" s="5" t="s">
        <v>19</v>
      </c>
      <c r="B17" s="5">
        <v>8</v>
      </c>
      <c r="C17" s="56" t="s">
        <v>8</v>
      </c>
      <c r="D17" s="56" t="s">
        <v>14</v>
      </c>
      <c r="E17" s="56" t="s">
        <v>20</v>
      </c>
      <c r="F17" s="56">
        <v>0.60799999999999998</v>
      </c>
      <c r="G17" s="56" t="s">
        <v>57</v>
      </c>
    </row>
    <row r="18" spans="1:7" ht="15.75" customHeight="1" x14ac:dyDescent="0.25">
      <c r="A18" s="5" t="s">
        <v>19</v>
      </c>
      <c r="B18" s="5">
        <v>9</v>
      </c>
      <c r="C18" s="56" t="s">
        <v>8</v>
      </c>
      <c r="D18" s="56" t="s">
        <v>14</v>
      </c>
      <c r="E18" s="56" t="s">
        <v>20</v>
      </c>
      <c r="F18" s="56">
        <v>0.59299999999999997</v>
      </c>
      <c r="G18" s="56" t="s">
        <v>58</v>
      </c>
    </row>
    <row r="19" spans="1:7" ht="15.75" customHeight="1" x14ac:dyDescent="0.25">
      <c r="A19" s="5" t="s">
        <v>19</v>
      </c>
      <c r="B19" s="5">
        <v>10</v>
      </c>
      <c r="C19" s="56" t="s">
        <v>8</v>
      </c>
      <c r="D19" s="56" t="s">
        <v>14</v>
      </c>
      <c r="E19" s="56" t="s">
        <v>20</v>
      </c>
      <c r="F19" s="56">
        <v>0.60399999999999998</v>
      </c>
      <c r="G19" s="56" t="s">
        <v>59</v>
      </c>
    </row>
    <row r="20" spans="1:7" ht="15.75" customHeight="1" x14ac:dyDescent="0.25">
      <c r="A20" s="5" t="s">
        <v>50</v>
      </c>
      <c r="B20" s="5">
        <v>4</v>
      </c>
      <c r="C20" s="56" t="s">
        <v>34</v>
      </c>
      <c r="D20" s="56" t="s">
        <v>25</v>
      </c>
      <c r="E20" s="56" t="s">
        <v>20</v>
      </c>
      <c r="F20" s="56">
        <v>0.59199999999999997</v>
      </c>
      <c r="G20" s="56" t="s">
        <v>40</v>
      </c>
    </row>
    <row r="21" spans="1:7" ht="15.75" customHeight="1" x14ac:dyDescent="0.25">
      <c r="A21" s="5" t="s">
        <v>50</v>
      </c>
      <c r="B21" s="5">
        <v>5</v>
      </c>
      <c r="C21" s="56" t="s">
        <v>34</v>
      </c>
      <c r="D21" s="56" t="s">
        <v>25</v>
      </c>
      <c r="E21" s="56" t="s">
        <v>20</v>
      </c>
      <c r="F21" s="56">
        <v>0.60199999999999998</v>
      </c>
      <c r="G21" s="56" t="s">
        <v>41</v>
      </c>
    </row>
    <row r="22" spans="1:7" ht="15.75" customHeight="1" x14ac:dyDescent="0.25">
      <c r="A22" s="5" t="s">
        <v>50</v>
      </c>
      <c r="B22" s="5">
        <v>6</v>
      </c>
      <c r="C22" s="56" t="s">
        <v>34</v>
      </c>
      <c r="D22" s="56" t="s">
        <v>25</v>
      </c>
      <c r="E22" s="56" t="s">
        <v>20</v>
      </c>
      <c r="F22" s="56">
        <v>0.59799999999999998</v>
      </c>
      <c r="G22" s="56" t="s">
        <v>43</v>
      </c>
    </row>
    <row r="23" spans="1:7" ht="15.75" customHeight="1" x14ac:dyDescent="0.25">
      <c r="A23" s="5" t="s">
        <v>50</v>
      </c>
      <c r="B23" s="5">
        <v>7</v>
      </c>
      <c r="C23" s="56" t="s">
        <v>34</v>
      </c>
      <c r="D23" s="56" t="s">
        <v>25</v>
      </c>
      <c r="E23" s="56" t="s">
        <v>20</v>
      </c>
      <c r="F23" s="56">
        <v>0.60499999999999998</v>
      </c>
      <c r="G23" s="56" t="s">
        <v>44</v>
      </c>
    </row>
    <row r="24" spans="1:7" ht="15.75" customHeight="1" x14ac:dyDescent="0.25">
      <c r="A24" s="5" t="s">
        <v>50</v>
      </c>
      <c r="B24" s="5">
        <v>8</v>
      </c>
      <c r="C24" s="56" t="s">
        <v>34</v>
      </c>
      <c r="D24" s="56" t="s">
        <v>25</v>
      </c>
      <c r="E24" s="56" t="s">
        <v>20</v>
      </c>
      <c r="F24" s="56">
        <v>0.60499999999999998</v>
      </c>
      <c r="G24" s="56" t="s">
        <v>45</v>
      </c>
    </row>
    <row r="25" spans="1:7" ht="15.75" customHeight="1" x14ac:dyDescent="0.25">
      <c r="A25" s="5" t="s">
        <v>50</v>
      </c>
      <c r="B25" s="5">
        <v>9</v>
      </c>
      <c r="C25" s="56" t="s">
        <v>34</v>
      </c>
      <c r="D25" s="56" t="s">
        <v>25</v>
      </c>
      <c r="E25" s="56" t="s">
        <v>20</v>
      </c>
      <c r="F25" s="56">
        <v>0.59799999999999998</v>
      </c>
      <c r="G25" s="56" t="s">
        <v>47</v>
      </c>
    </row>
    <row r="26" spans="1:7" ht="15.75" customHeight="1" x14ac:dyDescent="0.25">
      <c r="A26" s="5" t="s">
        <v>50</v>
      </c>
      <c r="B26" s="5">
        <v>10</v>
      </c>
      <c r="C26" s="56" t="s">
        <v>34</v>
      </c>
      <c r="D26" s="56" t="s">
        <v>25</v>
      </c>
      <c r="E26" s="56" t="s">
        <v>20</v>
      </c>
      <c r="F26" s="56">
        <v>0.59699999999999998</v>
      </c>
      <c r="G26" s="56" t="s">
        <v>48</v>
      </c>
    </row>
    <row r="27" spans="1:7" ht="15.75" customHeight="1" x14ac:dyDescent="0.25">
      <c r="A27" s="5" t="s">
        <v>42</v>
      </c>
      <c r="B27" s="5">
        <v>4</v>
      </c>
      <c r="C27" s="56" t="s">
        <v>34</v>
      </c>
      <c r="D27" s="56" t="s">
        <v>14</v>
      </c>
      <c r="E27" s="56" t="s">
        <v>20</v>
      </c>
      <c r="F27" s="56">
        <v>0.60799999999999998</v>
      </c>
      <c r="G27" s="56" t="s">
        <v>66</v>
      </c>
    </row>
    <row r="28" spans="1:7" ht="15.75" customHeight="1" x14ac:dyDescent="0.25">
      <c r="A28" s="5" t="s">
        <v>42</v>
      </c>
      <c r="B28" s="5">
        <v>5</v>
      </c>
      <c r="C28" s="56" t="s">
        <v>34</v>
      </c>
      <c r="D28" s="56" t="s">
        <v>14</v>
      </c>
      <c r="E28" s="56" t="s">
        <v>20</v>
      </c>
      <c r="F28" s="56">
        <v>0.59699999999999998</v>
      </c>
      <c r="G28" s="56" t="s">
        <v>67</v>
      </c>
    </row>
    <row r="29" spans="1:7" ht="15.75" customHeight="1" x14ac:dyDescent="0.25">
      <c r="A29" s="5" t="s">
        <v>42</v>
      </c>
      <c r="B29" s="5">
        <v>6</v>
      </c>
      <c r="C29" s="56" t="s">
        <v>34</v>
      </c>
      <c r="D29" s="56" t="s">
        <v>14</v>
      </c>
      <c r="E29" s="56" t="s">
        <v>20</v>
      </c>
      <c r="F29" s="56">
        <v>0.60499999999999998</v>
      </c>
      <c r="G29" s="56" t="s">
        <v>68</v>
      </c>
    </row>
    <row r="30" spans="1:7" ht="15.75" customHeight="1" x14ac:dyDescent="0.25">
      <c r="A30" s="5" t="s">
        <v>42</v>
      </c>
      <c r="B30" s="5">
        <v>7</v>
      </c>
      <c r="C30" s="56" t="s">
        <v>34</v>
      </c>
      <c r="D30" s="56" t="s">
        <v>14</v>
      </c>
      <c r="E30" s="56" t="s">
        <v>20</v>
      </c>
      <c r="F30" s="56">
        <v>0.60599999999999998</v>
      </c>
      <c r="G30" s="56" t="s">
        <v>69</v>
      </c>
    </row>
    <row r="31" spans="1:7" ht="15.75" customHeight="1" x14ac:dyDescent="0.25">
      <c r="A31" s="5" t="s">
        <v>42</v>
      </c>
      <c r="B31" s="5">
        <v>8</v>
      </c>
      <c r="C31" s="56" t="s">
        <v>34</v>
      </c>
      <c r="D31" s="56" t="s">
        <v>14</v>
      </c>
      <c r="E31" s="56" t="s">
        <v>20</v>
      </c>
      <c r="F31" s="56">
        <v>0.59699999999999998</v>
      </c>
      <c r="G31" s="56" t="s">
        <v>70</v>
      </c>
    </row>
    <row r="32" spans="1:7" ht="12.5" x14ac:dyDescent="0.25">
      <c r="A32" s="5" t="s">
        <v>42</v>
      </c>
      <c r="B32" s="5">
        <v>9</v>
      </c>
      <c r="C32" s="5" t="s">
        <v>34</v>
      </c>
      <c r="D32" s="5" t="s">
        <v>14</v>
      </c>
      <c r="E32" s="5" t="s">
        <v>20</v>
      </c>
      <c r="F32" s="5">
        <v>0.59899999999999998</v>
      </c>
      <c r="G32" s="5" t="s">
        <v>71</v>
      </c>
    </row>
    <row r="33" spans="1:7" ht="12.5" x14ac:dyDescent="0.25">
      <c r="A33" s="5" t="s">
        <v>42</v>
      </c>
      <c r="B33" s="5">
        <v>10</v>
      </c>
      <c r="C33" s="5" t="s">
        <v>34</v>
      </c>
      <c r="D33" s="5" t="s">
        <v>14</v>
      </c>
      <c r="E33" s="5" t="s">
        <v>20</v>
      </c>
      <c r="F33" s="5">
        <v>0.60199999999999998</v>
      </c>
      <c r="G33" s="5" t="s">
        <v>72</v>
      </c>
    </row>
    <row r="34" spans="1:7" ht="12.5" x14ac:dyDescent="0.25">
      <c r="A34" s="5" t="s">
        <v>88</v>
      </c>
      <c r="B34" s="5">
        <v>4</v>
      </c>
      <c r="C34" s="5" t="s">
        <v>8</v>
      </c>
      <c r="D34" s="5" t="s">
        <v>25</v>
      </c>
      <c r="E34" s="5" t="s">
        <v>20</v>
      </c>
      <c r="F34" s="5">
        <v>0.59399999999999997</v>
      </c>
      <c r="G34" s="5" t="s">
        <v>89</v>
      </c>
    </row>
    <row r="35" spans="1:7" ht="12.5" x14ac:dyDescent="0.25">
      <c r="A35" s="5" t="s">
        <v>88</v>
      </c>
      <c r="B35" s="5">
        <v>5</v>
      </c>
      <c r="C35" s="5" t="s">
        <v>8</v>
      </c>
      <c r="D35" s="5" t="s">
        <v>25</v>
      </c>
      <c r="E35" s="5" t="s">
        <v>20</v>
      </c>
      <c r="F35" s="5">
        <v>0.6</v>
      </c>
      <c r="G35" s="5" t="s">
        <v>90</v>
      </c>
    </row>
    <row r="36" spans="1:7" ht="12.5" x14ac:dyDescent="0.25">
      <c r="A36" s="5" t="s">
        <v>88</v>
      </c>
      <c r="B36" s="5">
        <v>6</v>
      </c>
      <c r="C36" s="5" t="s">
        <v>8</v>
      </c>
      <c r="D36" s="5" t="s">
        <v>25</v>
      </c>
      <c r="E36" s="5" t="s">
        <v>20</v>
      </c>
      <c r="F36" s="5">
        <v>0.60299999999999998</v>
      </c>
      <c r="G36" s="5" t="s">
        <v>91</v>
      </c>
    </row>
    <row r="37" spans="1:7" ht="12.5" x14ac:dyDescent="0.25">
      <c r="A37" s="5" t="s">
        <v>88</v>
      </c>
      <c r="B37" s="5">
        <v>7</v>
      </c>
      <c r="C37" s="5" t="s">
        <v>8</v>
      </c>
      <c r="D37" s="5" t="s">
        <v>25</v>
      </c>
      <c r="E37" s="5" t="s">
        <v>20</v>
      </c>
      <c r="F37" s="5">
        <v>0.60099999999999998</v>
      </c>
      <c r="G37" s="5" t="s">
        <v>92</v>
      </c>
    </row>
    <row r="38" spans="1:7" ht="12.5" x14ac:dyDescent="0.25">
      <c r="A38" s="5" t="s">
        <v>88</v>
      </c>
      <c r="B38" s="5">
        <v>8</v>
      </c>
      <c r="C38" s="5" t="s">
        <v>8</v>
      </c>
      <c r="D38" s="5" t="s">
        <v>25</v>
      </c>
      <c r="E38" s="5" t="s">
        <v>20</v>
      </c>
      <c r="F38" s="5">
        <v>0.60499999999999998</v>
      </c>
      <c r="G38" s="5" t="s">
        <v>93</v>
      </c>
    </row>
    <row r="39" spans="1:7" ht="12.5" x14ac:dyDescent="0.25">
      <c r="A39" s="5" t="s">
        <v>88</v>
      </c>
      <c r="B39" s="5">
        <v>9</v>
      </c>
      <c r="C39" s="5" t="s">
        <v>8</v>
      </c>
      <c r="D39" s="5" t="s">
        <v>25</v>
      </c>
      <c r="E39" s="5" t="s">
        <v>20</v>
      </c>
      <c r="F39" s="7">
        <v>0.59499999999999997</v>
      </c>
      <c r="G39" s="5" t="s">
        <v>94</v>
      </c>
    </row>
    <row r="40" spans="1:7" ht="12.5" x14ac:dyDescent="0.25">
      <c r="A40" s="5" t="s">
        <v>88</v>
      </c>
      <c r="B40" s="5">
        <v>10</v>
      </c>
      <c r="C40" s="5" t="s">
        <v>8</v>
      </c>
      <c r="D40" s="5" t="s">
        <v>25</v>
      </c>
      <c r="E40" s="5" t="s">
        <v>20</v>
      </c>
      <c r="F40" s="5">
        <v>0.6</v>
      </c>
      <c r="G40" s="5" t="s">
        <v>95</v>
      </c>
    </row>
    <row r="41" spans="1:7" ht="14.5" x14ac:dyDescent="0.35">
      <c r="A41" s="1" t="s">
        <v>0</v>
      </c>
      <c r="B41" s="2"/>
      <c r="C41" s="2" t="s">
        <v>1</v>
      </c>
      <c r="D41" s="2" t="s">
        <v>2</v>
      </c>
      <c r="E41" s="2" t="s">
        <v>3</v>
      </c>
      <c r="F41" s="58" t="s">
        <v>4</v>
      </c>
      <c r="G41" s="58" t="s">
        <v>5</v>
      </c>
    </row>
    <row r="42" spans="1:7" ht="14.5" x14ac:dyDescent="0.35">
      <c r="A42" s="1" t="s">
        <v>13</v>
      </c>
      <c r="B42" s="2"/>
      <c r="C42" s="2" t="s">
        <v>8</v>
      </c>
      <c r="D42" s="2" t="s">
        <v>14</v>
      </c>
      <c r="E42" s="2" t="s">
        <v>15</v>
      </c>
      <c r="F42" s="57">
        <v>0.59499999999999997</v>
      </c>
      <c r="G42" s="58" t="s">
        <v>16</v>
      </c>
    </row>
    <row r="43" spans="1:7" ht="14.5" x14ac:dyDescent="0.35">
      <c r="A43" s="1" t="s">
        <v>13</v>
      </c>
      <c r="B43" s="2"/>
      <c r="C43" s="2" t="s">
        <v>8</v>
      </c>
      <c r="D43" s="2" t="s">
        <v>14</v>
      </c>
      <c r="E43" s="2" t="s">
        <v>15</v>
      </c>
      <c r="F43" s="57">
        <v>0.61199999999999999</v>
      </c>
      <c r="G43" s="58" t="s">
        <v>17</v>
      </c>
    </row>
    <row r="44" spans="1:7" ht="14.5" x14ac:dyDescent="0.35">
      <c r="A44" s="1" t="s">
        <v>13</v>
      </c>
      <c r="B44" s="2"/>
      <c r="C44" s="2" t="s">
        <v>8</v>
      </c>
      <c r="D44" s="2" t="s">
        <v>14</v>
      </c>
      <c r="E44" s="2" t="s">
        <v>15</v>
      </c>
      <c r="F44" s="57">
        <v>0.60399999999999998</v>
      </c>
      <c r="G44" s="58" t="s">
        <v>18</v>
      </c>
    </row>
    <row r="45" spans="1:7" ht="14.5" x14ac:dyDescent="0.35">
      <c r="A45" s="1" t="s">
        <v>24</v>
      </c>
      <c r="B45" s="2"/>
      <c r="C45" s="2" t="s">
        <v>8</v>
      </c>
      <c r="D45" s="2" t="s">
        <v>25</v>
      </c>
      <c r="E45" s="2" t="s">
        <v>15</v>
      </c>
      <c r="F45" s="57">
        <v>0.60099999999999998</v>
      </c>
      <c r="G45" s="58" t="s">
        <v>26</v>
      </c>
    </row>
    <row r="46" spans="1:7" ht="14.5" x14ac:dyDescent="0.35">
      <c r="A46" s="1" t="s">
        <v>24</v>
      </c>
      <c r="B46" s="2"/>
      <c r="C46" s="2" t="s">
        <v>8</v>
      </c>
      <c r="D46" s="2" t="s">
        <v>25</v>
      </c>
      <c r="E46" s="2" t="s">
        <v>15</v>
      </c>
      <c r="F46" s="57">
        <v>0.60499999999999998</v>
      </c>
      <c r="G46" s="58" t="s">
        <v>27</v>
      </c>
    </row>
    <row r="47" spans="1:7" ht="14.5" x14ac:dyDescent="0.35">
      <c r="A47" s="1" t="s">
        <v>24</v>
      </c>
      <c r="B47" s="2"/>
      <c r="C47" s="2" t="s">
        <v>8</v>
      </c>
      <c r="D47" s="2" t="s">
        <v>25</v>
      </c>
      <c r="E47" s="2" t="s">
        <v>15</v>
      </c>
      <c r="F47" s="57">
        <v>0.59</v>
      </c>
      <c r="G47" s="58" t="s">
        <v>28</v>
      </c>
    </row>
    <row r="48" spans="1:7" ht="14.5" x14ac:dyDescent="0.35">
      <c r="A48" s="1" t="s">
        <v>38</v>
      </c>
      <c r="B48" s="2"/>
      <c r="C48" s="2" t="s">
        <v>34</v>
      </c>
      <c r="D48" s="2" t="s">
        <v>14</v>
      </c>
      <c r="E48" s="2" t="s">
        <v>15</v>
      </c>
      <c r="F48" s="57">
        <v>0.59</v>
      </c>
      <c r="G48" s="58" t="s">
        <v>39</v>
      </c>
    </row>
    <row r="49" spans="1:7" ht="14.5" x14ac:dyDescent="0.35">
      <c r="A49" s="1" t="s">
        <v>38</v>
      </c>
      <c r="B49" s="2"/>
      <c r="C49" s="2" t="s">
        <v>34</v>
      </c>
      <c r="D49" s="2" t="s">
        <v>14</v>
      </c>
      <c r="E49" s="2" t="s">
        <v>15</v>
      </c>
      <c r="F49" s="57">
        <v>0.61799999999999999</v>
      </c>
      <c r="G49" s="58" t="s">
        <v>40</v>
      </c>
    </row>
    <row r="50" spans="1:7" ht="14.5" x14ac:dyDescent="0.35">
      <c r="A50" s="1" t="s">
        <v>38</v>
      </c>
      <c r="B50" s="2"/>
      <c r="C50" s="2" t="s">
        <v>34</v>
      </c>
      <c r="D50" s="2" t="s">
        <v>14</v>
      </c>
      <c r="E50" s="2" t="s">
        <v>15</v>
      </c>
      <c r="F50" s="57">
        <v>0.58799999999999997</v>
      </c>
      <c r="G50" s="58" t="s">
        <v>41</v>
      </c>
    </row>
    <row r="51" spans="1:7" ht="14.5" x14ac:dyDescent="0.35">
      <c r="A51" s="1" t="s">
        <v>46</v>
      </c>
      <c r="B51" s="2"/>
      <c r="C51" s="2" t="s">
        <v>34</v>
      </c>
      <c r="D51" s="2" t="s">
        <v>25</v>
      </c>
      <c r="E51" s="2" t="s">
        <v>15</v>
      </c>
      <c r="F51" s="57">
        <v>0.61599999999999999</v>
      </c>
      <c r="G51" s="58" t="s">
        <v>47</v>
      </c>
    </row>
    <row r="52" spans="1:7" ht="14.5" x14ac:dyDescent="0.35">
      <c r="A52" s="1" t="s">
        <v>46</v>
      </c>
      <c r="B52" s="2"/>
      <c r="C52" s="2" t="s">
        <v>34</v>
      </c>
      <c r="D52" s="2" t="s">
        <v>25</v>
      </c>
      <c r="E52" s="2" t="s">
        <v>15</v>
      </c>
      <c r="F52" s="57">
        <v>0.59599999999999997</v>
      </c>
      <c r="G52" s="58" t="s">
        <v>48</v>
      </c>
    </row>
    <row r="53" spans="1:7" ht="14.5" x14ac:dyDescent="0.35">
      <c r="A53" s="1" t="s">
        <v>46</v>
      </c>
      <c r="B53" s="2"/>
      <c r="C53" s="2" t="s">
        <v>34</v>
      </c>
      <c r="D53" s="2" t="s">
        <v>25</v>
      </c>
      <c r="E53" s="2" t="s">
        <v>15</v>
      </c>
      <c r="F53" s="57">
        <v>0.61099999999999999</v>
      </c>
      <c r="G53" s="58" t="s">
        <v>49</v>
      </c>
    </row>
    <row r="54" spans="1:7" ht="12.5" x14ac:dyDescent="0.25">
      <c r="A54" s="5" t="s">
        <v>13</v>
      </c>
      <c r="B54" s="5">
        <v>4</v>
      </c>
      <c r="C54" s="5" t="s">
        <v>8</v>
      </c>
      <c r="D54" s="5" t="s">
        <v>14</v>
      </c>
      <c r="E54" s="5" t="s">
        <v>15</v>
      </c>
      <c r="F54" s="5">
        <v>0.60499999999999998</v>
      </c>
      <c r="G54" s="5" t="s">
        <v>60</v>
      </c>
    </row>
    <row r="55" spans="1:7" ht="12.5" x14ac:dyDescent="0.25">
      <c r="A55" s="5" t="s">
        <v>13</v>
      </c>
      <c r="B55" s="5">
        <v>5</v>
      </c>
      <c r="C55" s="5" t="s">
        <v>8</v>
      </c>
      <c r="D55" s="5" t="s">
        <v>14</v>
      </c>
      <c r="E55" s="5" t="s">
        <v>15</v>
      </c>
      <c r="F55" s="5">
        <v>0.59399999999999997</v>
      </c>
      <c r="G55" s="5" t="s">
        <v>61</v>
      </c>
    </row>
    <row r="56" spans="1:7" ht="12.5" x14ac:dyDescent="0.25">
      <c r="A56" s="5" t="s">
        <v>13</v>
      </c>
      <c r="B56" s="5">
        <v>6</v>
      </c>
      <c r="C56" s="5" t="s">
        <v>8</v>
      </c>
      <c r="D56" s="5" t="s">
        <v>14</v>
      </c>
      <c r="E56" s="5" t="s">
        <v>15</v>
      </c>
      <c r="F56" s="5">
        <v>0.59899999999999998</v>
      </c>
      <c r="G56" s="5" t="s">
        <v>62</v>
      </c>
    </row>
    <row r="57" spans="1:7" ht="12.5" x14ac:dyDescent="0.25">
      <c r="A57" s="5" t="s">
        <v>13</v>
      </c>
      <c r="B57" s="5">
        <v>7</v>
      </c>
      <c r="C57" s="5" t="s">
        <v>8</v>
      </c>
      <c r="D57" s="5" t="s">
        <v>14</v>
      </c>
      <c r="E57" s="5" t="s">
        <v>15</v>
      </c>
      <c r="F57" s="5">
        <v>0.59499999999999997</v>
      </c>
      <c r="G57" s="5" t="s">
        <v>35</v>
      </c>
    </row>
    <row r="58" spans="1:7" ht="12.5" x14ac:dyDescent="0.25">
      <c r="A58" s="5" t="s">
        <v>13</v>
      </c>
      <c r="B58" s="5">
        <v>8</v>
      </c>
      <c r="C58" s="5" t="s">
        <v>8</v>
      </c>
      <c r="D58" s="5" t="s">
        <v>14</v>
      </c>
      <c r="E58" s="5" t="s">
        <v>15</v>
      </c>
      <c r="F58" s="5">
        <v>0.60799999999999998</v>
      </c>
      <c r="G58" s="5" t="s">
        <v>36</v>
      </c>
    </row>
    <row r="59" spans="1:7" ht="12.5" x14ac:dyDescent="0.25">
      <c r="A59" s="5" t="s">
        <v>13</v>
      </c>
      <c r="B59" s="5">
        <v>9</v>
      </c>
      <c r="C59" s="5" t="s">
        <v>8</v>
      </c>
      <c r="D59" s="5" t="s">
        <v>14</v>
      </c>
      <c r="E59" s="5" t="s">
        <v>15</v>
      </c>
      <c r="F59" s="5">
        <v>0.59499999999999997</v>
      </c>
      <c r="G59" s="5" t="s">
        <v>37</v>
      </c>
    </row>
    <row r="60" spans="1:7" ht="12.5" x14ac:dyDescent="0.25">
      <c r="A60" s="5" t="s">
        <v>13</v>
      </c>
      <c r="B60" s="5">
        <v>10</v>
      </c>
      <c r="C60" s="5" t="s">
        <v>8</v>
      </c>
      <c r="D60" s="5" t="s">
        <v>14</v>
      </c>
      <c r="E60" s="5" t="s">
        <v>15</v>
      </c>
      <c r="F60" s="5">
        <v>0.60499999999999998</v>
      </c>
      <c r="G60" s="5" t="s">
        <v>39</v>
      </c>
    </row>
    <row r="61" spans="1:7" ht="12.5" x14ac:dyDescent="0.25">
      <c r="A61" s="5" t="s">
        <v>46</v>
      </c>
      <c r="B61" s="5">
        <v>4</v>
      </c>
      <c r="C61" s="5" t="s">
        <v>34</v>
      </c>
      <c r="D61" s="5" t="s">
        <v>25</v>
      </c>
      <c r="E61" s="5" t="s">
        <v>15</v>
      </c>
      <c r="F61" s="5">
        <v>0.59599999999999997</v>
      </c>
      <c r="G61" s="5" t="s">
        <v>49</v>
      </c>
    </row>
    <row r="62" spans="1:7" ht="12.5" x14ac:dyDescent="0.25">
      <c r="A62" s="5" t="s">
        <v>46</v>
      </c>
      <c r="B62" s="5">
        <v>5</v>
      </c>
      <c r="C62" s="5" t="s">
        <v>34</v>
      </c>
      <c r="D62" s="5" t="s">
        <v>25</v>
      </c>
      <c r="E62" s="5" t="s">
        <v>15</v>
      </c>
      <c r="F62" s="5">
        <v>0.59699999999999998</v>
      </c>
      <c r="G62" s="5" t="s">
        <v>51</v>
      </c>
    </row>
    <row r="63" spans="1:7" ht="12.5" x14ac:dyDescent="0.25">
      <c r="A63" s="5" t="s">
        <v>46</v>
      </c>
      <c r="B63" s="5">
        <v>6</v>
      </c>
      <c r="C63" s="5" t="s">
        <v>34</v>
      </c>
      <c r="D63" s="5" t="s">
        <v>25</v>
      </c>
      <c r="E63" s="5" t="s">
        <v>15</v>
      </c>
      <c r="F63" s="5">
        <v>0.59599999999999997</v>
      </c>
      <c r="G63" s="5" t="s">
        <v>52</v>
      </c>
    </row>
    <row r="64" spans="1:7" ht="12.5" x14ac:dyDescent="0.25">
      <c r="A64" s="5" t="s">
        <v>46</v>
      </c>
      <c r="B64" s="5">
        <v>7</v>
      </c>
      <c r="C64" s="5" t="s">
        <v>34</v>
      </c>
      <c r="D64" s="5" t="s">
        <v>25</v>
      </c>
      <c r="E64" s="5" t="s">
        <v>15</v>
      </c>
      <c r="F64" s="5">
        <v>0.59699999999999998</v>
      </c>
      <c r="G64" s="5" t="s">
        <v>53</v>
      </c>
    </row>
    <row r="65" spans="1:7" ht="12.5" x14ac:dyDescent="0.25">
      <c r="A65" s="5" t="s">
        <v>46</v>
      </c>
      <c r="B65" s="5">
        <v>8</v>
      </c>
      <c r="C65" s="5" t="s">
        <v>34</v>
      </c>
      <c r="D65" s="5" t="s">
        <v>25</v>
      </c>
      <c r="E65" s="5" t="s">
        <v>15</v>
      </c>
      <c r="F65" s="5">
        <v>0.59599999999999997</v>
      </c>
      <c r="G65" s="5" t="s">
        <v>63</v>
      </c>
    </row>
    <row r="66" spans="1:7" ht="12.5" x14ac:dyDescent="0.25">
      <c r="A66" s="5" t="s">
        <v>46</v>
      </c>
      <c r="B66" s="5">
        <v>9</v>
      </c>
      <c r="C66" s="5" t="s">
        <v>34</v>
      </c>
      <c r="D66" s="5" t="s">
        <v>25</v>
      </c>
      <c r="E66" s="5" t="s">
        <v>15</v>
      </c>
      <c r="F66" s="5">
        <v>0.61399999999999999</v>
      </c>
      <c r="G66" s="5" t="s">
        <v>64</v>
      </c>
    </row>
    <row r="67" spans="1:7" ht="12.5" x14ac:dyDescent="0.25">
      <c r="A67" s="5" t="s">
        <v>46</v>
      </c>
      <c r="B67" s="5">
        <v>10</v>
      </c>
      <c r="C67" s="5" t="s">
        <v>34</v>
      </c>
      <c r="D67" s="5" t="s">
        <v>25</v>
      </c>
      <c r="E67" s="5" t="s">
        <v>15</v>
      </c>
      <c r="F67" s="5">
        <v>0.59699999999999998</v>
      </c>
      <c r="G67" s="5" t="s">
        <v>65</v>
      </c>
    </row>
    <row r="68" spans="1:7" ht="12.5" x14ac:dyDescent="0.25">
      <c r="A68" s="5" t="s">
        <v>73</v>
      </c>
      <c r="B68" s="5">
        <v>4</v>
      </c>
      <c r="C68" s="5" t="s">
        <v>34</v>
      </c>
      <c r="D68" s="5" t="s">
        <v>14</v>
      </c>
      <c r="E68" s="5" t="s">
        <v>15</v>
      </c>
      <c r="F68" s="5">
        <v>0.60599999999999998</v>
      </c>
      <c r="G68" s="5" t="s">
        <v>74</v>
      </c>
    </row>
    <row r="69" spans="1:7" ht="12.5" x14ac:dyDescent="0.25">
      <c r="A69" s="5" t="s">
        <v>73</v>
      </c>
      <c r="B69" s="5">
        <v>5</v>
      </c>
      <c r="C69" s="5" t="s">
        <v>34</v>
      </c>
      <c r="D69" s="5" t="s">
        <v>14</v>
      </c>
      <c r="E69" s="5" t="s">
        <v>15</v>
      </c>
      <c r="F69" s="5">
        <v>0.60399999999999998</v>
      </c>
      <c r="G69" s="5" t="s">
        <v>75</v>
      </c>
    </row>
    <row r="70" spans="1:7" ht="12.5" x14ac:dyDescent="0.25">
      <c r="A70" s="5" t="s">
        <v>73</v>
      </c>
      <c r="B70" s="5">
        <v>6</v>
      </c>
      <c r="C70" s="5" t="s">
        <v>34</v>
      </c>
      <c r="D70" s="5" t="s">
        <v>14</v>
      </c>
      <c r="E70" s="5" t="s">
        <v>15</v>
      </c>
      <c r="F70" s="5">
        <v>0.61099999999999999</v>
      </c>
      <c r="G70" s="5" t="s">
        <v>76</v>
      </c>
    </row>
    <row r="71" spans="1:7" ht="12.5" x14ac:dyDescent="0.25">
      <c r="A71" s="5" t="s">
        <v>73</v>
      </c>
      <c r="B71" s="5">
        <v>7</v>
      </c>
      <c r="C71" s="5" t="s">
        <v>34</v>
      </c>
      <c r="D71" s="5" t="s">
        <v>14</v>
      </c>
      <c r="E71" s="5" t="s">
        <v>15</v>
      </c>
      <c r="F71" s="5">
        <v>0.60699999999999998</v>
      </c>
      <c r="G71" s="5" t="s">
        <v>77</v>
      </c>
    </row>
    <row r="72" spans="1:7" ht="12.5" x14ac:dyDescent="0.25">
      <c r="A72" s="5" t="s">
        <v>73</v>
      </c>
      <c r="B72" s="5">
        <v>8</v>
      </c>
      <c r="C72" s="5" t="s">
        <v>34</v>
      </c>
      <c r="D72" s="5" t="s">
        <v>14</v>
      </c>
      <c r="E72" s="5" t="s">
        <v>15</v>
      </c>
      <c r="F72" s="5">
        <v>0.60699999999999998</v>
      </c>
      <c r="G72" s="5" t="s">
        <v>78</v>
      </c>
    </row>
    <row r="73" spans="1:7" ht="12.5" x14ac:dyDescent="0.25">
      <c r="A73" s="5" t="s">
        <v>73</v>
      </c>
      <c r="B73" s="5">
        <v>9</v>
      </c>
      <c r="C73" s="5" t="s">
        <v>34</v>
      </c>
      <c r="D73" s="5" t="s">
        <v>14</v>
      </c>
      <c r="E73" s="5" t="s">
        <v>15</v>
      </c>
      <c r="F73" s="5">
        <v>0.60399999999999998</v>
      </c>
      <c r="G73" s="5" t="s">
        <v>79</v>
      </c>
    </row>
    <row r="74" spans="1:7" ht="12.5" x14ac:dyDescent="0.25">
      <c r="A74" s="5" t="s">
        <v>73</v>
      </c>
      <c r="B74" s="5">
        <v>10</v>
      </c>
      <c r="C74" s="5" t="s">
        <v>34</v>
      </c>
      <c r="D74" s="5" t="s">
        <v>14</v>
      </c>
      <c r="E74" s="5" t="s">
        <v>15</v>
      </c>
      <c r="F74" s="5">
        <v>0.60199999999999998</v>
      </c>
      <c r="G74" s="5" t="s">
        <v>80</v>
      </c>
    </row>
    <row r="75" spans="1:7" ht="12.5" x14ac:dyDescent="0.25">
      <c r="A75" s="5" t="s">
        <v>24</v>
      </c>
      <c r="B75" s="5">
        <v>4</v>
      </c>
      <c r="C75" s="7" t="s">
        <v>8</v>
      </c>
      <c r="D75" s="5" t="s">
        <v>25</v>
      </c>
      <c r="E75" s="5" t="s">
        <v>15</v>
      </c>
      <c r="F75" s="7">
        <v>0.61</v>
      </c>
      <c r="G75" s="5" t="s">
        <v>81</v>
      </c>
    </row>
    <row r="76" spans="1:7" ht="12.5" x14ac:dyDescent="0.25">
      <c r="A76" s="5" t="s">
        <v>24</v>
      </c>
      <c r="B76" s="5">
        <v>5</v>
      </c>
      <c r="C76" s="7" t="s">
        <v>8</v>
      </c>
      <c r="D76" s="5" t="s">
        <v>25</v>
      </c>
      <c r="E76" s="5" t="s">
        <v>15</v>
      </c>
      <c r="F76" s="5">
        <v>0.60099999999999998</v>
      </c>
      <c r="G76" s="5" t="s">
        <v>82</v>
      </c>
    </row>
    <row r="77" spans="1:7" ht="12.5" x14ac:dyDescent="0.25">
      <c r="A77" s="5" t="s">
        <v>24</v>
      </c>
      <c r="B77" s="5">
        <v>6</v>
      </c>
      <c r="C77" s="5" t="s">
        <v>8</v>
      </c>
      <c r="D77" s="5" t="s">
        <v>25</v>
      </c>
      <c r="E77" s="5" t="s">
        <v>15</v>
      </c>
      <c r="F77" s="5">
        <v>0.59599999999999997</v>
      </c>
      <c r="G77" s="5" t="s">
        <v>83</v>
      </c>
    </row>
    <row r="78" spans="1:7" ht="12.5" x14ac:dyDescent="0.25">
      <c r="A78" s="5" t="s">
        <v>24</v>
      </c>
      <c r="B78" s="5">
        <v>7</v>
      </c>
      <c r="C78" s="5" t="s">
        <v>8</v>
      </c>
      <c r="D78" s="5" t="s">
        <v>25</v>
      </c>
      <c r="E78" s="5" t="s">
        <v>15</v>
      </c>
      <c r="F78" s="5">
        <v>0.61099999999999999</v>
      </c>
      <c r="G78" s="5" t="s">
        <v>84</v>
      </c>
    </row>
    <row r="79" spans="1:7" ht="12.5" x14ac:dyDescent="0.25">
      <c r="A79" s="5" t="s">
        <v>24</v>
      </c>
      <c r="B79" s="5">
        <v>8</v>
      </c>
      <c r="C79" s="5" t="s">
        <v>8</v>
      </c>
      <c r="D79" s="5" t="s">
        <v>25</v>
      </c>
      <c r="E79" s="5" t="s">
        <v>15</v>
      </c>
      <c r="F79" s="5">
        <v>0.60099999999999998</v>
      </c>
      <c r="G79" s="5" t="s">
        <v>85</v>
      </c>
    </row>
    <row r="80" spans="1:7" ht="12.5" x14ac:dyDescent="0.25">
      <c r="A80" s="5" t="s">
        <v>24</v>
      </c>
      <c r="B80" s="5">
        <v>9</v>
      </c>
      <c r="C80" s="5" t="s">
        <v>8</v>
      </c>
      <c r="D80" s="5" t="s">
        <v>25</v>
      </c>
      <c r="E80" s="5" t="s">
        <v>15</v>
      </c>
      <c r="F80" s="7">
        <v>0.60099999999999998</v>
      </c>
      <c r="G80" s="5" t="s">
        <v>86</v>
      </c>
    </row>
    <row r="81" spans="1:7" ht="12.5" x14ac:dyDescent="0.25">
      <c r="A81" s="5" t="s">
        <v>24</v>
      </c>
      <c r="B81" s="5">
        <v>10</v>
      </c>
      <c r="C81" s="5" t="s">
        <v>8</v>
      </c>
      <c r="D81" s="5" t="s">
        <v>25</v>
      </c>
      <c r="E81" s="5" t="s">
        <v>15</v>
      </c>
      <c r="F81" s="5">
        <v>0.59699999999999998</v>
      </c>
      <c r="G81" s="5" t="s">
        <v>87</v>
      </c>
    </row>
    <row r="82" spans="1:7" ht="14.5" x14ac:dyDescent="0.35">
      <c r="A82" s="1" t="s">
        <v>7</v>
      </c>
      <c r="B82" s="2"/>
      <c r="C82" s="2" t="s">
        <v>8</v>
      </c>
      <c r="D82" s="2" t="s">
        <v>9</v>
      </c>
      <c r="E82" s="2" t="s">
        <v>9</v>
      </c>
      <c r="F82" s="57">
        <v>0.61499999999999999</v>
      </c>
      <c r="G82" s="58" t="s">
        <v>10</v>
      </c>
    </row>
    <row r="83" spans="1:7" ht="14.5" x14ac:dyDescent="0.35">
      <c r="A83" s="1" t="s">
        <v>7</v>
      </c>
      <c r="B83" s="2"/>
      <c r="C83" s="2" t="s">
        <v>8</v>
      </c>
      <c r="D83" s="2" t="s">
        <v>9</v>
      </c>
      <c r="E83" s="2" t="s">
        <v>9</v>
      </c>
      <c r="F83" s="57">
        <v>0.59599999999999997</v>
      </c>
      <c r="G83" s="58" t="s">
        <v>11</v>
      </c>
    </row>
    <row r="84" spans="1:7" ht="14.5" x14ac:dyDescent="0.35">
      <c r="A84" s="1" t="s">
        <v>7</v>
      </c>
      <c r="B84" s="2"/>
      <c r="C84" s="2" t="s">
        <v>8</v>
      </c>
      <c r="D84" s="2" t="s">
        <v>9</v>
      </c>
      <c r="E84" s="2" t="s">
        <v>9</v>
      </c>
      <c r="F84" s="57">
        <v>0.60599999999999998</v>
      </c>
      <c r="G84" s="58" t="s">
        <v>12</v>
      </c>
    </row>
    <row r="85" spans="1:7" ht="14.5" x14ac:dyDescent="0.35">
      <c r="A85" s="1" t="s">
        <v>33</v>
      </c>
      <c r="B85" s="2"/>
      <c r="C85" s="2" t="s">
        <v>34</v>
      </c>
      <c r="D85" s="2" t="s">
        <v>9</v>
      </c>
      <c r="E85" s="2" t="s">
        <v>9</v>
      </c>
      <c r="F85" s="57">
        <v>0.58299999999999996</v>
      </c>
      <c r="G85" s="58" t="s">
        <v>35</v>
      </c>
    </row>
    <row r="86" spans="1:7" ht="14.5" x14ac:dyDescent="0.35">
      <c r="A86" s="1" t="s">
        <v>33</v>
      </c>
      <c r="B86" s="2"/>
      <c r="C86" s="2" t="s">
        <v>34</v>
      </c>
      <c r="D86" s="2" t="s">
        <v>9</v>
      </c>
      <c r="E86" s="2" t="s">
        <v>9</v>
      </c>
      <c r="F86" s="57">
        <v>0.61599999999999999</v>
      </c>
      <c r="G86" s="58" t="s">
        <v>36</v>
      </c>
    </row>
    <row r="87" spans="1:7" ht="14.5" x14ac:dyDescent="0.35">
      <c r="A87" s="1" t="s">
        <v>33</v>
      </c>
      <c r="B87" s="2"/>
      <c r="C87" s="2" t="s">
        <v>34</v>
      </c>
      <c r="D87" s="2" t="s">
        <v>9</v>
      </c>
      <c r="E87" s="2" t="s">
        <v>9</v>
      </c>
      <c r="F87" s="57">
        <v>0.61199999999999999</v>
      </c>
      <c r="G87" s="58" t="s">
        <v>37</v>
      </c>
    </row>
    <row r="88" spans="1:7" ht="13" x14ac:dyDescent="0.3">
      <c r="A88" s="5" t="s">
        <v>7</v>
      </c>
      <c r="B88" s="5">
        <v>4</v>
      </c>
      <c r="C88" s="5" t="s">
        <v>8</v>
      </c>
      <c r="D88" s="5" t="s">
        <v>9</v>
      </c>
      <c r="E88" s="2" t="s">
        <v>9</v>
      </c>
      <c r="F88" s="5">
        <v>0.59899999999999998</v>
      </c>
      <c r="G88" s="5" t="s">
        <v>10</v>
      </c>
    </row>
    <row r="89" spans="1:7" ht="13" x14ac:dyDescent="0.3">
      <c r="A89" s="5" t="s">
        <v>7</v>
      </c>
      <c r="B89" s="5">
        <v>5</v>
      </c>
      <c r="C89" s="5" t="s">
        <v>8</v>
      </c>
      <c r="D89" s="5" t="s">
        <v>9</v>
      </c>
      <c r="E89" s="2" t="s">
        <v>9</v>
      </c>
      <c r="F89" s="5">
        <v>0.60899999999999999</v>
      </c>
      <c r="G89" s="5" t="s">
        <v>11</v>
      </c>
    </row>
    <row r="90" spans="1:7" ht="13" x14ac:dyDescent="0.3">
      <c r="A90" s="5" t="s">
        <v>7</v>
      </c>
      <c r="B90" s="5">
        <v>6</v>
      </c>
      <c r="C90" s="5" t="s">
        <v>8</v>
      </c>
      <c r="D90" s="5" t="s">
        <v>9</v>
      </c>
      <c r="E90" s="2" t="s">
        <v>9</v>
      </c>
      <c r="F90" s="5">
        <v>0.61499999999999999</v>
      </c>
      <c r="G90" s="5" t="s">
        <v>12</v>
      </c>
    </row>
    <row r="91" spans="1:7" ht="13" x14ac:dyDescent="0.3">
      <c r="A91" s="5" t="s">
        <v>7</v>
      </c>
      <c r="B91" s="5">
        <v>7</v>
      </c>
      <c r="C91" s="5" t="s">
        <v>8</v>
      </c>
      <c r="D91" s="5" t="s">
        <v>9</v>
      </c>
      <c r="E91" s="2" t="s">
        <v>9</v>
      </c>
      <c r="F91" s="5">
        <v>0.61499999999999999</v>
      </c>
      <c r="G91" s="5" t="s">
        <v>16</v>
      </c>
    </row>
    <row r="92" spans="1:7" ht="13" x14ac:dyDescent="0.3">
      <c r="A92" s="5" t="s">
        <v>7</v>
      </c>
      <c r="B92" s="5">
        <v>8</v>
      </c>
      <c r="C92" s="5" t="s">
        <v>8</v>
      </c>
      <c r="D92" s="5" t="s">
        <v>9</v>
      </c>
      <c r="E92" s="2" t="s">
        <v>9</v>
      </c>
      <c r="F92" s="5">
        <v>0.60899999999999999</v>
      </c>
      <c r="G92" s="5" t="s">
        <v>17</v>
      </c>
    </row>
    <row r="93" spans="1:7" ht="13" x14ac:dyDescent="0.3">
      <c r="A93" s="5" t="s">
        <v>7</v>
      </c>
      <c r="B93" s="5">
        <v>9</v>
      </c>
      <c r="C93" s="5" t="s">
        <v>8</v>
      </c>
      <c r="D93" s="5" t="s">
        <v>9</v>
      </c>
      <c r="E93" s="2" t="s">
        <v>9</v>
      </c>
      <c r="F93" s="5">
        <v>0.60499999999999998</v>
      </c>
      <c r="G93" s="5" t="s">
        <v>18</v>
      </c>
    </row>
    <row r="94" spans="1:7" ht="13" x14ac:dyDescent="0.3">
      <c r="A94" s="5" t="s">
        <v>7</v>
      </c>
      <c r="B94" s="5">
        <v>10</v>
      </c>
      <c r="C94" s="5" t="s">
        <v>8</v>
      </c>
      <c r="D94" s="5" t="s">
        <v>9</v>
      </c>
      <c r="E94" s="2" t="s">
        <v>9</v>
      </c>
      <c r="F94" s="5">
        <v>0.59899999999999998</v>
      </c>
      <c r="G94" s="5" t="s">
        <v>21</v>
      </c>
    </row>
    <row r="95" spans="1:7" ht="13" x14ac:dyDescent="0.3">
      <c r="A95" s="5" t="s">
        <v>33</v>
      </c>
      <c r="B95" s="5">
        <v>4</v>
      </c>
      <c r="C95" s="5" t="s">
        <v>34</v>
      </c>
      <c r="D95" s="5" t="s">
        <v>9</v>
      </c>
      <c r="E95" s="2" t="s">
        <v>9</v>
      </c>
      <c r="F95" s="5">
        <v>0.61199999999999999</v>
      </c>
      <c r="G95" s="5" t="s">
        <v>22</v>
      </c>
    </row>
    <row r="96" spans="1:7" ht="13" x14ac:dyDescent="0.3">
      <c r="A96" s="5" t="s">
        <v>33</v>
      </c>
      <c r="B96" s="5">
        <v>5</v>
      </c>
      <c r="C96" s="5" t="s">
        <v>34</v>
      </c>
      <c r="D96" s="5" t="s">
        <v>9</v>
      </c>
      <c r="E96" s="2" t="s">
        <v>9</v>
      </c>
      <c r="F96" s="5">
        <v>0.60199999999999998</v>
      </c>
      <c r="G96" s="5" t="s">
        <v>23</v>
      </c>
    </row>
    <row r="97" spans="1:7" ht="13" x14ac:dyDescent="0.3">
      <c r="A97" s="5" t="s">
        <v>33</v>
      </c>
      <c r="B97" s="5">
        <v>6</v>
      </c>
      <c r="C97" s="5" t="s">
        <v>34</v>
      </c>
      <c r="D97" s="5" t="s">
        <v>9</v>
      </c>
      <c r="E97" s="2" t="s">
        <v>9</v>
      </c>
      <c r="F97" s="5">
        <v>0.59299999999999997</v>
      </c>
      <c r="G97" s="5" t="s">
        <v>26</v>
      </c>
    </row>
    <row r="98" spans="1:7" ht="13" x14ac:dyDescent="0.3">
      <c r="A98" s="5" t="s">
        <v>33</v>
      </c>
      <c r="B98" s="5">
        <v>7</v>
      </c>
      <c r="C98" s="5" t="s">
        <v>34</v>
      </c>
      <c r="D98" s="5" t="s">
        <v>9</v>
      </c>
      <c r="E98" s="2" t="s">
        <v>9</v>
      </c>
      <c r="F98" s="5">
        <v>0.60099999999999998</v>
      </c>
      <c r="G98" s="5" t="s">
        <v>27</v>
      </c>
    </row>
    <row r="99" spans="1:7" ht="13" x14ac:dyDescent="0.3">
      <c r="A99" s="5" t="s">
        <v>33</v>
      </c>
      <c r="B99" s="5">
        <v>8</v>
      </c>
      <c r="C99" s="5" t="s">
        <v>34</v>
      </c>
      <c r="D99" s="5" t="s">
        <v>9</v>
      </c>
      <c r="E99" s="2" t="s">
        <v>9</v>
      </c>
      <c r="F99" s="5">
        <v>0.61499999999999999</v>
      </c>
      <c r="G99" s="5" t="s">
        <v>28</v>
      </c>
    </row>
    <row r="100" spans="1:7" ht="13" x14ac:dyDescent="0.3">
      <c r="A100" s="5" t="s">
        <v>33</v>
      </c>
      <c r="B100" s="5">
        <v>9</v>
      </c>
      <c r="C100" s="5" t="s">
        <v>34</v>
      </c>
      <c r="D100" s="5" t="s">
        <v>9</v>
      </c>
      <c r="E100" s="2" t="s">
        <v>9</v>
      </c>
      <c r="F100" s="5">
        <v>0.61499999999999999</v>
      </c>
      <c r="G100" s="5" t="s">
        <v>30</v>
      </c>
    </row>
    <row r="101" spans="1:7" ht="13" x14ac:dyDescent="0.3">
      <c r="A101" s="5" t="s">
        <v>33</v>
      </c>
      <c r="B101" s="5">
        <v>10</v>
      </c>
      <c r="C101" s="5" t="s">
        <v>34</v>
      </c>
      <c r="D101" s="5" t="s">
        <v>9</v>
      </c>
      <c r="E101" s="2" t="s">
        <v>9</v>
      </c>
      <c r="F101" s="5">
        <v>0.61099999999999999</v>
      </c>
      <c r="G101" s="5" t="s">
        <v>31</v>
      </c>
    </row>
  </sheetData>
  <sortState xmlns:xlrd2="http://schemas.microsoft.com/office/spreadsheetml/2017/richdata2" ref="A1:G101">
    <sortCondition ref="E1:E101"/>
  </sortState>
  <phoneticPr fontId="3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C9AC-5D56-477A-9C72-D78BA5557D01}">
  <dimension ref="A1:N37"/>
  <sheetViews>
    <sheetView topLeftCell="A25" workbookViewId="0">
      <selection activeCell="N37" sqref="H31:N37"/>
    </sheetView>
  </sheetViews>
  <sheetFormatPr defaultRowHeight="14" x14ac:dyDescent="0.3"/>
  <cols>
    <col min="1" max="2" width="8.7265625" style="23"/>
    <col min="3" max="3" width="9.36328125" style="23" bestFit="1" customWidth="1"/>
    <col min="4" max="4" width="8.81640625" style="23" bestFit="1" customWidth="1"/>
    <col min="5" max="5" width="9.36328125" style="23" customWidth="1"/>
    <col min="6" max="6" width="8.81640625" style="23" bestFit="1" customWidth="1"/>
    <col min="7" max="7" width="8.7265625" style="23"/>
    <col min="8" max="8" width="6.453125" style="23" bestFit="1" customWidth="1"/>
    <col min="9" max="9" width="5.7265625" style="23" bestFit="1" customWidth="1"/>
    <col min="10" max="10" width="12.36328125" style="24" bestFit="1" customWidth="1"/>
    <col min="11" max="11" width="11.7265625" style="24" bestFit="1" customWidth="1"/>
    <col min="12" max="12" width="1.7265625" style="24" customWidth="1"/>
    <col min="13" max="13" width="12.36328125" style="24" bestFit="1" customWidth="1"/>
    <col min="14" max="14" width="11.7265625" style="24" bestFit="1" customWidth="1"/>
    <col min="15" max="16384" width="8.7265625" style="23"/>
  </cols>
  <sheetData>
    <row r="1" spans="1:7" x14ac:dyDescent="0.3">
      <c r="A1" s="26" t="s">
        <v>124</v>
      </c>
    </row>
    <row r="2" spans="1:7" x14ac:dyDescent="0.3">
      <c r="A2" s="26" t="s">
        <v>119</v>
      </c>
      <c r="B2" s="23" t="s">
        <v>3</v>
      </c>
      <c r="C2" s="26" t="s">
        <v>125</v>
      </c>
      <c r="D2" s="26" t="s">
        <v>107</v>
      </c>
      <c r="E2" s="26" t="s">
        <v>108</v>
      </c>
      <c r="F2" s="26" t="s">
        <v>121</v>
      </c>
    </row>
    <row r="3" spans="1:7" ht="14.5" x14ac:dyDescent="0.35">
      <c r="A3" s="23" t="s">
        <v>9</v>
      </c>
      <c r="C3" s="25">
        <v>10.25844</v>
      </c>
      <c r="D3" s="25">
        <v>0.20780789999999999</v>
      </c>
      <c r="E3" s="25">
        <v>10</v>
      </c>
      <c r="F3" s="25">
        <f>D3/SQRT(E3)</f>
        <v>6.5714627977650444E-2</v>
      </c>
      <c r="G3" s="40" t="s">
        <v>161</v>
      </c>
    </row>
    <row r="4" spans="1:7" x14ac:dyDescent="0.3">
      <c r="A4" s="23" t="s">
        <v>14</v>
      </c>
      <c r="B4" s="23">
        <v>5</v>
      </c>
      <c r="C4" s="25">
        <v>7.7315500000000004</v>
      </c>
      <c r="D4" s="25">
        <v>0.47982789999999997</v>
      </c>
      <c r="E4" s="25">
        <v>10</v>
      </c>
      <c r="F4" s="25">
        <f>D4/SQRT(E4)</f>
        <v>0.15173490488955069</v>
      </c>
    </row>
    <row r="5" spans="1:7" x14ac:dyDescent="0.3">
      <c r="A5" s="23" t="s">
        <v>14</v>
      </c>
      <c r="B5" s="23">
        <v>30</v>
      </c>
      <c r="C5" s="25">
        <v>10.195270000000001</v>
      </c>
      <c r="D5" s="25">
        <v>0.23003850000000001</v>
      </c>
      <c r="E5" s="25">
        <v>10</v>
      </c>
      <c r="F5" s="25">
        <f>D5/SQRT(E5)</f>
        <v>7.2744560952864371E-2</v>
      </c>
    </row>
    <row r="6" spans="1:7" x14ac:dyDescent="0.3">
      <c r="A6" s="23" t="s">
        <v>25</v>
      </c>
      <c r="B6" s="23">
        <v>5</v>
      </c>
      <c r="C6" s="25">
        <v>8.4304900000000007</v>
      </c>
      <c r="D6" s="25">
        <v>0.24901590000000001</v>
      </c>
      <c r="E6" s="25">
        <v>10</v>
      </c>
      <c r="F6" s="25">
        <f>D6/SQRT(E6)</f>
        <v>7.8745741759672305E-2</v>
      </c>
    </row>
    <row r="7" spans="1:7" x14ac:dyDescent="0.3">
      <c r="A7" s="23" t="s">
        <v>25</v>
      </c>
      <c r="B7" s="23">
        <v>30</v>
      </c>
      <c r="C7" s="25">
        <v>9.7109500000000004</v>
      </c>
      <c r="D7" s="25">
        <v>0.31816359999999999</v>
      </c>
      <c r="E7" s="25">
        <v>10</v>
      </c>
      <c r="F7" s="25">
        <f>D7/SQRT(E7)</f>
        <v>0.10061216445587481</v>
      </c>
    </row>
    <row r="9" spans="1:7" x14ac:dyDescent="0.3">
      <c r="A9" s="26" t="s">
        <v>126</v>
      </c>
    </row>
    <row r="10" spans="1:7" x14ac:dyDescent="0.3">
      <c r="A10" s="26" t="s">
        <v>119</v>
      </c>
      <c r="B10" s="23" t="s">
        <v>3</v>
      </c>
      <c r="C10" s="26" t="s">
        <v>125</v>
      </c>
      <c r="D10" s="26" t="s">
        <v>107</v>
      </c>
      <c r="E10" s="26" t="s">
        <v>108</v>
      </c>
      <c r="F10" s="26" t="s">
        <v>121</v>
      </c>
    </row>
    <row r="11" spans="1:7" x14ac:dyDescent="0.3">
      <c r="A11" s="23" t="s">
        <v>9</v>
      </c>
      <c r="C11" s="25">
        <v>10.16264</v>
      </c>
      <c r="D11" s="25">
        <v>0.27057500000000001</v>
      </c>
      <c r="E11" s="25">
        <v>10</v>
      </c>
      <c r="F11" s="25">
        <f>D11/SQRT(E11)</f>
        <v>8.5563327790005916E-2</v>
      </c>
    </row>
    <row r="12" spans="1:7" x14ac:dyDescent="0.3">
      <c r="A12" s="23" t="s">
        <v>14</v>
      </c>
      <c r="B12" s="23">
        <v>5</v>
      </c>
      <c r="C12" s="25">
        <v>8.7012999999999998</v>
      </c>
      <c r="D12" s="25">
        <v>0.418047</v>
      </c>
      <c r="E12" s="25">
        <v>10</v>
      </c>
      <c r="F12" s="25">
        <f>D12/SQRT(E12)</f>
        <v>0.13219806890004104</v>
      </c>
    </row>
    <row r="13" spans="1:7" x14ac:dyDescent="0.3">
      <c r="A13" s="23" t="s">
        <v>14</v>
      </c>
      <c r="B13" s="23">
        <v>30</v>
      </c>
      <c r="C13" s="25">
        <v>10.46087</v>
      </c>
      <c r="D13" s="25">
        <v>0.23456730000000001</v>
      </c>
      <c r="E13" s="25">
        <v>10</v>
      </c>
      <c r="F13" s="25">
        <f>D13/SQRT(E13)</f>
        <v>7.4176693259601426E-2</v>
      </c>
    </row>
    <row r="14" spans="1:7" x14ac:dyDescent="0.3">
      <c r="A14" s="23" t="s">
        <v>25</v>
      </c>
      <c r="B14" s="23">
        <v>5</v>
      </c>
      <c r="C14" s="25">
        <v>9.2910199999999996</v>
      </c>
      <c r="D14" s="25">
        <v>0.30941780000000002</v>
      </c>
      <c r="E14" s="25">
        <v>10</v>
      </c>
      <c r="F14" s="25">
        <f>D14/SQRT(E14)</f>
        <v>9.7846499659844752E-2</v>
      </c>
    </row>
    <row r="15" spans="1:7" x14ac:dyDescent="0.3">
      <c r="A15" s="23" t="s">
        <v>25</v>
      </c>
      <c r="B15" s="23">
        <v>30</v>
      </c>
      <c r="C15" s="25">
        <v>10.3218</v>
      </c>
      <c r="D15" s="25">
        <v>0.31276890000000002</v>
      </c>
      <c r="E15" s="25">
        <v>10</v>
      </c>
      <c r="F15" s="25">
        <f>D15/SQRT(E15)</f>
        <v>9.8906210526543775E-2</v>
      </c>
    </row>
    <row r="17" spans="1:14" x14ac:dyDescent="0.3">
      <c r="A17" s="26" t="s">
        <v>128</v>
      </c>
    </row>
    <row r="18" spans="1:14" x14ac:dyDescent="0.3">
      <c r="A18" s="26" t="s">
        <v>119</v>
      </c>
      <c r="B18" s="23" t="s">
        <v>3</v>
      </c>
      <c r="C18" s="26" t="s">
        <v>127</v>
      </c>
      <c r="D18" s="26" t="s">
        <v>107</v>
      </c>
      <c r="E18" s="26" t="s">
        <v>108</v>
      </c>
      <c r="F18" s="26" t="s">
        <v>121</v>
      </c>
      <c r="H18" s="39"/>
      <c r="I18" s="39"/>
      <c r="J18" s="60" t="s">
        <v>160</v>
      </c>
      <c r="K18" s="61"/>
      <c r="L18" s="43"/>
      <c r="M18" s="60" t="s">
        <v>159</v>
      </c>
      <c r="N18" s="61"/>
    </row>
    <row r="19" spans="1:14" ht="18.5" x14ac:dyDescent="0.35">
      <c r="A19" s="23" t="s">
        <v>9</v>
      </c>
      <c r="C19" s="25">
        <v>-19.883369999999999</v>
      </c>
      <c r="D19" s="25">
        <v>0.23055529999999999</v>
      </c>
      <c r="E19" s="25">
        <v>10</v>
      </c>
      <c r="F19" s="25">
        <f>D19/SQRT(E19)</f>
        <v>7.2907987462341867E-2</v>
      </c>
      <c r="H19" s="39"/>
      <c r="I19" s="39"/>
      <c r="J19" s="38" t="s">
        <v>158</v>
      </c>
      <c r="K19" s="37" t="s">
        <v>157</v>
      </c>
      <c r="L19" s="41"/>
      <c r="M19" s="38" t="s">
        <v>158</v>
      </c>
      <c r="N19" s="37" t="s">
        <v>157</v>
      </c>
    </row>
    <row r="20" spans="1:14" x14ac:dyDescent="0.3">
      <c r="A20" s="23" t="s">
        <v>14</v>
      </c>
      <c r="B20" s="23">
        <v>5</v>
      </c>
      <c r="C20" s="25">
        <v>-22.969860000000001</v>
      </c>
      <c r="D20" s="25">
        <v>0.49885400000000002</v>
      </c>
      <c r="E20" s="25">
        <v>10</v>
      </c>
      <c r="F20" s="25">
        <f>D20/SQRT(E20)</f>
        <v>0.15775148598856367</v>
      </c>
      <c r="H20" s="36"/>
      <c r="I20" s="35" t="s">
        <v>9</v>
      </c>
      <c r="J20" s="34" t="s">
        <v>156</v>
      </c>
      <c r="K20" s="33" t="s">
        <v>155</v>
      </c>
      <c r="L20" s="42"/>
      <c r="M20" s="34" t="s">
        <v>154</v>
      </c>
      <c r="N20" s="33" t="s">
        <v>153</v>
      </c>
    </row>
    <row r="21" spans="1:14" x14ac:dyDescent="0.3">
      <c r="A21" s="23" t="s">
        <v>14</v>
      </c>
      <c r="B21" s="23">
        <v>30</v>
      </c>
      <c r="C21" s="25">
        <v>-20.021809999999999</v>
      </c>
      <c r="D21" s="25">
        <v>0.3541916</v>
      </c>
      <c r="E21" s="25">
        <v>10</v>
      </c>
      <c r="F21" s="25">
        <f>D21/SQRT(E21)</f>
        <v>0.11200521840992944</v>
      </c>
      <c r="H21" s="65" t="s">
        <v>115</v>
      </c>
      <c r="I21" s="32" t="s">
        <v>117</v>
      </c>
      <c r="J21" s="31" t="s">
        <v>152</v>
      </c>
      <c r="K21" s="30" t="s">
        <v>151</v>
      </c>
      <c r="L21" s="43"/>
      <c r="M21" s="31" t="s">
        <v>150</v>
      </c>
      <c r="N21" s="30" t="s">
        <v>149</v>
      </c>
    </row>
    <row r="22" spans="1:14" x14ac:dyDescent="0.3">
      <c r="A22" s="23" t="s">
        <v>25</v>
      </c>
      <c r="B22" s="23">
        <v>5</v>
      </c>
      <c r="C22" s="25">
        <v>-20.666340000000002</v>
      </c>
      <c r="D22" s="25">
        <v>0.16716900000000001</v>
      </c>
      <c r="E22" s="25">
        <v>10</v>
      </c>
      <c r="F22" s="25">
        <f>D22/SQRT(E22)</f>
        <v>5.286347941726878E-2</v>
      </c>
      <c r="H22" s="66"/>
      <c r="I22" s="29" t="s">
        <v>139</v>
      </c>
      <c r="J22" s="28" t="s">
        <v>148</v>
      </c>
      <c r="K22" s="27" t="s">
        <v>147</v>
      </c>
      <c r="L22" s="44"/>
      <c r="M22" s="28" t="s">
        <v>146</v>
      </c>
      <c r="N22" s="27" t="s">
        <v>145</v>
      </c>
    </row>
    <row r="23" spans="1:14" x14ac:dyDescent="0.3">
      <c r="A23" s="23" t="s">
        <v>25</v>
      </c>
      <c r="B23" s="23">
        <v>30</v>
      </c>
      <c r="C23" s="25">
        <v>-19.526509999999998</v>
      </c>
      <c r="D23" s="25">
        <v>0.2382783</v>
      </c>
      <c r="E23" s="25">
        <v>10</v>
      </c>
      <c r="F23" s="25">
        <f>D23/SQRT(E23)</f>
        <v>7.5350214499289914E-2</v>
      </c>
      <c r="H23" s="65" t="s">
        <v>116</v>
      </c>
      <c r="I23" s="32" t="s">
        <v>144</v>
      </c>
      <c r="J23" s="31" t="s">
        <v>143</v>
      </c>
      <c r="K23" s="30" t="s">
        <v>142</v>
      </c>
      <c r="L23" s="43"/>
      <c r="M23" s="31" t="s">
        <v>141</v>
      </c>
      <c r="N23" s="30" t="s">
        <v>140</v>
      </c>
    </row>
    <row r="24" spans="1:14" x14ac:dyDescent="0.3">
      <c r="H24" s="66"/>
      <c r="I24" s="29" t="s">
        <v>139</v>
      </c>
      <c r="J24" s="28" t="s">
        <v>138</v>
      </c>
      <c r="K24" s="27" t="s">
        <v>137</v>
      </c>
      <c r="L24" s="44"/>
      <c r="M24" s="28" t="s">
        <v>136</v>
      </c>
      <c r="N24" s="27" t="s">
        <v>135</v>
      </c>
    </row>
    <row r="26" spans="1:14" x14ac:dyDescent="0.3">
      <c r="A26" s="26" t="s">
        <v>129</v>
      </c>
    </row>
    <row r="27" spans="1:14" x14ac:dyDescent="0.3">
      <c r="A27" s="26" t="s">
        <v>119</v>
      </c>
      <c r="B27" s="23" t="s">
        <v>3</v>
      </c>
      <c r="C27" s="26" t="s">
        <v>127</v>
      </c>
      <c r="E27" s="26" t="s">
        <v>108</v>
      </c>
      <c r="F27" s="26" t="s">
        <v>121</v>
      </c>
    </row>
    <row r="28" spans="1:14" x14ac:dyDescent="0.3">
      <c r="A28" s="23" t="s">
        <v>9</v>
      </c>
      <c r="C28" s="25">
        <v>-20.207940000000001</v>
      </c>
      <c r="D28" s="25">
        <v>0.31606309999999999</v>
      </c>
      <c r="E28" s="25">
        <v>10</v>
      </c>
      <c r="F28" s="25">
        <f>D28/SQRT(E28)</f>
        <v>9.9947928033356434E-2</v>
      </c>
    </row>
    <row r="29" spans="1:14" x14ac:dyDescent="0.3">
      <c r="A29" s="23" t="s">
        <v>14</v>
      </c>
      <c r="B29" s="23">
        <v>5</v>
      </c>
      <c r="C29" s="25">
        <v>-22.828589999999998</v>
      </c>
      <c r="D29" s="25">
        <v>0.5425584</v>
      </c>
      <c r="E29" s="25">
        <v>10</v>
      </c>
      <c r="F29" s="25">
        <f>D29/SQRT(E29)</f>
        <v>0.17157203076566996</v>
      </c>
    </row>
    <row r="30" spans="1:14" ht="14.5" thickBot="1" x14ac:dyDescent="0.35">
      <c r="A30" s="23" t="s">
        <v>14</v>
      </c>
      <c r="B30" s="23">
        <v>30</v>
      </c>
      <c r="C30" s="25">
        <v>-20.41621</v>
      </c>
      <c r="D30" s="25">
        <v>0.20975820000000001</v>
      </c>
      <c r="E30" s="25">
        <v>10</v>
      </c>
      <c r="F30" s="25">
        <f>D30/SQRT(E30)</f>
        <v>6.6331366989713092E-2</v>
      </c>
    </row>
    <row r="31" spans="1:14" ht="14.5" thickBot="1" x14ac:dyDescent="0.35">
      <c r="A31" s="23" t="s">
        <v>25</v>
      </c>
      <c r="B31" s="23">
        <v>5</v>
      </c>
      <c r="C31" s="25">
        <v>-20.46658</v>
      </c>
      <c r="D31" s="25">
        <v>0.33633459999999998</v>
      </c>
      <c r="E31" s="25">
        <v>10</v>
      </c>
      <c r="F31" s="25">
        <f>D31/SQRT(E31)</f>
        <v>0.10635833919216676</v>
      </c>
      <c r="H31" s="54"/>
      <c r="I31" s="54"/>
      <c r="J31" s="62" t="s">
        <v>160</v>
      </c>
      <c r="K31" s="62"/>
      <c r="L31" s="55"/>
      <c r="M31" s="62" t="s">
        <v>159</v>
      </c>
      <c r="N31" s="62"/>
    </row>
    <row r="32" spans="1:14" ht="15" thickBot="1" x14ac:dyDescent="0.35">
      <c r="A32" s="23" t="s">
        <v>25</v>
      </c>
      <c r="B32" s="23">
        <v>30</v>
      </c>
      <c r="C32" s="25">
        <v>-19.714860000000002</v>
      </c>
      <c r="D32" s="25">
        <v>0.37672650000000002</v>
      </c>
      <c r="E32" s="25">
        <v>10</v>
      </c>
      <c r="F32" s="25">
        <f>D32/SQRT(E32)</f>
        <v>0.1191313794943423</v>
      </c>
      <c r="H32" s="45" t="s">
        <v>162</v>
      </c>
      <c r="I32" s="45" t="s">
        <v>3</v>
      </c>
      <c r="J32" s="46" t="s">
        <v>163</v>
      </c>
      <c r="K32" s="46" t="s">
        <v>164</v>
      </c>
      <c r="L32" s="47"/>
      <c r="M32" s="46" t="s">
        <v>163</v>
      </c>
      <c r="N32" s="46" t="s">
        <v>164</v>
      </c>
    </row>
    <row r="33" spans="8:14" x14ac:dyDescent="0.3">
      <c r="H33" s="53" t="s">
        <v>9</v>
      </c>
      <c r="I33" s="49"/>
      <c r="J33" s="50" t="s">
        <v>156</v>
      </c>
      <c r="K33" s="50" t="s">
        <v>155</v>
      </c>
      <c r="L33" s="50"/>
      <c r="M33" s="50" t="s">
        <v>154</v>
      </c>
      <c r="N33" s="50" t="s">
        <v>153</v>
      </c>
    </row>
    <row r="34" spans="8:14" x14ac:dyDescent="0.3">
      <c r="H34" s="63" t="s">
        <v>115</v>
      </c>
      <c r="I34" s="48" t="s">
        <v>117</v>
      </c>
      <c r="J34" s="50" t="s">
        <v>152</v>
      </c>
      <c r="K34" s="50" t="s">
        <v>151</v>
      </c>
      <c r="L34" s="50"/>
      <c r="M34" s="50" t="s">
        <v>150</v>
      </c>
      <c r="N34" s="50" t="s">
        <v>149</v>
      </c>
    </row>
    <row r="35" spans="8:14" x14ac:dyDescent="0.3">
      <c r="H35" s="63"/>
      <c r="I35" s="48" t="s">
        <v>139</v>
      </c>
      <c r="J35" s="50" t="s">
        <v>148</v>
      </c>
      <c r="K35" s="50" t="s">
        <v>147</v>
      </c>
      <c r="L35" s="50"/>
      <c r="M35" s="50" t="s">
        <v>146</v>
      </c>
      <c r="N35" s="50" t="s">
        <v>145</v>
      </c>
    </row>
    <row r="36" spans="8:14" x14ac:dyDescent="0.3">
      <c r="H36" s="63" t="s">
        <v>116</v>
      </c>
      <c r="I36" s="48" t="s">
        <v>144</v>
      </c>
      <c r="J36" s="50" t="s">
        <v>143</v>
      </c>
      <c r="K36" s="50" t="s">
        <v>142</v>
      </c>
      <c r="L36" s="50"/>
      <c r="M36" s="50" t="s">
        <v>141</v>
      </c>
      <c r="N36" s="50" t="s">
        <v>140</v>
      </c>
    </row>
    <row r="37" spans="8:14" ht="14.5" thickBot="1" x14ac:dyDescent="0.35">
      <c r="H37" s="64"/>
      <c r="I37" s="51" t="s">
        <v>139</v>
      </c>
      <c r="J37" s="52" t="s">
        <v>138</v>
      </c>
      <c r="K37" s="52" t="s">
        <v>137</v>
      </c>
      <c r="L37" s="52"/>
      <c r="M37" s="52" t="s">
        <v>136</v>
      </c>
      <c r="N37" s="52" t="s">
        <v>135</v>
      </c>
    </row>
  </sheetData>
  <mergeCells count="8">
    <mergeCell ref="M18:N18"/>
    <mergeCell ref="J31:K31"/>
    <mergeCell ref="M31:N31"/>
    <mergeCell ref="H34:H35"/>
    <mergeCell ref="H36:H37"/>
    <mergeCell ref="H21:H22"/>
    <mergeCell ref="H23:H24"/>
    <mergeCell ref="J18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Processed CN data</vt:lpstr>
      <vt:lpstr>sca_mixing model</vt:lpstr>
      <vt:lpstr>mus_mixing model</vt:lpstr>
      <vt:lpstr>Processed CN data -T0</vt:lpstr>
      <vt:lpstr>MUSCAIsotpeMetadata</vt:lpstr>
      <vt:lpstr>bar graphs</vt:lpstr>
      <vt:lpstr>bar graphs including T0</vt:lpstr>
      <vt:lpstr>Raw data</vt:lpstr>
      <vt:lpstr>summary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 Alma</cp:lastModifiedBy>
  <dcterms:created xsi:type="dcterms:W3CDTF">2021-03-25T16:58:57Z</dcterms:created>
  <dcterms:modified xsi:type="dcterms:W3CDTF">2023-01-03T20:06:42Z</dcterms:modified>
</cp:coreProperties>
</file>