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ropbox\Raccoon\larvae\oyster\larvae survival stats\GitHub\RacoonOlyLarvalSurvival\Cox\"/>
    </mc:Choice>
  </mc:AlternateContent>
  <xr:revisionPtr revIDLastSave="0" documentId="13_ncr:1_{01645E9B-DB12-4E08-A1D9-7AEB376AD8FA}" xr6:coauthVersionLast="47" xr6:coauthVersionMax="47" xr10:uidLastSave="{00000000-0000-0000-0000-000000000000}"/>
  <bookViews>
    <workbookView xWindow="19090" yWindow="-110" windowWidth="19420" windowHeight="10420" xr2:uid="{77A7593A-45AE-4DB2-B8C0-7030C775ABA2}"/>
  </bookViews>
  <sheets>
    <sheet name="Cox table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<sst xmlns="http://schemas.openxmlformats.org/spreadsheetml/2006/main" count="288" uniqueCount="83">
  <si>
    <t>Reference</t>
  </si>
  <si>
    <t>Comparison</t>
  </si>
  <si>
    <t>CI20-20C</t>
  </si>
  <si>
    <t>CI20-14C</t>
  </si>
  <si>
    <t>p-value</t>
  </si>
  <si>
    <t>CI5-14C</t>
  </si>
  <si>
    <t>DB5-14C</t>
  </si>
  <si>
    <t>PW5-14C</t>
  </si>
  <si>
    <t>CI5-20C</t>
  </si>
  <si>
    <t>PW5-20C</t>
  </si>
  <si>
    <t>HR</t>
  </si>
  <si>
    <t>14C</t>
  </si>
  <si>
    <t>20C</t>
  </si>
  <si>
    <t>95% CI lower</t>
  </si>
  <si>
    <t>upper</t>
  </si>
  <si>
    <t>DB-14C</t>
  </si>
  <si>
    <t>DB-20C</t>
  </si>
  <si>
    <t>PW-14C</t>
  </si>
  <si>
    <t>PW-20C</t>
  </si>
  <si>
    <t>DB5-20C</t>
  </si>
  <si>
    <t>CI20</t>
  </si>
  <si>
    <t>CI5</t>
  </si>
  <si>
    <t>PW</t>
  </si>
  <si>
    <t>DB</t>
  </si>
  <si>
    <t>CI20-20</t>
  </si>
  <si>
    <t>DB5</t>
  </si>
  <si>
    <t>PW5</t>
  </si>
  <si>
    <t>0.95 CI</t>
  </si>
  <si>
    <t>2 decimals</t>
  </si>
  <si>
    <t>0.56 - 0.61</t>
  </si>
  <si>
    <t>0.47 - 0.54</t>
  </si>
  <si>
    <t>1.25 - 1.39</t>
  </si>
  <si>
    <t>0.45 - 0.49</t>
  </si>
  <si>
    <t>0.57 - 0.63</t>
  </si>
  <si>
    <t>0.95 - 1.08</t>
  </si>
  <si>
    <t>0.92 - 1.07</t>
  </si>
  <si>
    <t>0.99 - 1.14</t>
  </si>
  <si>
    <t>0.93 - 1.03</t>
  </si>
  <si>
    <t>0.61 - 0.67</t>
  </si>
  <si>
    <t>0.56 - 0.66</t>
  </si>
  <si>
    <t>0.46 - 0.55</t>
  </si>
  <si>
    <t>0.59 - 0.69</t>
  </si>
  <si>
    <t>0.85 - 1.09</t>
  </si>
  <si>
    <t>0.91 - 1.16</t>
  </si>
  <si>
    <t>1.19 - 1.37</t>
  </si>
  <si>
    <t>0.96 - 1.19</t>
  </si>
  <si>
    <t>1.25 - 1.48</t>
  </si>
  <si>
    <t>0.59 - 0.65</t>
  </si>
  <si>
    <t>0.61 - 0.71</t>
  </si>
  <si>
    <t>0.42 - 0.49</t>
  </si>
  <si>
    <t>0.45 - 0.53</t>
  </si>
  <si>
    <t>1.13 - 1.31</t>
  </si>
  <si>
    <t>0.62 - 0.70</t>
  </si>
  <si>
    <t>0.44 - 0.50</t>
  </si>
  <si>
    <t>0.90 - 1.03</t>
  </si>
  <si>
    <t>0.60 - 0.67</t>
  </si>
  <si>
    <t>&lt; 0.001</t>
  </si>
  <si>
    <t>Temperature</t>
  </si>
  <si>
    <t>Parental Location</t>
  </si>
  <si>
    <t>°</t>
  </si>
  <si>
    <t>CI20-14°C</t>
  </si>
  <si>
    <t>CI5-14°C</t>
  </si>
  <si>
    <t>DB5-14°C</t>
  </si>
  <si>
    <t>PW5-14°C</t>
  </si>
  <si>
    <t>14°C</t>
  </si>
  <si>
    <t>DB-14°C</t>
  </si>
  <si>
    <t>PW-14°C</t>
  </si>
  <si>
    <t>CI20-20°C</t>
  </si>
  <si>
    <t>CI5-20°C</t>
  </si>
  <si>
    <t>DB5-20°C</t>
  </si>
  <si>
    <t>20°C</t>
  </si>
  <si>
    <t>PW5-20°C</t>
  </si>
  <si>
    <t>DB-20°C</t>
  </si>
  <si>
    <t>PW-20°C</t>
  </si>
  <si>
    <t>14°C x 20°C</t>
  </si>
  <si>
    <t>Cohorts</t>
  </si>
  <si>
    <t>0.91 - 1.03</t>
  </si>
  <si>
    <t>0.44 - 0.52</t>
  </si>
  <si>
    <t>0.58 - 0.67</t>
  </si>
  <si>
    <t>DB55-14°C</t>
  </si>
  <si>
    <t>DB55-20°C</t>
  </si>
  <si>
    <t>PW55-14°C</t>
  </si>
  <si>
    <t>PW55-20°C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</si>
</sst>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454545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2" fontId="5" fillId="0" borderId="0" xfId="0" applyNumberFormat="1" applyFont="1" applyAlignment="1">
      <alignment horizontal="right" vertical="center"/>
    </xf>
    <xf numFmtId="0" fontId="7" fillId="0" borderId="0" xfId="0" applyFont="1"/>
    <xf numFmtId="0" fontId="2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C80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0847-B3A3-49FB-BFEE-6B310704E962}">
  <dimension ref="A1:N36"/>
  <sheetViews>
    <sheetView tabSelected="1" workbookViewId="0">
      <selection activeCell="N1" sqref="I1:N35"/>
    </sheetView>
  </sheetViews>
  <sheetFormatPr defaultRowHeight="14.5" x14ac:dyDescent="0.35"/>
  <cols>
    <col min="1" max="1" width="9.1796875" style="7" bestFit="1" customWidth="1"/>
    <col min="2" max="2" width="10.90625" style="7" bestFit="1" customWidth="1"/>
    <col min="3" max="3" width="11.26953125" style="3" customWidth="1"/>
    <col min="4" max="4" width="8.81640625" bestFit="1" customWidth="1"/>
    <col min="5" max="5" width="8.7265625" customWidth="1"/>
    <col min="9" max="9" width="15.26953125" style="5" bestFit="1" customWidth="1"/>
    <col min="10" max="11" width="8.36328125" style="17" bestFit="1" customWidth="1"/>
    <col min="12" max="12" width="9" style="17" customWidth="1"/>
    <col min="13" max="13" width="6.54296875" style="17" customWidth="1"/>
    <col min="14" max="14" width="9.453125" style="17" bestFit="1" customWidth="1"/>
  </cols>
  <sheetData>
    <row r="1" spans="1:14" x14ac:dyDescent="0.35">
      <c r="A1" s="8" t="s">
        <v>0</v>
      </c>
      <c r="B1" s="8" t="s">
        <v>1</v>
      </c>
      <c r="C1" s="9" t="s">
        <v>4</v>
      </c>
      <c r="D1" s="4" t="s">
        <v>10</v>
      </c>
      <c r="E1" s="4" t="s">
        <v>27</v>
      </c>
      <c r="I1" s="24"/>
      <c r="J1" s="23" t="s">
        <v>75</v>
      </c>
      <c r="K1" s="23"/>
      <c r="L1" s="14" t="s">
        <v>4</v>
      </c>
      <c r="M1" s="14" t="s">
        <v>10</v>
      </c>
      <c r="N1" s="14" t="s">
        <v>27</v>
      </c>
    </row>
    <row r="2" spans="1:14" x14ac:dyDescent="0.35">
      <c r="A2" s="7" t="s">
        <v>64</v>
      </c>
      <c r="B2" s="7" t="s">
        <v>70</v>
      </c>
      <c r="C2" s="3">
        <v>1E-4</v>
      </c>
      <c r="D2">
        <v>0.61</v>
      </c>
      <c r="E2" t="str">
        <f>CONCATENATE(L2," ","-"," ",M2)</f>
        <v>&lt; 0.001 - 0.61</v>
      </c>
      <c r="I2" s="25" t="s">
        <v>57</v>
      </c>
      <c r="J2" s="15" t="s">
        <v>64</v>
      </c>
      <c r="K2" s="15" t="s">
        <v>70</v>
      </c>
      <c r="L2" s="15" t="s">
        <v>56</v>
      </c>
      <c r="M2" s="26">
        <v>0.61</v>
      </c>
      <c r="N2" s="15" t="s">
        <v>29</v>
      </c>
    </row>
    <row r="3" spans="1:14" x14ac:dyDescent="0.35">
      <c r="A3" s="7" t="s">
        <v>20</v>
      </c>
      <c r="B3" s="7" t="s">
        <v>21</v>
      </c>
      <c r="C3" s="3">
        <v>0.61699999999999999</v>
      </c>
      <c r="D3">
        <v>0.96969000000000005</v>
      </c>
      <c r="E3" t="str">
        <f t="shared" ref="E3:E36" si="0">CONCATENATE(L3," ","-"," ",M3)</f>
        <v>0.306 - 0.97</v>
      </c>
      <c r="I3" s="22" t="s">
        <v>58</v>
      </c>
      <c r="J3" s="16" t="s">
        <v>20</v>
      </c>
      <c r="K3" s="16" t="s">
        <v>21</v>
      </c>
      <c r="L3" s="16">
        <v>0.30599999999999999</v>
      </c>
      <c r="M3" s="19">
        <v>0.97</v>
      </c>
      <c r="N3" s="16" t="s">
        <v>76</v>
      </c>
    </row>
    <row r="4" spans="1:14" x14ac:dyDescent="0.35">
      <c r="A4" s="7" t="s">
        <v>20</v>
      </c>
      <c r="B4" s="7" t="s">
        <v>22</v>
      </c>
      <c r="C4" s="3">
        <v>2E-16</v>
      </c>
      <c r="D4">
        <v>0.48819000000000001</v>
      </c>
      <c r="E4" t="str">
        <f>CONCATENATE(L5," ","-"," ",M5)</f>
        <v>&lt; 0.001 - 0.62</v>
      </c>
      <c r="I4" s="27"/>
      <c r="J4" s="16" t="s">
        <v>20</v>
      </c>
      <c r="K4" s="16" t="s">
        <v>25</v>
      </c>
      <c r="L4" s="16" t="s">
        <v>56</v>
      </c>
      <c r="M4" s="19">
        <v>0.48</v>
      </c>
      <c r="N4" s="16" t="s">
        <v>77</v>
      </c>
    </row>
    <row r="5" spans="1:14" x14ac:dyDescent="0.35">
      <c r="A5" s="7" t="s">
        <v>20</v>
      </c>
      <c r="B5" s="7" t="s">
        <v>23</v>
      </c>
      <c r="C5" s="3">
        <v>2E-16</v>
      </c>
      <c r="D5">
        <v>0.62588999999999995</v>
      </c>
      <c r="E5" t="str">
        <f>CONCATENATE(L4," ","-"," ",M4)</f>
        <v>&lt; 0.001 - 0.48</v>
      </c>
      <c r="I5" s="27"/>
      <c r="J5" s="16" t="s">
        <v>20</v>
      </c>
      <c r="K5" s="16" t="s">
        <v>26</v>
      </c>
      <c r="L5" s="16" t="s">
        <v>56</v>
      </c>
      <c r="M5" s="19">
        <v>0.62</v>
      </c>
      <c r="N5" s="16" t="s">
        <v>78</v>
      </c>
    </row>
    <row r="6" spans="1:14" x14ac:dyDescent="0.35">
      <c r="A6" s="7" t="s">
        <v>21</v>
      </c>
      <c r="B6" s="7" t="s">
        <v>23</v>
      </c>
      <c r="C6" s="3">
        <v>2E-16</v>
      </c>
      <c r="D6">
        <v>0.50519000000000003</v>
      </c>
      <c r="E6" t="str">
        <f t="shared" si="0"/>
        <v>&lt; 0.001 - 0.50519</v>
      </c>
      <c r="I6" s="27"/>
      <c r="J6" s="16" t="s">
        <v>21</v>
      </c>
      <c r="K6" s="16" t="s">
        <v>25</v>
      </c>
      <c r="L6" s="16" t="s">
        <v>56</v>
      </c>
      <c r="M6" s="19">
        <v>0.50519000000000003</v>
      </c>
      <c r="N6" s="16" t="s">
        <v>30</v>
      </c>
    </row>
    <row r="7" spans="1:14" x14ac:dyDescent="0.35">
      <c r="A7" s="7" t="s">
        <v>21</v>
      </c>
      <c r="B7" s="7" t="s">
        <v>22</v>
      </c>
      <c r="C7" s="3">
        <v>2E-16</v>
      </c>
      <c r="D7">
        <v>0.65858000000000005</v>
      </c>
      <c r="E7" t="str">
        <f t="shared" si="0"/>
        <v>&lt; 0.001 - 0.65858</v>
      </c>
      <c r="I7" s="27"/>
      <c r="J7" s="16" t="s">
        <v>21</v>
      </c>
      <c r="K7" s="16" t="s">
        <v>26</v>
      </c>
      <c r="L7" s="16" t="s">
        <v>56</v>
      </c>
      <c r="M7" s="19">
        <v>0.65858000000000005</v>
      </c>
      <c r="N7" s="16" t="s">
        <v>52</v>
      </c>
    </row>
    <row r="8" spans="1:14" x14ac:dyDescent="0.35">
      <c r="A8" s="7" t="s">
        <v>23</v>
      </c>
      <c r="B8" s="7" t="s">
        <v>22</v>
      </c>
      <c r="C8" s="3">
        <v>2E-16</v>
      </c>
      <c r="D8">
        <v>1.3160000000000001</v>
      </c>
      <c r="E8" t="str">
        <f t="shared" si="0"/>
        <v>&lt; 0.001 - 1.316</v>
      </c>
      <c r="I8" s="28"/>
      <c r="J8" s="18" t="s">
        <v>25</v>
      </c>
      <c r="K8" s="18" t="s">
        <v>26</v>
      </c>
      <c r="L8" s="18" t="s">
        <v>56</v>
      </c>
      <c r="M8" s="29">
        <v>1.3160000000000001</v>
      </c>
      <c r="N8" s="18" t="s">
        <v>31</v>
      </c>
    </row>
    <row r="9" spans="1:14" x14ac:dyDescent="0.35">
      <c r="A9" s="7" t="s">
        <v>60</v>
      </c>
      <c r="B9" s="7" t="s">
        <v>67</v>
      </c>
      <c r="C9" s="3">
        <v>2E-16</v>
      </c>
      <c r="D9">
        <v>0.58639799999999997</v>
      </c>
      <c r="E9" t="str">
        <f t="shared" si="0"/>
        <v>0.465 - 0.969993</v>
      </c>
      <c r="I9" s="22" t="s">
        <v>64</v>
      </c>
      <c r="J9" s="16" t="s">
        <v>60</v>
      </c>
      <c r="K9" s="16" t="s">
        <v>61</v>
      </c>
      <c r="L9" s="16">
        <v>0.46500000000000002</v>
      </c>
      <c r="M9" s="19">
        <v>0.96999299999999999</v>
      </c>
      <c r="N9" s="16" t="s">
        <v>76</v>
      </c>
    </row>
    <row r="10" spans="1:14" x14ac:dyDescent="0.35">
      <c r="A10" s="7" t="s">
        <v>60</v>
      </c>
      <c r="B10" s="7" t="s">
        <v>61</v>
      </c>
      <c r="C10" s="3">
        <v>0.1668</v>
      </c>
      <c r="D10">
        <v>0.96999299999999999</v>
      </c>
      <c r="E10" t="str">
        <f t="shared" si="0"/>
        <v>&lt; 0.001 - 0.468831</v>
      </c>
      <c r="I10" s="27"/>
      <c r="J10" s="16" t="s">
        <v>60</v>
      </c>
      <c r="K10" s="16" t="s">
        <v>79</v>
      </c>
      <c r="L10" s="16" t="s">
        <v>56</v>
      </c>
      <c r="M10" s="19">
        <v>0.468831</v>
      </c>
      <c r="N10" s="16" t="s">
        <v>32</v>
      </c>
    </row>
    <row r="11" spans="1:14" x14ac:dyDescent="0.35">
      <c r="A11" s="7" t="s">
        <v>60</v>
      </c>
      <c r="B11" s="7" t="s">
        <v>62</v>
      </c>
      <c r="C11" s="3">
        <v>2E-16</v>
      </c>
      <c r="D11">
        <v>0.468831</v>
      </c>
      <c r="E11" t="str">
        <f t="shared" si="0"/>
        <v>&lt; 0.001 - 0.599687</v>
      </c>
      <c r="I11" s="27"/>
      <c r="J11" s="16" t="s">
        <v>60</v>
      </c>
      <c r="K11" s="16" t="s">
        <v>81</v>
      </c>
      <c r="L11" s="16" t="s">
        <v>56</v>
      </c>
      <c r="M11" s="19">
        <v>0.59968699999999997</v>
      </c>
      <c r="N11" s="16" t="s">
        <v>33</v>
      </c>
    </row>
    <row r="12" spans="1:14" x14ac:dyDescent="0.35">
      <c r="A12" s="7" t="s">
        <v>60</v>
      </c>
      <c r="B12" s="7" t="s">
        <v>63</v>
      </c>
      <c r="C12" s="3">
        <v>2E-16</v>
      </c>
      <c r="D12">
        <v>0.59968699999999997</v>
      </c>
      <c r="E12" t="str">
        <f t="shared" si="0"/>
        <v>&lt; 0.001 - 0.5023</v>
      </c>
      <c r="I12" s="27"/>
      <c r="J12" s="16" t="s">
        <v>61</v>
      </c>
      <c r="K12" s="16" t="s">
        <v>62</v>
      </c>
      <c r="L12" s="16" t="s">
        <v>56</v>
      </c>
      <c r="M12" s="19">
        <v>0.50229999999999997</v>
      </c>
      <c r="N12" s="16" t="s">
        <v>40</v>
      </c>
    </row>
    <row r="13" spans="1:14" x14ac:dyDescent="0.35">
      <c r="A13" s="7" t="s">
        <v>60</v>
      </c>
      <c r="B13" s="7" t="s">
        <v>68</v>
      </c>
      <c r="C13" s="3">
        <v>0.68479999999999996</v>
      </c>
      <c r="D13">
        <v>1.013552</v>
      </c>
      <c r="E13" t="str">
        <f t="shared" si="0"/>
        <v>&lt; 0.001 - 0.6365</v>
      </c>
      <c r="I13" s="27"/>
      <c r="J13" s="16" t="s">
        <v>61</v>
      </c>
      <c r="K13" s="16" t="s">
        <v>63</v>
      </c>
      <c r="L13" s="16" t="s">
        <v>56</v>
      </c>
      <c r="M13" s="19">
        <v>0.63649999999999995</v>
      </c>
      <c r="N13" s="16" t="s">
        <v>41</v>
      </c>
    </row>
    <row r="14" spans="1:14" x14ac:dyDescent="0.35">
      <c r="A14" s="7" t="s">
        <v>60</v>
      </c>
      <c r="B14" s="7" t="s">
        <v>69</v>
      </c>
      <c r="C14" s="3">
        <v>0.86780000000000002</v>
      </c>
      <c r="D14">
        <v>0.99382400000000004</v>
      </c>
      <c r="E14" t="str">
        <f t="shared" si="0"/>
        <v>&lt; 0.001 - 1.281</v>
      </c>
      <c r="I14" s="28"/>
      <c r="J14" s="16" t="s">
        <v>79</v>
      </c>
      <c r="K14" s="16" t="s">
        <v>63</v>
      </c>
      <c r="L14" s="16" t="s">
        <v>56</v>
      </c>
      <c r="M14" s="19">
        <v>1.2809999999999999</v>
      </c>
      <c r="N14" s="16" t="s">
        <v>44</v>
      </c>
    </row>
    <row r="15" spans="1:14" x14ac:dyDescent="0.35">
      <c r="A15" s="7" t="s">
        <v>60</v>
      </c>
      <c r="B15" s="7" t="s">
        <v>71</v>
      </c>
      <c r="C15" s="3">
        <v>9.2499999999999999E-2</v>
      </c>
      <c r="D15">
        <v>1.0606279999999999</v>
      </c>
      <c r="E15" t="str">
        <f t="shared" si="0"/>
        <v>0.426 - 0.98043</v>
      </c>
      <c r="I15" s="22" t="s">
        <v>70</v>
      </c>
      <c r="J15" s="20" t="s">
        <v>67</v>
      </c>
      <c r="K15" s="20" t="s">
        <v>68</v>
      </c>
      <c r="L15" s="20">
        <v>0.42599999999999999</v>
      </c>
      <c r="M15" s="21">
        <v>0.98043000000000002</v>
      </c>
      <c r="N15" s="20" t="s">
        <v>37</v>
      </c>
    </row>
    <row r="16" spans="1:14" x14ac:dyDescent="0.35">
      <c r="A16" s="7" t="s">
        <v>67</v>
      </c>
      <c r="B16" s="7" t="s">
        <v>68</v>
      </c>
      <c r="C16" s="3">
        <v>0.42599999999999999</v>
      </c>
      <c r="D16">
        <v>0.98043000000000002</v>
      </c>
      <c r="E16" t="str">
        <f t="shared" si="0"/>
        <v>&lt; 0.001 - 0.47011</v>
      </c>
      <c r="I16" s="27"/>
      <c r="J16" s="16" t="s">
        <v>67</v>
      </c>
      <c r="K16" s="16" t="s">
        <v>80</v>
      </c>
      <c r="L16" s="16" t="s">
        <v>56</v>
      </c>
      <c r="M16" s="19">
        <v>0.47010999999999997</v>
      </c>
      <c r="N16" s="16" t="s">
        <v>53</v>
      </c>
    </row>
    <row r="17" spans="1:14" x14ac:dyDescent="0.35">
      <c r="A17" s="7" t="s">
        <v>67</v>
      </c>
      <c r="B17" s="7" t="s">
        <v>69</v>
      </c>
      <c r="C17" s="3">
        <v>2E-16</v>
      </c>
      <c r="D17">
        <v>0.47010999999999997</v>
      </c>
      <c r="E17" t="str">
        <f t="shared" si="0"/>
        <v>&lt; 0.001 - 0.63951</v>
      </c>
      <c r="I17" s="27"/>
      <c r="J17" s="16" t="s">
        <v>67</v>
      </c>
      <c r="K17" s="16" t="s">
        <v>82</v>
      </c>
      <c r="L17" s="16" t="s">
        <v>56</v>
      </c>
      <c r="M17" s="19">
        <v>0.63951000000000002</v>
      </c>
      <c r="N17" s="16" t="s">
        <v>55</v>
      </c>
    </row>
    <row r="18" spans="1:14" x14ac:dyDescent="0.35">
      <c r="A18" s="7" t="s">
        <v>67</v>
      </c>
      <c r="B18" s="7" t="s">
        <v>71</v>
      </c>
      <c r="C18" s="3">
        <v>2E-16</v>
      </c>
      <c r="D18">
        <v>0.63951000000000002</v>
      </c>
      <c r="E18" t="str">
        <f t="shared" si="0"/>
        <v>&lt; 0.001 - 0.4925</v>
      </c>
      <c r="I18" s="27"/>
      <c r="J18" s="16" t="s">
        <v>68</v>
      </c>
      <c r="K18" s="16" t="s">
        <v>80</v>
      </c>
      <c r="L18" s="16" t="s">
        <v>56</v>
      </c>
      <c r="M18" s="19">
        <v>0.49249999999999999</v>
      </c>
      <c r="N18" s="16" t="s">
        <v>50</v>
      </c>
    </row>
    <row r="19" spans="1:14" x14ac:dyDescent="0.35">
      <c r="A19" s="7" t="s">
        <v>24</v>
      </c>
      <c r="B19" s="7" t="s">
        <v>61</v>
      </c>
      <c r="C19" s="3">
        <v>0.42599999999999999</v>
      </c>
      <c r="D19">
        <v>0.98043000000000002</v>
      </c>
      <c r="E19" t="str">
        <f t="shared" si="0"/>
        <v>&lt; 0.001 - 0.6588</v>
      </c>
      <c r="I19" s="27"/>
      <c r="J19" s="16" t="s">
        <v>68</v>
      </c>
      <c r="K19" s="16" t="s">
        <v>82</v>
      </c>
      <c r="L19" s="16" t="s">
        <v>56</v>
      </c>
      <c r="M19" s="19">
        <v>0.65880000000000005</v>
      </c>
      <c r="N19" s="16" t="s">
        <v>48</v>
      </c>
    </row>
    <row r="20" spans="1:14" x14ac:dyDescent="0.35">
      <c r="A20" s="7" t="s">
        <v>67</v>
      </c>
      <c r="B20" s="7" t="s">
        <v>62</v>
      </c>
      <c r="C20" s="3">
        <v>2.0000000000000002E-15</v>
      </c>
      <c r="D20">
        <v>0.47010999999999997</v>
      </c>
      <c r="E20" t="str">
        <f t="shared" si="0"/>
        <v>&lt; 0.001 - 1.3637</v>
      </c>
      <c r="I20" s="27"/>
      <c r="J20" s="16" t="s">
        <v>80</v>
      </c>
      <c r="K20" s="16" t="s">
        <v>82</v>
      </c>
      <c r="L20" s="16" t="s">
        <v>56</v>
      </c>
      <c r="M20" s="19">
        <v>1.3636999999999999</v>
      </c>
      <c r="N20" s="16" t="s">
        <v>46</v>
      </c>
    </row>
    <row r="21" spans="1:14" x14ac:dyDescent="0.35">
      <c r="A21" s="7" t="s">
        <v>24</v>
      </c>
      <c r="B21" s="7" t="s">
        <v>63</v>
      </c>
      <c r="C21" s="3">
        <v>2E-16</v>
      </c>
      <c r="D21">
        <v>0.63951000000000002</v>
      </c>
      <c r="E21" t="str">
        <f t="shared" si="0"/>
        <v>&lt; 0.001 - 0.586398</v>
      </c>
      <c r="I21" s="28"/>
      <c r="J21" s="18" t="s">
        <v>60</v>
      </c>
      <c r="K21" s="18" t="s">
        <v>67</v>
      </c>
      <c r="L21" s="18" t="s">
        <v>56</v>
      </c>
      <c r="M21" s="29">
        <v>0.58639799999999997</v>
      </c>
      <c r="N21" s="18" t="s">
        <v>29</v>
      </c>
    </row>
    <row r="22" spans="1:14" x14ac:dyDescent="0.35">
      <c r="A22" s="7" t="s">
        <v>61</v>
      </c>
      <c r="B22" s="7" t="s">
        <v>68</v>
      </c>
      <c r="C22" s="3">
        <v>2E-16</v>
      </c>
      <c r="D22">
        <v>0.6119</v>
      </c>
      <c r="E22" t="str">
        <f t="shared" si="0"/>
        <v>0.685 - 1.013552</v>
      </c>
      <c r="I22" s="22" t="s">
        <v>74</v>
      </c>
      <c r="J22" s="16" t="s">
        <v>60</v>
      </c>
      <c r="K22" s="16" t="s">
        <v>68</v>
      </c>
      <c r="L22" s="16">
        <v>0.68500000000000005</v>
      </c>
      <c r="M22" s="19">
        <v>1.013552</v>
      </c>
      <c r="N22" s="16" t="s">
        <v>34</v>
      </c>
    </row>
    <row r="23" spans="1:14" x14ac:dyDescent="0.35">
      <c r="A23" s="7" t="s">
        <v>61</v>
      </c>
      <c r="B23" s="7" t="s">
        <v>65</v>
      </c>
      <c r="C23" s="3">
        <v>2E-16</v>
      </c>
      <c r="D23">
        <v>0.50229999999999997</v>
      </c>
      <c r="E23" t="str">
        <f t="shared" si="0"/>
        <v>0.868 - 0.993824</v>
      </c>
      <c r="I23" s="27"/>
      <c r="J23" s="16" t="s">
        <v>60</v>
      </c>
      <c r="K23" s="16" t="s">
        <v>80</v>
      </c>
      <c r="L23" s="16">
        <v>0.86799999999999999</v>
      </c>
      <c r="M23" s="19">
        <v>0.99382400000000004</v>
      </c>
      <c r="N23" s="16" t="s">
        <v>35</v>
      </c>
    </row>
    <row r="24" spans="1:14" x14ac:dyDescent="0.35">
      <c r="A24" s="7" t="s">
        <v>61</v>
      </c>
      <c r="B24" s="7" t="s">
        <v>66</v>
      </c>
      <c r="C24" s="3">
        <v>2E-16</v>
      </c>
      <c r="D24">
        <v>0.63649999999999995</v>
      </c>
      <c r="E24" t="str">
        <f t="shared" si="0"/>
        <v>0.093 - 1.060628</v>
      </c>
      <c r="I24" s="27"/>
      <c r="J24" s="16" t="s">
        <v>60</v>
      </c>
      <c r="K24" s="16" t="s">
        <v>82</v>
      </c>
      <c r="L24" s="16">
        <v>9.2999999999999999E-2</v>
      </c>
      <c r="M24" s="19">
        <v>1.0606279999999999</v>
      </c>
      <c r="N24" s="16" t="s">
        <v>36</v>
      </c>
    </row>
    <row r="25" spans="1:14" x14ac:dyDescent="0.35">
      <c r="A25" s="7" t="s">
        <v>61</v>
      </c>
      <c r="B25" s="7" t="s">
        <v>72</v>
      </c>
      <c r="C25" s="3">
        <v>0.55900000000000005</v>
      </c>
      <c r="D25">
        <v>0.96240000000000003</v>
      </c>
      <c r="E25" t="str">
        <f t="shared" si="0"/>
        <v>0.426 - 0.98043</v>
      </c>
      <c r="I25" s="27"/>
      <c r="J25" s="16" t="s">
        <v>67</v>
      </c>
      <c r="K25" s="16" t="s">
        <v>61</v>
      </c>
      <c r="L25" s="16">
        <v>0.42599999999999999</v>
      </c>
      <c r="M25" s="19">
        <v>0.98043000000000002</v>
      </c>
      <c r="N25" s="16" t="s">
        <v>37</v>
      </c>
    </row>
    <row r="26" spans="1:14" x14ac:dyDescent="0.35">
      <c r="A26" s="7" t="s">
        <v>61</v>
      </c>
      <c r="B26" s="7" t="s">
        <v>73</v>
      </c>
      <c r="C26" s="3">
        <v>0.60299999999999998</v>
      </c>
      <c r="D26">
        <v>1.0327</v>
      </c>
      <c r="E26" t="str">
        <f t="shared" si="0"/>
        <v>&lt; 0.001 - 0.47011</v>
      </c>
      <c r="I26" s="27"/>
      <c r="J26" s="16" t="s">
        <v>67</v>
      </c>
      <c r="K26" s="16" t="s">
        <v>79</v>
      </c>
      <c r="L26" s="16" t="s">
        <v>56</v>
      </c>
      <c r="M26" s="19">
        <v>0.47010999999999997</v>
      </c>
      <c r="N26" s="16" t="s">
        <v>53</v>
      </c>
    </row>
    <row r="27" spans="1:14" x14ac:dyDescent="0.35">
      <c r="A27" s="7" t="s">
        <v>62</v>
      </c>
      <c r="B27" s="7" t="s">
        <v>69</v>
      </c>
      <c r="C27" s="3">
        <v>2E-16</v>
      </c>
      <c r="D27">
        <v>0.58350000000000002</v>
      </c>
      <c r="E27" t="str">
        <f t="shared" si="0"/>
        <v>&lt; 0.001 - 0.63951</v>
      </c>
      <c r="I27" s="27"/>
      <c r="J27" s="16" t="s">
        <v>67</v>
      </c>
      <c r="K27" s="16" t="s">
        <v>81</v>
      </c>
      <c r="L27" s="16" t="s">
        <v>56</v>
      </c>
      <c r="M27" s="19">
        <v>0.63951000000000002</v>
      </c>
      <c r="N27" s="16" t="s">
        <v>38</v>
      </c>
    </row>
    <row r="28" spans="1:14" x14ac:dyDescent="0.35">
      <c r="A28" s="7" t="s">
        <v>62</v>
      </c>
      <c r="B28" s="7" t="s">
        <v>66</v>
      </c>
      <c r="C28" s="3">
        <v>5.7000000000000003E-12</v>
      </c>
      <c r="D28">
        <v>1.2809999999999999</v>
      </c>
      <c r="E28" t="str">
        <f t="shared" si="0"/>
        <v>&lt; 0.001 - 0.6119</v>
      </c>
      <c r="I28" s="27"/>
      <c r="J28" s="16" t="s">
        <v>61</v>
      </c>
      <c r="K28" s="16" t="s">
        <v>68</v>
      </c>
      <c r="L28" s="16" t="s">
        <v>56</v>
      </c>
      <c r="M28" s="19">
        <v>0.6119</v>
      </c>
      <c r="N28" s="16" t="s">
        <v>39</v>
      </c>
    </row>
    <row r="29" spans="1:14" x14ac:dyDescent="0.35">
      <c r="A29" s="7" t="s">
        <v>62</v>
      </c>
      <c r="B29" s="7" t="s">
        <v>73</v>
      </c>
      <c r="C29" s="3">
        <v>0.22800000000000001</v>
      </c>
      <c r="D29">
        <v>1.0699000000000001</v>
      </c>
      <c r="E29" t="str">
        <f t="shared" si="0"/>
        <v>0.559 - 0.9624</v>
      </c>
      <c r="I29" s="27"/>
      <c r="J29" s="16" t="s">
        <v>61</v>
      </c>
      <c r="K29" s="16" t="s">
        <v>69</v>
      </c>
      <c r="L29" s="16">
        <v>0.55900000000000005</v>
      </c>
      <c r="M29" s="19">
        <v>0.96240000000000003</v>
      </c>
      <c r="N29" s="16" t="s">
        <v>42</v>
      </c>
    </row>
    <row r="30" spans="1:14" x14ac:dyDescent="0.35">
      <c r="A30" s="7" t="s">
        <v>69</v>
      </c>
      <c r="B30" s="7" t="s">
        <v>71</v>
      </c>
      <c r="C30" s="3">
        <v>4.5299999999999999E-13</v>
      </c>
      <c r="D30">
        <v>1.3636999999999999</v>
      </c>
      <c r="E30" t="str">
        <f t="shared" si="0"/>
        <v>0.603 - 1.0327</v>
      </c>
      <c r="I30" s="27"/>
      <c r="J30" s="16" t="s">
        <v>61</v>
      </c>
      <c r="K30" s="16" t="s">
        <v>71</v>
      </c>
      <c r="L30" s="16">
        <v>0.60299999999999998</v>
      </c>
      <c r="M30" s="19">
        <v>1.0327</v>
      </c>
      <c r="N30" s="16" t="s">
        <v>43</v>
      </c>
    </row>
    <row r="31" spans="1:14" x14ac:dyDescent="0.35">
      <c r="A31" s="7" t="s">
        <v>63</v>
      </c>
      <c r="B31" s="7" t="s">
        <v>71</v>
      </c>
      <c r="C31" s="3">
        <v>2E-16</v>
      </c>
      <c r="D31">
        <v>0.61716000000000004</v>
      </c>
      <c r="E31" t="str">
        <f t="shared" si="0"/>
        <v>&lt; 0.001 - 1.21725</v>
      </c>
      <c r="I31" s="27"/>
      <c r="J31" s="16" t="s">
        <v>68</v>
      </c>
      <c r="K31" s="16" t="s">
        <v>79</v>
      </c>
      <c r="L31" s="16" t="s">
        <v>56</v>
      </c>
      <c r="M31" s="19">
        <v>1.2172499999999999</v>
      </c>
      <c r="N31" s="16" t="s">
        <v>51</v>
      </c>
    </row>
    <row r="32" spans="1:14" x14ac:dyDescent="0.35">
      <c r="A32" s="7" t="s">
        <v>71</v>
      </c>
      <c r="B32" s="7" t="s">
        <v>68</v>
      </c>
      <c r="C32" s="3">
        <v>2E-16</v>
      </c>
      <c r="D32">
        <v>0.65880000000000005</v>
      </c>
      <c r="E32" t="str">
        <f t="shared" si="0"/>
        <v>0.264 - 0.9617</v>
      </c>
      <c r="I32" s="27"/>
      <c r="J32" s="16" t="s">
        <v>68</v>
      </c>
      <c r="K32" s="16" t="s">
        <v>81</v>
      </c>
      <c r="L32" s="16">
        <v>0.26400000000000001</v>
      </c>
      <c r="M32" s="19">
        <v>0.9617</v>
      </c>
      <c r="N32" s="16" t="s">
        <v>54</v>
      </c>
    </row>
    <row r="33" spans="1:14" x14ac:dyDescent="0.35">
      <c r="A33" s="7" t="s">
        <v>69</v>
      </c>
      <c r="B33" s="7" t="s">
        <v>63</v>
      </c>
      <c r="C33" s="3">
        <v>2E-16</v>
      </c>
      <c r="D33">
        <v>0.45617999999999997</v>
      </c>
      <c r="E33" t="str">
        <f t="shared" si="0"/>
        <v>0.228 - 1.0699</v>
      </c>
      <c r="I33" s="27"/>
      <c r="J33" s="16" t="s">
        <v>79</v>
      </c>
      <c r="K33" s="16" t="s">
        <v>71</v>
      </c>
      <c r="L33" s="16">
        <v>0.22800000000000001</v>
      </c>
      <c r="M33" s="19">
        <v>1.0699000000000001</v>
      </c>
      <c r="N33" s="16" t="s">
        <v>45</v>
      </c>
    </row>
    <row r="34" spans="1:14" x14ac:dyDescent="0.35">
      <c r="A34" s="7" t="s">
        <v>69</v>
      </c>
      <c r="B34" s="7" t="s">
        <v>68</v>
      </c>
      <c r="C34" s="3">
        <v>2E-16</v>
      </c>
      <c r="D34" s="1">
        <v>0.49249999999999999</v>
      </c>
      <c r="E34" t="str">
        <f t="shared" si="0"/>
        <v>&lt; 0.001 - 0.45618</v>
      </c>
      <c r="I34" s="27"/>
      <c r="J34" s="16" t="s">
        <v>80</v>
      </c>
      <c r="K34" s="16" t="s">
        <v>81</v>
      </c>
      <c r="L34" s="16" t="s">
        <v>56</v>
      </c>
      <c r="M34" s="19">
        <v>0.45617999999999997</v>
      </c>
      <c r="N34" s="16" t="s">
        <v>49</v>
      </c>
    </row>
    <row r="35" spans="1:14" x14ac:dyDescent="0.35">
      <c r="A35" s="7" t="s">
        <v>68</v>
      </c>
      <c r="B35" s="7" t="s">
        <v>62</v>
      </c>
      <c r="C35" s="3">
        <v>7.3599999999999997E-8</v>
      </c>
      <c r="D35">
        <v>1.2172499999999999</v>
      </c>
      <c r="E35" t="str">
        <f t="shared" si="0"/>
        <v>&lt; 0.001 - 0.61716</v>
      </c>
      <c r="I35" s="28"/>
      <c r="J35" s="18" t="s">
        <v>81</v>
      </c>
      <c r="K35" s="18" t="s">
        <v>82</v>
      </c>
      <c r="L35" s="18" t="s">
        <v>56</v>
      </c>
      <c r="M35" s="29">
        <v>0.61716000000000004</v>
      </c>
      <c r="N35" s="18" t="s">
        <v>47</v>
      </c>
    </row>
    <row r="36" spans="1:14" x14ac:dyDescent="0.35">
      <c r="A36" s="7" t="s">
        <v>68</v>
      </c>
      <c r="B36" s="7" t="s">
        <v>63</v>
      </c>
      <c r="C36" s="3">
        <v>0.26400000000000001</v>
      </c>
      <c r="D36">
        <v>0.9617</v>
      </c>
      <c r="E36" t="str">
        <f t="shared" si="0"/>
        <v xml:space="preserve"> - </v>
      </c>
    </row>
  </sheetData>
  <mergeCells count="5">
    <mergeCell ref="J1:K1"/>
    <mergeCell ref="I3:I8"/>
    <mergeCell ref="I9:I14"/>
    <mergeCell ref="I15:I21"/>
    <mergeCell ref="I22:I3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8D0D-7319-4204-BEF4-ECB4761E3E90}">
  <dimension ref="A1:U36"/>
  <sheetViews>
    <sheetView zoomScaleNormal="100" workbookViewId="0">
      <selection activeCell="J15" sqref="J15"/>
    </sheetView>
  </sheetViews>
  <sheetFormatPr defaultRowHeight="14.5" x14ac:dyDescent="0.35"/>
  <cols>
    <col min="1" max="1" width="9.1796875" style="7" bestFit="1" customWidth="1"/>
    <col min="2" max="2" width="10.90625" style="7" bestFit="1" customWidth="1"/>
    <col min="3" max="3" width="8" bestFit="1" customWidth="1"/>
    <col min="4" max="4" width="8.81640625" bestFit="1" customWidth="1"/>
    <col min="5" max="5" width="8.7265625" customWidth="1"/>
    <col min="9" max="9" width="11.54296875" bestFit="1" customWidth="1"/>
    <col min="10" max="10" width="6.81640625" bestFit="1" customWidth="1"/>
  </cols>
  <sheetData>
    <row r="1" spans="1:21" x14ac:dyDescent="0.35">
      <c r="A1" s="8" t="s">
        <v>0</v>
      </c>
      <c r="B1" s="8" t="s">
        <v>1</v>
      </c>
      <c r="C1" s="4" t="s">
        <v>4</v>
      </c>
      <c r="D1" s="4" t="s">
        <v>10</v>
      </c>
      <c r="E1" s="4" t="s">
        <v>27</v>
      </c>
      <c r="G1" s="2"/>
      <c r="I1" s="4" t="s">
        <v>13</v>
      </c>
      <c r="J1" s="4" t="s">
        <v>14</v>
      </c>
      <c r="L1" s="11" t="s">
        <v>28</v>
      </c>
      <c r="M1" s="11"/>
    </row>
    <row r="2" spans="1:21" x14ac:dyDescent="0.35">
      <c r="A2" s="7" t="s">
        <v>11</v>
      </c>
      <c r="B2" s="7" t="s">
        <v>12</v>
      </c>
      <c r="C2">
        <v>1E-4</v>
      </c>
      <c r="D2">
        <v>0.61</v>
      </c>
      <c r="E2" t="str">
        <f>CONCATENATE(L2," ","-"," ",M2)</f>
        <v>0.56 - 0.61</v>
      </c>
      <c r="I2" s="3">
        <v>0.56059999999999999</v>
      </c>
      <c r="J2" s="3">
        <v>0.61339999999999995</v>
      </c>
      <c r="L2" s="10">
        <v>0.56000000000000005</v>
      </c>
      <c r="M2" s="12">
        <v>0.61</v>
      </c>
      <c r="U2" s="6"/>
    </row>
    <row r="3" spans="1:21" x14ac:dyDescent="0.35">
      <c r="A3" s="7" t="s">
        <v>20</v>
      </c>
      <c r="B3" s="7" t="s">
        <v>21</v>
      </c>
      <c r="C3">
        <v>0.61699999999999999</v>
      </c>
      <c r="D3">
        <v>0.96969000000000005</v>
      </c>
      <c r="E3" t="str">
        <f t="shared" ref="E3:E36" si="0">CONCATENATE(L3," ","-"," ",M3)</f>
        <v>0.94 - 1</v>
      </c>
      <c r="I3" s="3">
        <v>0.93889999999999996</v>
      </c>
      <c r="J3" s="3">
        <v>1.0015000000000001</v>
      </c>
      <c r="L3" s="10">
        <v>0.94</v>
      </c>
      <c r="M3" s="12">
        <v>1</v>
      </c>
      <c r="U3" s="6"/>
    </row>
    <row r="4" spans="1:21" x14ac:dyDescent="0.35">
      <c r="A4" s="7" t="s">
        <v>20</v>
      </c>
      <c r="B4" s="7" t="s">
        <v>22</v>
      </c>
      <c r="C4" s="1">
        <v>2E-16</v>
      </c>
      <c r="D4">
        <v>0.48819000000000001</v>
      </c>
      <c r="E4" t="str">
        <f t="shared" si="0"/>
        <v>0.46 - 0.49</v>
      </c>
      <c r="I4" s="3">
        <v>0.46029999999999999</v>
      </c>
      <c r="J4" s="3">
        <v>0.49469999999999997</v>
      </c>
      <c r="L4" s="10">
        <v>0.46</v>
      </c>
      <c r="M4" s="12">
        <v>0.49</v>
      </c>
      <c r="U4" s="6"/>
    </row>
    <row r="5" spans="1:21" x14ac:dyDescent="0.35">
      <c r="A5" s="7" t="s">
        <v>20</v>
      </c>
      <c r="B5" s="7" t="s">
        <v>23</v>
      </c>
      <c r="C5" s="1">
        <v>2E-16</v>
      </c>
      <c r="D5">
        <v>0.62588999999999995</v>
      </c>
      <c r="E5" t="str">
        <f t="shared" si="0"/>
        <v>0.61 - 0.68</v>
      </c>
      <c r="I5" s="3">
        <v>0.60509999999999997</v>
      </c>
      <c r="J5" s="3">
        <v>0.67759999999999998</v>
      </c>
      <c r="L5" s="10">
        <v>0.61</v>
      </c>
      <c r="M5" s="12">
        <v>0.68</v>
      </c>
      <c r="U5" s="6"/>
    </row>
    <row r="6" spans="1:21" x14ac:dyDescent="0.35">
      <c r="A6" s="7" t="s">
        <v>21</v>
      </c>
      <c r="B6" s="7" t="s">
        <v>23</v>
      </c>
      <c r="C6" s="1">
        <v>2E-16</v>
      </c>
      <c r="D6">
        <v>0.50519000000000003</v>
      </c>
      <c r="E6" t="str">
        <f t="shared" si="0"/>
        <v>0.47 - 0.54</v>
      </c>
      <c r="I6" s="3">
        <v>0.47399999999999998</v>
      </c>
      <c r="J6" s="3">
        <v>0.53839999999999999</v>
      </c>
      <c r="L6" s="10">
        <v>0.47</v>
      </c>
      <c r="M6" s="12">
        <v>0.54</v>
      </c>
      <c r="Q6" s="13" t="s">
        <v>59</v>
      </c>
      <c r="U6" s="6"/>
    </row>
    <row r="7" spans="1:21" x14ac:dyDescent="0.35">
      <c r="A7" s="7" t="s">
        <v>21</v>
      </c>
      <c r="B7" s="7" t="s">
        <v>22</v>
      </c>
      <c r="C7" s="1">
        <v>2E-16</v>
      </c>
      <c r="D7">
        <v>0.65858000000000005</v>
      </c>
      <c r="E7" t="str">
        <f t="shared" si="0"/>
        <v>0.62 - 0.7</v>
      </c>
      <c r="I7" s="3">
        <v>0.62009999999999998</v>
      </c>
      <c r="J7" s="3">
        <v>0.69940000000000002</v>
      </c>
      <c r="L7" s="10">
        <v>0.62</v>
      </c>
      <c r="M7" s="12">
        <v>0.7</v>
      </c>
      <c r="U7" s="6"/>
    </row>
    <row r="8" spans="1:21" x14ac:dyDescent="0.35">
      <c r="A8" s="7" t="s">
        <v>23</v>
      </c>
      <c r="B8" s="7" t="s">
        <v>22</v>
      </c>
      <c r="C8" s="1">
        <v>2E-16</v>
      </c>
      <c r="D8">
        <v>1.3160000000000001</v>
      </c>
      <c r="E8" t="str">
        <f t="shared" si="0"/>
        <v>1.25 - 1.39</v>
      </c>
      <c r="I8" s="3">
        <v>1.2470000000000001</v>
      </c>
      <c r="J8" s="3">
        <v>1.389</v>
      </c>
      <c r="L8" s="10">
        <v>1.25</v>
      </c>
      <c r="M8" s="12">
        <v>1.39</v>
      </c>
      <c r="U8" s="6"/>
    </row>
    <row r="9" spans="1:21" x14ac:dyDescent="0.35">
      <c r="A9" s="7" t="s">
        <v>3</v>
      </c>
      <c r="B9" s="7" t="s">
        <v>2</v>
      </c>
      <c r="C9" s="1">
        <v>2E-16</v>
      </c>
      <c r="D9">
        <v>0.58639799999999997</v>
      </c>
      <c r="E9" t="str">
        <f t="shared" si="0"/>
        <v>0.56 - 0.61</v>
      </c>
      <c r="I9" s="3">
        <v>0.56059999999999999</v>
      </c>
      <c r="J9" s="3">
        <v>0.61339999999999995</v>
      </c>
      <c r="L9" s="10">
        <v>0.56000000000000005</v>
      </c>
      <c r="M9" s="12">
        <v>0.61</v>
      </c>
      <c r="U9" s="6"/>
    </row>
    <row r="10" spans="1:21" x14ac:dyDescent="0.35">
      <c r="A10" s="7" t="s">
        <v>3</v>
      </c>
      <c r="B10" s="7" t="s">
        <v>5</v>
      </c>
      <c r="C10" s="1">
        <v>0.1668</v>
      </c>
      <c r="D10">
        <v>0.96999299999999999</v>
      </c>
      <c r="E10" t="str">
        <f t="shared" si="0"/>
        <v>0.93 - 1.01</v>
      </c>
      <c r="I10" s="3">
        <v>0.92900000000000005</v>
      </c>
      <c r="J10" s="3">
        <v>1.0127999999999999</v>
      </c>
      <c r="L10" s="10">
        <v>0.93</v>
      </c>
      <c r="M10" s="12">
        <v>1.01</v>
      </c>
      <c r="U10" s="6"/>
    </row>
    <row r="11" spans="1:21" x14ac:dyDescent="0.35">
      <c r="A11" s="7" t="s">
        <v>3</v>
      </c>
      <c r="B11" s="7" t="s">
        <v>6</v>
      </c>
      <c r="C11" s="1">
        <v>2E-16</v>
      </c>
      <c r="D11">
        <v>0.468831</v>
      </c>
      <c r="E11" t="str">
        <f t="shared" si="0"/>
        <v>0.45 - 0.49</v>
      </c>
      <c r="I11" s="3">
        <v>0.44719999999999999</v>
      </c>
      <c r="J11" s="3">
        <v>0.49149999999999999</v>
      </c>
      <c r="L11" s="10">
        <v>0.45</v>
      </c>
      <c r="M11" s="12">
        <v>0.49</v>
      </c>
      <c r="U11" s="6"/>
    </row>
    <row r="12" spans="1:21" x14ac:dyDescent="0.35">
      <c r="A12" s="7" t="s">
        <v>3</v>
      </c>
      <c r="B12" s="7" t="s">
        <v>7</v>
      </c>
      <c r="C12" s="1">
        <v>2E-16</v>
      </c>
      <c r="D12">
        <v>0.59968699999999997</v>
      </c>
      <c r="E12" t="str">
        <f t="shared" si="0"/>
        <v>0.57 - 0.63</v>
      </c>
      <c r="I12" s="3">
        <v>0.57340000000000002</v>
      </c>
      <c r="J12" s="3">
        <v>0.62719999999999998</v>
      </c>
      <c r="L12" s="10">
        <v>0.56999999999999995</v>
      </c>
      <c r="M12" s="12">
        <v>0.63</v>
      </c>
      <c r="U12" s="6"/>
    </row>
    <row r="13" spans="1:21" x14ac:dyDescent="0.35">
      <c r="A13" s="7" t="s">
        <v>3</v>
      </c>
      <c r="B13" s="7" t="s">
        <v>8</v>
      </c>
      <c r="C13" s="1">
        <v>0.68479999999999996</v>
      </c>
      <c r="D13">
        <v>1.013552</v>
      </c>
      <c r="E13" t="str">
        <f t="shared" si="0"/>
        <v>0.95 - 1.08</v>
      </c>
      <c r="I13" s="3">
        <v>0.94979999999999998</v>
      </c>
      <c r="J13" s="3">
        <v>1.0815999999999999</v>
      </c>
      <c r="L13" s="10">
        <v>0.95</v>
      </c>
      <c r="M13" s="12">
        <v>1.08</v>
      </c>
      <c r="U13" s="6"/>
    </row>
    <row r="14" spans="1:21" x14ac:dyDescent="0.35">
      <c r="A14" s="7" t="s">
        <v>3</v>
      </c>
      <c r="B14" s="7" t="s">
        <v>19</v>
      </c>
      <c r="C14" s="1">
        <v>0.86780000000000002</v>
      </c>
      <c r="D14">
        <v>0.99382400000000004</v>
      </c>
      <c r="E14" t="str">
        <f t="shared" si="0"/>
        <v>0.92 - 1.07</v>
      </c>
      <c r="I14" s="3">
        <v>0.92390000000000005</v>
      </c>
      <c r="J14" s="3">
        <v>1.069</v>
      </c>
      <c r="L14" s="10">
        <v>0.92</v>
      </c>
      <c r="M14" s="12">
        <v>1.07</v>
      </c>
      <c r="U14" s="6"/>
    </row>
    <row r="15" spans="1:21" x14ac:dyDescent="0.35">
      <c r="A15" s="7" t="s">
        <v>3</v>
      </c>
      <c r="B15" s="7" t="s">
        <v>9</v>
      </c>
      <c r="C15" s="1">
        <v>9.2499999999999999E-2</v>
      </c>
      <c r="D15">
        <v>1.0606279999999999</v>
      </c>
      <c r="E15" t="str">
        <f t="shared" si="0"/>
        <v>0.99 - 1.14</v>
      </c>
      <c r="I15" s="3">
        <v>0.99029999999999996</v>
      </c>
      <c r="J15" s="3">
        <v>1.1358999999999999</v>
      </c>
      <c r="L15" s="10">
        <v>0.99</v>
      </c>
      <c r="M15" s="12">
        <v>1.1399999999999999</v>
      </c>
      <c r="U15" s="6"/>
    </row>
    <row r="16" spans="1:21" x14ac:dyDescent="0.35">
      <c r="A16" s="7" t="s">
        <v>2</v>
      </c>
      <c r="B16" s="7" t="s">
        <v>8</v>
      </c>
      <c r="C16" s="1">
        <v>0.42599999999999999</v>
      </c>
      <c r="D16">
        <v>0.98043000000000002</v>
      </c>
      <c r="E16" t="str">
        <f t="shared" si="0"/>
        <v>0.93 - 1.03</v>
      </c>
      <c r="I16" s="3">
        <v>0.93389999999999995</v>
      </c>
      <c r="J16" s="3">
        <v>1.0293000000000001</v>
      </c>
      <c r="L16" s="10">
        <v>0.93</v>
      </c>
      <c r="M16" s="12">
        <v>1.03</v>
      </c>
      <c r="U16" s="6"/>
    </row>
    <row r="17" spans="1:21" x14ac:dyDescent="0.35">
      <c r="A17" s="7" t="s">
        <v>2</v>
      </c>
      <c r="B17" s="7" t="s">
        <v>19</v>
      </c>
      <c r="C17" s="1">
        <v>2E-16</v>
      </c>
      <c r="D17">
        <v>0.47010999999999997</v>
      </c>
      <c r="E17" t="str">
        <f t="shared" si="0"/>
        <v>0.44 - 0.5</v>
      </c>
      <c r="I17" s="3">
        <v>0.44450000000000001</v>
      </c>
      <c r="J17" s="3">
        <v>0.49719999999999998</v>
      </c>
      <c r="L17" s="10">
        <v>0.44</v>
      </c>
      <c r="M17" s="12">
        <v>0.5</v>
      </c>
      <c r="U17" s="6"/>
    </row>
    <row r="18" spans="1:21" x14ac:dyDescent="0.35">
      <c r="A18" s="7" t="s">
        <v>2</v>
      </c>
      <c r="B18" s="7" t="s">
        <v>9</v>
      </c>
      <c r="C18" s="1">
        <v>2E-16</v>
      </c>
      <c r="D18">
        <v>0.63951000000000002</v>
      </c>
      <c r="E18" t="str">
        <f t="shared" si="0"/>
        <v>0.6 - 0.67</v>
      </c>
      <c r="I18" s="3">
        <v>0.60170000000000001</v>
      </c>
      <c r="J18" s="3">
        <v>0.67369999999999997</v>
      </c>
      <c r="L18" s="10">
        <v>0.6</v>
      </c>
      <c r="M18" s="12">
        <v>0.67</v>
      </c>
      <c r="U18" s="6"/>
    </row>
    <row r="19" spans="1:21" x14ac:dyDescent="0.35">
      <c r="A19" s="7" t="s">
        <v>24</v>
      </c>
      <c r="B19" s="7" t="s">
        <v>5</v>
      </c>
      <c r="C19" s="1">
        <v>0.42599999999999999</v>
      </c>
      <c r="D19">
        <v>0.98043000000000002</v>
      </c>
      <c r="E19" t="str">
        <f t="shared" si="0"/>
        <v>0.93 - 1.03</v>
      </c>
      <c r="I19" s="3">
        <v>0.93389999999999995</v>
      </c>
      <c r="J19" s="3">
        <v>1.0293000000000001</v>
      </c>
      <c r="L19" s="10">
        <v>0.93</v>
      </c>
      <c r="M19" s="12">
        <v>1.03</v>
      </c>
      <c r="U19" s="6"/>
    </row>
    <row r="20" spans="1:21" x14ac:dyDescent="0.35">
      <c r="A20" s="7" t="s">
        <v>2</v>
      </c>
      <c r="B20" s="7" t="s">
        <v>6</v>
      </c>
      <c r="C20" s="1">
        <v>2.0000000000000002E-15</v>
      </c>
      <c r="D20">
        <v>0.47010999999999997</v>
      </c>
      <c r="E20" t="str">
        <f t="shared" si="0"/>
        <v>0.44 - 0.5</v>
      </c>
      <c r="I20" s="3">
        <v>0.44450000000000001</v>
      </c>
      <c r="J20" s="3">
        <v>0.49719999999999998</v>
      </c>
      <c r="L20" s="10">
        <v>0.44</v>
      </c>
      <c r="M20" s="12">
        <v>0.5</v>
      </c>
      <c r="U20" s="6"/>
    </row>
    <row r="21" spans="1:21" x14ac:dyDescent="0.35">
      <c r="A21" s="7" t="s">
        <v>24</v>
      </c>
      <c r="B21" s="7" t="s">
        <v>7</v>
      </c>
      <c r="C21" s="1">
        <v>2E-16</v>
      </c>
      <c r="D21">
        <v>0.63951000000000002</v>
      </c>
      <c r="E21" t="str">
        <f t="shared" si="0"/>
        <v>0.61 - 0.67</v>
      </c>
      <c r="I21" s="3">
        <v>0.60709999999999997</v>
      </c>
      <c r="J21" s="3">
        <v>0.67369999999999997</v>
      </c>
      <c r="L21" s="10">
        <v>0.61</v>
      </c>
      <c r="M21" s="12">
        <v>0.67</v>
      </c>
      <c r="U21" s="6"/>
    </row>
    <row r="22" spans="1:21" x14ac:dyDescent="0.35">
      <c r="A22" s="7" t="s">
        <v>5</v>
      </c>
      <c r="B22" s="7" t="s">
        <v>8</v>
      </c>
      <c r="C22" s="1">
        <v>2E-16</v>
      </c>
      <c r="D22">
        <v>0.6119</v>
      </c>
      <c r="E22" t="str">
        <f t="shared" si="0"/>
        <v>0.56 - 0.66</v>
      </c>
      <c r="I22" s="3">
        <v>0.56399999999999995</v>
      </c>
      <c r="J22" s="3">
        <v>0.66390000000000005</v>
      </c>
      <c r="L22" s="10">
        <v>0.56000000000000005</v>
      </c>
      <c r="M22" s="12">
        <v>0.66</v>
      </c>
      <c r="U22" s="6"/>
    </row>
    <row r="23" spans="1:21" x14ac:dyDescent="0.35">
      <c r="A23" s="7" t="s">
        <v>5</v>
      </c>
      <c r="B23" s="7" t="s">
        <v>15</v>
      </c>
      <c r="C23" s="1">
        <v>2E-16</v>
      </c>
      <c r="D23">
        <v>0.50229999999999997</v>
      </c>
      <c r="E23" t="str">
        <f t="shared" si="0"/>
        <v>0.46 - 0.55</v>
      </c>
      <c r="I23" s="3">
        <v>0.46179999999999999</v>
      </c>
      <c r="J23" s="3">
        <v>0.54620000000000002</v>
      </c>
      <c r="L23" s="10">
        <v>0.46</v>
      </c>
      <c r="M23" s="12">
        <v>0.55000000000000004</v>
      </c>
      <c r="U23" s="6"/>
    </row>
    <row r="24" spans="1:21" x14ac:dyDescent="0.35">
      <c r="A24" s="7" t="s">
        <v>5</v>
      </c>
      <c r="B24" s="7" t="s">
        <v>17</v>
      </c>
      <c r="C24" s="1">
        <v>2E-16</v>
      </c>
      <c r="D24">
        <v>0.63649999999999995</v>
      </c>
      <c r="E24" t="str">
        <f t="shared" si="0"/>
        <v>0.59 - 0.69</v>
      </c>
      <c r="I24" s="3">
        <v>0.58760000000000001</v>
      </c>
      <c r="J24" s="3">
        <v>0.6895</v>
      </c>
      <c r="L24" s="10">
        <v>0.59</v>
      </c>
      <c r="M24" s="12">
        <v>0.69</v>
      </c>
      <c r="U24" s="6"/>
    </row>
    <row r="25" spans="1:21" x14ac:dyDescent="0.35">
      <c r="A25" s="7" t="s">
        <v>5</v>
      </c>
      <c r="B25" s="7" t="s">
        <v>16</v>
      </c>
      <c r="C25" s="1">
        <v>0.55900000000000005</v>
      </c>
      <c r="D25">
        <v>0.96240000000000003</v>
      </c>
      <c r="E25" t="str">
        <f t="shared" si="0"/>
        <v>0.85 - 1.09</v>
      </c>
      <c r="I25" s="3">
        <v>0.84619999999999995</v>
      </c>
      <c r="J25" s="3">
        <v>1.0945</v>
      </c>
      <c r="L25" s="10">
        <v>0.85</v>
      </c>
      <c r="M25" s="12">
        <v>1.0900000000000001</v>
      </c>
      <c r="U25" s="6"/>
    </row>
    <row r="26" spans="1:21" x14ac:dyDescent="0.35">
      <c r="A26" s="7" t="s">
        <v>5</v>
      </c>
      <c r="B26" s="7" t="s">
        <v>18</v>
      </c>
      <c r="C26" s="1">
        <v>0.60299999999999998</v>
      </c>
      <c r="D26">
        <v>1.0327</v>
      </c>
      <c r="E26" t="str">
        <f t="shared" si="0"/>
        <v>0.91 - 1.16</v>
      </c>
      <c r="I26" s="3">
        <v>0.91479999999999995</v>
      </c>
      <c r="J26" s="3">
        <v>1.1556999999999999</v>
      </c>
      <c r="L26" s="10">
        <v>0.91</v>
      </c>
      <c r="M26" s="12">
        <v>1.1599999999999999</v>
      </c>
      <c r="U26" s="6"/>
    </row>
    <row r="27" spans="1:21" x14ac:dyDescent="0.35">
      <c r="A27" s="7" t="s">
        <v>6</v>
      </c>
      <c r="B27" s="7" t="s">
        <v>19</v>
      </c>
      <c r="C27" s="1">
        <v>2E-16</v>
      </c>
      <c r="D27">
        <v>0.58350000000000002</v>
      </c>
      <c r="E27" t="str">
        <f t="shared" si="0"/>
        <v>0.54 - 0.63</v>
      </c>
      <c r="I27" s="3">
        <v>0.53790000000000004</v>
      </c>
      <c r="J27" s="3">
        <v>0.6331</v>
      </c>
      <c r="L27" s="10">
        <v>0.54</v>
      </c>
      <c r="M27" s="12">
        <v>0.63</v>
      </c>
      <c r="U27" s="6"/>
    </row>
    <row r="28" spans="1:21" x14ac:dyDescent="0.35">
      <c r="A28" s="7" t="s">
        <v>6</v>
      </c>
      <c r="B28" s="7" t="s">
        <v>17</v>
      </c>
      <c r="C28" s="1">
        <v>5.7000000000000003E-12</v>
      </c>
      <c r="D28">
        <v>1.2809999999999999</v>
      </c>
      <c r="E28" t="str">
        <f t="shared" si="0"/>
        <v>1.19 - 1.37</v>
      </c>
      <c r="I28" s="3">
        <v>1.194</v>
      </c>
      <c r="J28" s="3">
        <v>1.3744000000000001</v>
      </c>
      <c r="L28" s="10">
        <v>1.19</v>
      </c>
      <c r="M28" s="12">
        <v>1.37</v>
      </c>
    </row>
    <row r="29" spans="1:21" x14ac:dyDescent="0.35">
      <c r="A29" s="7" t="s">
        <v>6</v>
      </c>
      <c r="B29" s="7" t="s">
        <v>18</v>
      </c>
      <c r="C29" s="1">
        <v>0.22800000000000001</v>
      </c>
      <c r="D29">
        <v>1.0699000000000001</v>
      </c>
      <c r="E29" t="str">
        <f t="shared" si="0"/>
        <v>0.96 - 1.19</v>
      </c>
      <c r="I29" s="3">
        <v>0.95899999999999996</v>
      </c>
      <c r="J29" s="3">
        <v>1.1937</v>
      </c>
      <c r="L29" s="10">
        <v>0.96</v>
      </c>
      <c r="M29" s="12">
        <v>1.19</v>
      </c>
    </row>
    <row r="30" spans="1:21" x14ac:dyDescent="0.35">
      <c r="A30" s="7" t="s">
        <v>19</v>
      </c>
      <c r="B30" s="7" t="s">
        <v>9</v>
      </c>
      <c r="C30" s="1">
        <v>4.5299999999999999E-13</v>
      </c>
      <c r="D30">
        <v>1.3636999999999999</v>
      </c>
      <c r="E30" t="str">
        <f t="shared" si="0"/>
        <v>1.25 - 1.48</v>
      </c>
      <c r="I30" s="3">
        <v>1.254</v>
      </c>
      <c r="J30" s="3">
        <v>1.4830000000000001</v>
      </c>
      <c r="L30" s="10">
        <v>1.25</v>
      </c>
      <c r="M30" s="12">
        <v>1.48</v>
      </c>
    </row>
    <row r="31" spans="1:21" x14ac:dyDescent="0.35">
      <c r="A31" s="7" t="s">
        <v>7</v>
      </c>
      <c r="B31" s="7" t="s">
        <v>9</v>
      </c>
      <c r="C31" s="1">
        <v>2E-16</v>
      </c>
      <c r="D31">
        <v>0.61716000000000004</v>
      </c>
      <c r="E31" t="str">
        <f t="shared" si="0"/>
        <v>0.59 - 0.65</v>
      </c>
      <c r="I31" s="3">
        <v>0.58589999999999998</v>
      </c>
      <c r="J31" s="3">
        <v>0.65010000000000001</v>
      </c>
      <c r="L31" s="10">
        <v>0.59</v>
      </c>
      <c r="M31" s="12">
        <v>0.65</v>
      </c>
    </row>
    <row r="32" spans="1:21" x14ac:dyDescent="0.35">
      <c r="A32" s="7" t="s">
        <v>9</v>
      </c>
      <c r="B32" s="7" t="s">
        <v>8</v>
      </c>
      <c r="C32" s="1">
        <v>2E-16</v>
      </c>
      <c r="D32">
        <v>0.65880000000000005</v>
      </c>
      <c r="E32" t="str">
        <f t="shared" si="0"/>
        <v>0.61 - 0.71</v>
      </c>
      <c r="I32" s="3">
        <v>0.61140000000000005</v>
      </c>
      <c r="J32" s="3">
        <v>0.70989999999999998</v>
      </c>
      <c r="L32" s="10">
        <v>0.61</v>
      </c>
      <c r="M32" s="12">
        <v>0.71</v>
      </c>
    </row>
    <row r="33" spans="1:13" x14ac:dyDescent="0.35">
      <c r="A33" s="7" t="s">
        <v>19</v>
      </c>
      <c r="B33" s="7" t="s">
        <v>7</v>
      </c>
      <c r="C33" s="1">
        <v>2E-16</v>
      </c>
      <c r="D33">
        <v>0.45617999999999997</v>
      </c>
      <c r="E33" t="str">
        <f t="shared" si="0"/>
        <v>0.42 - 0.49</v>
      </c>
      <c r="I33" s="3">
        <v>0.42149999999999999</v>
      </c>
      <c r="J33" s="3">
        <v>0.49370000000000003</v>
      </c>
      <c r="L33" s="10">
        <v>0.42</v>
      </c>
      <c r="M33" s="12">
        <v>0.49</v>
      </c>
    </row>
    <row r="34" spans="1:13" x14ac:dyDescent="0.35">
      <c r="A34" s="7" t="s">
        <v>19</v>
      </c>
      <c r="B34" s="7" t="s">
        <v>8</v>
      </c>
      <c r="C34" s="1">
        <v>2E-16</v>
      </c>
      <c r="D34" s="1">
        <v>0.49249999999999999</v>
      </c>
      <c r="E34" t="str">
        <f t="shared" si="0"/>
        <v>0.45 - 0.53</v>
      </c>
      <c r="I34" s="3">
        <v>0.45450000000000002</v>
      </c>
      <c r="J34" s="3">
        <v>0.53359999999999996</v>
      </c>
      <c r="L34" s="10">
        <v>0.45</v>
      </c>
      <c r="M34" s="12">
        <v>0.53</v>
      </c>
    </row>
    <row r="35" spans="1:13" x14ac:dyDescent="0.35">
      <c r="A35" s="7" t="s">
        <v>8</v>
      </c>
      <c r="B35" s="7" t="s">
        <v>6</v>
      </c>
      <c r="C35" s="1">
        <v>7.3599999999999997E-8</v>
      </c>
      <c r="D35">
        <v>1.2172499999999999</v>
      </c>
      <c r="E35" t="str">
        <f t="shared" si="0"/>
        <v>1.13 - 1.31</v>
      </c>
      <c r="I35" s="3">
        <v>1.133</v>
      </c>
      <c r="J35" s="3">
        <v>1.3080000000000001</v>
      </c>
      <c r="L35" s="10">
        <v>1.1299999999999999</v>
      </c>
      <c r="M35" s="12">
        <v>1.31</v>
      </c>
    </row>
    <row r="36" spans="1:13" x14ac:dyDescent="0.35">
      <c r="A36" s="7" t="s">
        <v>8</v>
      </c>
      <c r="B36" s="7" t="s">
        <v>7</v>
      </c>
      <c r="C36" s="1">
        <v>0.26400000000000001</v>
      </c>
      <c r="D36">
        <v>0.9617</v>
      </c>
      <c r="E36" t="str">
        <f t="shared" si="0"/>
        <v>0.9 - 1.03</v>
      </c>
      <c r="I36" s="3">
        <v>0.89800000000000002</v>
      </c>
      <c r="J36" s="3">
        <v>1.03</v>
      </c>
      <c r="L36" s="10">
        <v>0.9</v>
      </c>
      <c r="M36" s="12">
        <v>1.03</v>
      </c>
    </row>
  </sheetData>
  <sortState xmlns:xlrd2="http://schemas.microsoft.com/office/spreadsheetml/2017/richdata2" ref="S1:S41">
    <sortCondition ref="S1:S41"/>
  </sortState>
  <phoneticPr fontId="3" type="noConversion"/>
  <conditionalFormatting sqref="S2:S22">
    <cfRule type="expression" dxfId="1" priority="1" stopIfTrue="1">
      <formula>"Match(O2,$R$2:R$30,0)"</formula>
    </cfRule>
    <cfRule type="expression" dxfId="0" priority="2">
      <formula>"Match"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Cox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2021-08-10T22:00:16Z</dcterms:created>
  <dcterms:modified xsi:type="dcterms:W3CDTF">2021-08-20T17:16:32Z</dcterms:modified>
</cp:coreProperties>
</file>