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FF1A6C4C-F0B8-4ACC-85E9-D5EE83331E6A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 l="1"/>
  <c r="D11" i="1"/>
  <c r="C11" i="1"/>
  <c r="C9" i="1"/>
  <c r="D9" i="1"/>
  <c r="E9" i="1"/>
  <c r="F9" i="1"/>
  <c r="F7" i="1"/>
  <c r="E7" i="1"/>
  <c r="D7" i="1"/>
  <c r="C7" i="1"/>
  <c r="F5" i="1"/>
  <c r="E5" i="1"/>
  <c r="D5" i="1"/>
  <c r="C5" i="1"/>
  <c r="F3" i="1"/>
  <c r="E3" i="1"/>
  <c r="D3" i="1"/>
  <c r="C3" i="1"/>
</calcChain>
</file>

<file path=xl/sharedStrings.xml><?xml version="1.0" encoding="utf-8"?>
<sst xmlns="http://schemas.openxmlformats.org/spreadsheetml/2006/main" count="19" uniqueCount="7">
  <si>
    <t>SVM</t>
  </si>
  <si>
    <t>Motor</t>
  </si>
  <si>
    <t>Penalty</t>
  </si>
  <si>
    <t>x3 penalty</t>
  </si>
  <si>
    <t>Ensemble Stacking</t>
  </si>
  <si>
    <t>Decision Tree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</si>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</sst>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003A"/>
      <color rgb="FFFF618D"/>
      <color rgb="FF7187C0"/>
      <color rgb="FF0D1B9E"/>
      <color rgb="FFFF005E"/>
      <color rgb="FF4C51B1"/>
      <color rgb="FFB8B89C"/>
      <color rgb="FF273AED"/>
      <color rgb="FF6473BC"/>
      <color rgb="FFFF00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0048118985127"/>
          <c:y val="0.17171296296296298"/>
          <c:w val="0.86987729658792656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rgbClr val="0D1B9E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2022-01-24</c:v>
                  </c:pt>
                  <c:pt idx="2">
                    <c:v>2022-01-25</c:v>
                  </c:pt>
                  <c:pt idx="4">
                    <c:v>2022-01-26</c:v>
                  </c:pt>
                  <c:pt idx="6">
                    <c:v>2022-01-27</c:v>
                  </c:pt>
                  <c:pt idx="8">
                    <c:v>2022-01-28</c:v>
                  </c:pt>
                  <c:pt idx="10">
                    <c:v>2022-01-29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Sheet1!$C$2:$C$15</c15:sqref>
                  </c15:fullRef>
                </c:ext>
              </c:extLst>
              <c:f>Sheet1!$C$2:$C$13</c:f>
              <c:numCache>
                <c:formatCode>General</c:formatCode>
                <c:ptCount val="12"/>
                <c:pt idx="0">
                  <c:v>3280</c:v>
                </c:pt>
                <c:pt idx="1">
                  <c:v>-936</c:v>
                </c:pt>
                <c:pt idx="2">
                  <c:v>2760</c:v>
                </c:pt>
                <c:pt idx="3">
                  <c:v>-990</c:v>
                </c:pt>
                <c:pt idx="4">
                  <c:v>3360</c:v>
                </c:pt>
                <c:pt idx="5">
                  <c:v>-660</c:v>
                </c:pt>
                <c:pt idx="6">
                  <c:v>3480</c:v>
                </c:pt>
                <c:pt idx="7">
                  <c:v>-1740</c:v>
                </c:pt>
                <c:pt idx="8">
                  <c:v>2560</c:v>
                </c:pt>
                <c:pt idx="9">
                  <c:v>-552</c:v>
                </c:pt>
                <c:pt idx="10">
                  <c:v>4760</c:v>
                </c:pt>
                <c:pt idx="11">
                  <c:v>-921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A-4D42-B286-842791465A0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rgbClr val="7187C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2022-01-24</c:v>
                  </c:pt>
                  <c:pt idx="2">
                    <c:v>2022-01-25</c:v>
                  </c:pt>
                  <c:pt idx="4">
                    <c:v>2022-01-26</c:v>
                  </c:pt>
                  <c:pt idx="6">
                    <c:v>2022-01-27</c:v>
                  </c:pt>
                  <c:pt idx="8">
                    <c:v>2022-01-28</c:v>
                  </c:pt>
                  <c:pt idx="10">
                    <c:v>2022-01-29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Sheet1!$D$2:$D$15</c15:sqref>
                  </c15:fullRef>
                </c:ext>
              </c:extLst>
              <c:f>Sheet1!$D$2:$D$13</c:f>
              <c:numCache>
                <c:formatCode>General</c:formatCode>
                <c:ptCount val="12"/>
                <c:pt idx="0">
                  <c:v>3260</c:v>
                </c:pt>
                <c:pt idx="1">
                  <c:v>-1017</c:v>
                </c:pt>
                <c:pt idx="2">
                  <c:v>7500</c:v>
                </c:pt>
                <c:pt idx="3">
                  <c:v>-567</c:v>
                </c:pt>
                <c:pt idx="4">
                  <c:v>4840</c:v>
                </c:pt>
                <c:pt idx="5">
                  <c:v>-468</c:v>
                </c:pt>
                <c:pt idx="6">
                  <c:v>6520</c:v>
                </c:pt>
                <c:pt idx="7">
                  <c:v>-675</c:v>
                </c:pt>
                <c:pt idx="8">
                  <c:v>2960</c:v>
                </c:pt>
                <c:pt idx="9">
                  <c:v>-306</c:v>
                </c:pt>
                <c:pt idx="10">
                  <c:v>6080</c:v>
                </c:pt>
                <c:pt idx="11">
                  <c:v>-378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A-4D42-B286-842791465A0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Ensemble Stacking</c:v>
                </c:pt>
              </c:strCache>
            </c:strRef>
          </c:tx>
          <c:spPr>
            <a:solidFill>
              <a:srgbClr val="FF618D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2022-01-24</c:v>
                  </c:pt>
                  <c:pt idx="2">
                    <c:v>2022-01-25</c:v>
                  </c:pt>
                  <c:pt idx="4">
                    <c:v>2022-01-26</c:v>
                  </c:pt>
                  <c:pt idx="6">
                    <c:v>2022-01-27</c:v>
                  </c:pt>
                  <c:pt idx="8">
                    <c:v>2022-01-28</c:v>
                  </c:pt>
                  <c:pt idx="10">
                    <c:v>2022-01-29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Sheet1!$E$2:$E$15</c15:sqref>
                  </c15:fullRef>
                </c:ext>
              </c:extLst>
              <c:f>Sheet1!$E$2:$E$13</c:f>
              <c:numCache>
                <c:formatCode>General</c:formatCode>
                <c:ptCount val="12"/>
                <c:pt idx="0">
                  <c:v>3080</c:v>
                </c:pt>
                <c:pt idx="1">
                  <c:v>-987</c:v>
                </c:pt>
                <c:pt idx="2">
                  <c:v>3880</c:v>
                </c:pt>
                <c:pt idx="3">
                  <c:v>-672</c:v>
                </c:pt>
                <c:pt idx="4">
                  <c:v>4430</c:v>
                </c:pt>
                <c:pt idx="5">
                  <c:v>-444</c:v>
                </c:pt>
                <c:pt idx="6">
                  <c:v>3840</c:v>
                </c:pt>
                <c:pt idx="7">
                  <c:v>-633</c:v>
                </c:pt>
                <c:pt idx="8">
                  <c:v>2840</c:v>
                </c:pt>
                <c:pt idx="9">
                  <c:v>-306</c:v>
                </c:pt>
                <c:pt idx="10">
                  <c:v>5680</c:v>
                </c:pt>
                <c:pt idx="11">
                  <c:v>-366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A-4D42-B286-842791465A0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93003A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2022-01-24</c:v>
                  </c:pt>
                  <c:pt idx="2">
                    <c:v>2022-01-25</c:v>
                  </c:pt>
                  <c:pt idx="4">
                    <c:v>2022-01-26</c:v>
                  </c:pt>
                  <c:pt idx="6">
                    <c:v>2022-01-27</c:v>
                  </c:pt>
                  <c:pt idx="8">
                    <c:v>2022-01-28</c:v>
                  </c:pt>
                  <c:pt idx="10">
                    <c:v>2022-01-29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Sheet1!$F$2:$F$15</c15:sqref>
                  </c15:fullRef>
                </c:ext>
              </c:extLst>
              <c:f>Sheet1!$F$2:$F$13</c:f>
              <c:numCache>
                <c:formatCode>General</c:formatCode>
                <c:ptCount val="12"/>
                <c:pt idx="0">
                  <c:v>3360</c:v>
                </c:pt>
                <c:pt idx="1">
                  <c:v>-1131</c:v>
                </c:pt>
                <c:pt idx="2">
                  <c:v>4980</c:v>
                </c:pt>
                <c:pt idx="3">
                  <c:v>-714</c:v>
                </c:pt>
                <c:pt idx="4">
                  <c:v>3480</c:v>
                </c:pt>
                <c:pt idx="5">
                  <c:v>-810</c:v>
                </c:pt>
                <c:pt idx="6">
                  <c:v>4400</c:v>
                </c:pt>
                <c:pt idx="7">
                  <c:v>-864</c:v>
                </c:pt>
                <c:pt idx="8">
                  <c:v>2560</c:v>
                </c:pt>
                <c:pt idx="9">
                  <c:v>-474</c:v>
                </c:pt>
                <c:pt idx="10">
                  <c:v>5360</c:v>
                </c:pt>
                <c:pt idx="11">
                  <c:v>-828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A-4D42-B286-84279146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30255"/>
        <c:axId val="1377729839"/>
      </c:barChart>
      <c:catAx>
        <c:axId val="13777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377729839"/>
        <c:crosses val="autoZero"/>
        <c:auto val="1"/>
        <c:lblAlgn val="ctr"/>
        <c:lblOffset val="10"/>
        <c:noMultiLvlLbl val="0"/>
      </c:catAx>
      <c:valAx>
        <c:axId val="1377729839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Sec(s)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377730255"/>
        <c:crosses val="autoZero"/>
        <c:crossBetween val="between"/>
      </c:valAx>
      <c:dTable>
        <c:showHorzBorder val="0"/>
        <c:showVertBorder val="0"/>
        <c:showOutline val="1"/>
        <c:showKeys val="1"/>
        <c:spPr>
          <a:noFill/>
          <a:ln w="9525" cap="flat" cmpd="sng" algn="ctr"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rgbClr val="0D1B9E"/>
            </a:solidFill>
            <a:ln>
              <a:noFill/>
            </a:ln>
            <a:effectLst/>
          </c:spPr>
          <c:invertIfNegative val="0"/>
          <c:cat>
            <c:multiLvlStrRef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2022-01-24</c:v>
                  </c:pt>
                  <c:pt idx="2">
                    <c:v>2022-01-25</c:v>
                  </c:pt>
                  <c:pt idx="4">
                    <c:v>2022-01-26</c:v>
                  </c:pt>
                  <c:pt idx="6">
                    <c:v>2022-01-27</c:v>
                  </c:pt>
                  <c:pt idx="8">
                    <c:v>2022-01-28</c:v>
                  </c:pt>
                  <c:pt idx="10">
                    <c:v>2022-01-29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3280</c:v>
                </c:pt>
                <c:pt idx="1">
                  <c:v>-936</c:v>
                </c:pt>
                <c:pt idx="2">
                  <c:v>2760</c:v>
                </c:pt>
                <c:pt idx="3">
                  <c:v>-990</c:v>
                </c:pt>
                <c:pt idx="4">
                  <c:v>3360</c:v>
                </c:pt>
                <c:pt idx="5">
                  <c:v>-660</c:v>
                </c:pt>
                <c:pt idx="6">
                  <c:v>3480</c:v>
                </c:pt>
                <c:pt idx="7">
                  <c:v>-1740</c:v>
                </c:pt>
                <c:pt idx="8">
                  <c:v>2560</c:v>
                </c:pt>
                <c:pt idx="9">
                  <c:v>-552</c:v>
                </c:pt>
                <c:pt idx="10">
                  <c:v>4760</c:v>
                </c:pt>
                <c:pt idx="11">
                  <c:v>-921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7-4E6A-A90A-043352587F8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rgbClr val="7187C0"/>
            </a:solidFill>
            <a:ln>
              <a:noFill/>
            </a:ln>
            <a:effectLst/>
          </c:spPr>
          <c:invertIfNegative val="0"/>
          <c:cat>
            <c:multiLvlStrRef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2022-01-24</c:v>
                  </c:pt>
                  <c:pt idx="2">
                    <c:v>2022-01-25</c:v>
                  </c:pt>
                  <c:pt idx="4">
                    <c:v>2022-01-26</c:v>
                  </c:pt>
                  <c:pt idx="6">
                    <c:v>2022-01-27</c:v>
                  </c:pt>
                  <c:pt idx="8">
                    <c:v>2022-01-28</c:v>
                  </c:pt>
                  <c:pt idx="10">
                    <c:v>2022-01-29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3260</c:v>
                </c:pt>
                <c:pt idx="1">
                  <c:v>-1017</c:v>
                </c:pt>
                <c:pt idx="2">
                  <c:v>7500</c:v>
                </c:pt>
                <c:pt idx="3">
                  <c:v>-567</c:v>
                </c:pt>
                <c:pt idx="4">
                  <c:v>4840</c:v>
                </c:pt>
                <c:pt idx="5">
                  <c:v>-468</c:v>
                </c:pt>
                <c:pt idx="6">
                  <c:v>6520</c:v>
                </c:pt>
                <c:pt idx="7">
                  <c:v>-675</c:v>
                </c:pt>
                <c:pt idx="8">
                  <c:v>2960</c:v>
                </c:pt>
                <c:pt idx="9">
                  <c:v>-306</c:v>
                </c:pt>
                <c:pt idx="10">
                  <c:v>6080</c:v>
                </c:pt>
                <c:pt idx="11">
                  <c:v>-378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7-4E6A-A90A-043352587F8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Ensemble Stacking</c:v>
                </c:pt>
              </c:strCache>
            </c:strRef>
          </c:tx>
          <c:spPr>
            <a:solidFill>
              <a:srgbClr val="FF618D"/>
            </a:solidFill>
            <a:ln>
              <a:noFill/>
            </a:ln>
            <a:effectLst/>
          </c:spPr>
          <c:invertIfNegative val="0"/>
          <c:cat>
            <c:multiLvlStrRef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2022-01-24</c:v>
                  </c:pt>
                  <c:pt idx="2">
                    <c:v>2022-01-25</c:v>
                  </c:pt>
                  <c:pt idx="4">
                    <c:v>2022-01-26</c:v>
                  </c:pt>
                  <c:pt idx="6">
                    <c:v>2022-01-27</c:v>
                  </c:pt>
                  <c:pt idx="8">
                    <c:v>2022-01-28</c:v>
                  </c:pt>
                  <c:pt idx="10">
                    <c:v>2022-01-29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3080</c:v>
                </c:pt>
                <c:pt idx="1">
                  <c:v>-987</c:v>
                </c:pt>
                <c:pt idx="2">
                  <c:v>3880</c:v>
                </c:pt>
                <c:pt idx="3">
                  <c:v>-672</c:v>
                </c:pt>
                <c:pt idx="4">
                  <c:v>4430</c:v>
                </c:pt>
                <c:pt idx="5">
                  <c:v>-444</c:v>
                </c:pt>
                <c:pt idx="6">
                  <c:v>3840</c:v>
                </c:pt>
                <c:pt idx="7">
                  <c:v>-633</c:v>
                </c:pt>
                <c:pt idx="8">
                  <c:v>2840</c:v>
                </c:pt>
                <c:pt idx="9">
                  <c:v>-306</c:v>
                </c:pt>
                <c:pt idx="10">
                  <c:v>5680</c:v>
                </c:pt>
                <c:pt idx="11">
                  <c:v>-366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7-4E6A-A90A-043352587F8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93003A"/>
            </a:solidFill>
            <a:ln>
              <a:noFill/>
            </a:ln>
            <a:effectLst/>
          </c:spPr>
          <c:invertIfNegative val="0"/>
          <c:cat>
            <c:multiLvlStrRef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2022-01-24</c:v>
                  </c:pt>
                  <c:pt idx="2">
                    <c:v>2022-01-25</c:v>
                  </c:pt>
                  <c:pt idx="4">
                    <c:v>2022-01-26</c:v>
                  </c:pt>
                  <c:pt idx="6">
                    <c:v>2022-01-27</c:v>
                  </c:pt>
                  <c:pt idx="8">
                    <c:v>2022-01-28</c:v>
                  </c:pt>
                  <c:pt idx="10">
                    <c:v>2022-01-29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3360</c:v>
                </c:pt>
                <c:pt idx="1">
                  <c:v>-1131</c:v>
                </c:pt>
                <c:pt idx="2">
                  <c:v>4980</c:v>
                </c:pt>
                <c:pt idx="3">
                  <c:v>-714</c:v>
                </c:pt>
                <c:pt idx="4">
                  <c:v>3480</c:v>
                </c:pt>
                <c:pt idx="5">
                  <c:v>-810</c:v>
                </c:pt>
                <c:pt idx="6">
                  <c:v>4400</c:v>
                </c:pt>
                <c:pt idx="7">
                  <c:v>-864</c:v>
                </c:pt>
                <c:pt idx="8">
                  <c:v>2560</c:v>
                </c:pt>
                <c:pt idx="9">
                  <c:v>-474</c:v>
                </c:pt>
                <c:pt idx="10">
                  <c:v>5360</c:v>
                </c:pt>
                <c:pt idx="11">
                  <c:v>-828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7-4E6A-A90A-043352587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933391"/>
        <c:axId val="950932975"/>
      </c:barChart>
      <c:catAx>
        <c:axId val="9509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50932975"/>
        <c:crosses val="autoZero"/>
        <c:auto val="1"/>
        <c:lblAlgn val="ctr"/>
        <c:lblOffset val="100"/>
        <c:noMultiLvlLbl val="0"/>
      </c:catAx>
      <c:valAx>
        <c:axId val="950932975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Sec(s)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50933391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294025</xdr:colOff>
      <xdr:row>0</xdr:row>
      <xdr:rowOff>96981</xdr:rowOff>
    </xdr:from>
    <xdr:to>
      <xdr:col>16</xdr:col>
      <xdr:colOff>501843</xdr:colOff>
      <xdr:row>17</xdr:row>
      <xdr:rowOff>160096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C2D62-9272-4AB3-A0DA-5601103C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453359</xdr:colOff>
      <xdr:row>17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AE69E-64C5-48ED-87DB-55E80B2A4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opLeftCell="B19" zoomScale="119" zoomScaleNormal="145" workbookViewId="0">
      <selection activeCell="N25" sqref="N25"/>
    </sheetView>
  </sheetViews>
  <sheetFormatPr defaultRowHeight="14.4" x14ac:dyDescent="0.3"/>
  <cols>
    <col min="1" max="1" width="13.44140625" customWidth="1"/>
    <col min="2" max="2" width="9" customWidth="1"/>
    <col min="3" max="3" width="14.21875" customWidth="1"/>
    <col min="4" max="4" width="12.88671875" customWidth="1"/>
    <col min="5" max="5" width="19.5546875" customWidth="1"/>
  </cols>
  <sheetData>
    <row r="1" spans="1:6" x14ac:dyDescent="0.3">
      <c r="A1" s="1"/>
      <c r="B1" s="1"/>
      <c r="C1" s="2" t="s">
        <v>6</v>
      </c>
      <c r="D1" s="2" t="s">
        <v>5</v>
      </c>
      <c r="E1" s="2" t="s">
        <v>4</v>
      </c>
      <c r="F1" s="2" t="s">
        <v>0</v>
      </c>
    </row>
    <row r="2" spans="1:6" x14ac:dyDescent="0.3">
      <c r="A2" s="3">
        <v>44585</v>
      </c>
      <c r="B2" s="2" t="s">
        <v>1</v>
      </c>
      <c r="C2" s="1">
        <v>3280</v>
      </c>
      <c r="D2" s="1">
        <v>3260</v>
      </c>
      <c r="E2" s="1">
        <v>3080</v>
      </c>
      <c r="F2" s="1">
        <v>3360</v>
      </c>
    </row>
    <row r="3" spans="1:6" x14ac:dyDescent="0.3">
      <c r="A3" s="3"/>
      <c r="B3" s="2" t="s">
        <v>2</v>
      </c>
      <c r="C3" s="1">
        <f>-312*3</f>
        <v>-936</v>
      </c>
      <c r="D3" s="1">
        <f>-339*3</f>
        <v>-1017</v>
      </c>
      <c r="E3" s="1">
        <f>-329*3</f>
        <v>-987</v>
      </c>
      <c r="F3" s="1">
        <f>-377*3</f>
        <v>-1131</v>
      </c>
    </row>
    <row r="4" spans="1:6" x14ac:dyDescent="0.3">
      <c r="A4" s="3">
        <v>44586</v>
      </c>
      <c r="B4" s="2" t="s">
        <v>1</v>
      </c>
      <c r="C4" s="1">
        <v>2760</v>
      </c>
      <c r="D4" s="1">
        <v>7500</v>
      </c>
      <c r="E4" s="1">
        <v>3880</v>
      </c>
      <c r="F4" s="1">
        <v>4980</v>
      </c>
    </row>
    <row r="5" spans="1:6" x14ac:dyDescent="0.3">
      <c r="A5" s="3"/>
      <c r="B5" s="2" t="s">
        <v>2</v>
      </c>
      <c r="C5" s="1">
        <f>-330*3</f>
        <v>-990</v>
      </c>
      <c r="D5" s="1">
        <f>-189*3</f>
        <v>-567</v>
      </c>
      <c r="E5" s="1">
        <f>-224*3</f>
        <v>-672</v>
      </c>
      <c r="F5" s="1">
        <f>-238*3</f>
        <v>-714</v>
      </c>
    </row>
    <row r="6" spans="1:6" x14ac:dyDescent="0.3">
      <c r="A6" s="3">
        <v>44587</v>
      </c>
      <c r="B6" s="2" t="s">
        <v>1</v>
      </c>
      <c r="C6" s="1">
        <v>3360</v>
      </c>
      <c r="D6" s="1">
        <v>4840</v>
      </c>
      <c r="E6" s="1">
        <v>4430</v>
      </c>
      <c r="F6" s="1">
        <v>3480</v>
      </c>
    </row>
    <row r="7" spans="1:6" x14ac:dyDescent="0.3">
      <c r="A7" s="3"/>
      <c r="B7" s="2" t="s">
        <v>2</v>
      </c>
      <c r="C7" s="1">
        <f>-220*3</f>
        <v>-660</v>
      </c>
      <c r="D7" s="1">
        <f>-156*3</f>
        <v>-468</v>
      </c>
      <c r="E7" s="1">
        <f>-148*3</f>
        <v>-444</v>
      </c>
      <c r="F7" s="1">
        <f>-270*3</f>
        <v>-810</v>
      </c>
    </row>
    <row r="8" spans="1:6" x14ac:dyDescent="0.3">
      <c r="A8" s="3">
        <v>44588</v>
      </c>
      <c r="B8" s="2" t="s">
        <v>1</v>
      </c>
      <c r="C8" s="1">
        <v>3480</v>
      </c>
      <c r="D8" s="1">
        <v>6520</v>
      </c>
      <c r="E8" s="1">
        <v>3840</v>
      </c>
      <c r="F8" s="1">
        <v>4400</v>
      </c>
    </row>
    <row r="9" spans="1:6" x14ac:dyDescent="0.3">
      <c r="A9" s="3"/>
      <c r="B9" s="2" t="s">
        <v>2</v>
      </c>
      <c r="C9" s="1">
        <f>-580*3</f>
        <v>-1740</v>
      </c>
      <c r="D9" s="1">
        <f>-225*3</f>
        <v>-675</v>
      </c>
      <c r="E9" s="1">
        <f>-211*3</f>
        <v>-633</v>
      </c>
      <c r="F9" s="1">
        <f>-288*3</f>
        <v>-864</v>
      </c>
    </row>
    <row r="10" spans="1:6" x14ac:dyDescent="0.3">
      <c r="A10" s="3">
        <v>44589</v>
      </c>
      <c r="B10" s="2" t="s">
        <v>1</v>
      </c>
      <c r="C10" s="1">
        <v>2560</v>
      </c>
      <c r="D10" s="1">
        <v>2960</v>
      </c>
      <c r="E10" s="1">
        <v>2840</v>
      </c>
      <c r="F10" s="1">
        <v>2560</v>
      </c>
    </row>
    <row r="11" spans="1:6" x14ac:dyDescent="0.3">
      <c r="A11" s="3"/>
      <c r="B11" s="2" t="s">
        <v>2</v>
      </c>
      <c r="C11" s="1">
        <f>-184*3</f>
        <v>-552</v>
      </c>
      <c r="D11" s="1">
        <f>-102*3</f>
        <v>-306</v>
      </c>
      <c r="E11" s="1">
        <f>-102*3</f>
        <v>-306</v>
      </c>
      <c r="F11" s="1">
        <f>-158*3</f>
        <v>-474</v>
      </c>
    </row>
    <row r="12" spans="1:6" x14ac:dyDescent="0.3">
      <c r="A12" s="3">
        <v>44590</v>
      </c>
      <c r="B12" s="2" t="s">
        <v>1</v>
      </c>
      <c r="C12" s="1">
        <v>4760</v>
      </c>
      <c r="D12" s="1">
        <v>6080</v>
      </c>
      <c r="E12" s="1">
        <v>5680</v>
      </c>
      <c r="F12" s="1">
        <v>5360</v>
      </c>
    </row>
    <row r="13" spans="1:6" x14ac:dyDescent="0.3">
      <c r="A13" s="3"/>
      <c r="B13" s="2" t="s">
        <v>2</v>
      </c>
      <c r="C13" s="1">
        <v>-921</v>
      </c>
      <c r="D13" s="1">
        <v>-378</v>
      </c>
      <c r="E13" s="1">
        <v>-366</v>
      </c>
      <c r="F13" s="1">
        <v>-828</v>
      </c>
    </row>
    <row r="14" spans="1:6" x14ac:dyDescent="0.3">
      <c r="A14" s="3">
        <v>44591</v>
      </c>
      <c r="B14" s="2" t="s">
        <v>1</v>
      </c>
      <c r="C14" s="1"/>
      <c r="D14" s="1"/>
      <c r="E14" s="1"/>
      <c r="F14" s="1"/>
    </row>
    <row r="15" spans="1:6" x14ac:dyDescent="0.3">
      <c r="A15" s="3"/>
      <c r="B15" s="2" t="s">
        <v>2</v>
      </c>
      <c r="C15" s="1"/>
      <c r="D15" s="1"/>
      <c r="E15" s="1"/>
      <c r="F15" s="1"/>
    </row>
    <row r="18" spans="4:4" x14ac:dyDescent="0.3">
      <c r="D18" t="s">
        <v>3</v>
      </c>
    </row>
  </sheetData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C7A0-9BD0-41E3-A702-B9AB5B02E904}">
  <dimension ref="A1"/>
  <sheetViews>
    <sheetView tabSelected="1" zoomScale="156" workbookViewId="0">
      <selection activeCell="L7" sqref="L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2022-02-05T03:37:29Z</dcterms:modified>
</cp:coreProperties>
</file>