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55" windowWidth="19815" windowHeight="94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X10" i="1" l="1"/>
  <c r="Q10" i="1"/>
  <c r="P10" i="1"/>
  <c r="I10" i="1"/>
  <c r="E10" i="1"/>
  <c r="X9" i="1"/>
  <c r="Q9" i="1"/>
  <c r="P9" i="1"/>
  <c r="I9" i="1"/>
  <c r="E9" i="1"/>
  <c r="X8" i="1"/>
  <c r="Q8" i="1"/>
  <c r="P8" i="1"/>
  <c r="I8" i="1"/>
  <c r="E8" i="1"/>
  <c r="X7" i="1"/>
  <c r="Q7" i="1"/>
  <c r="P7" i="1"/>
  <c r="I7" i="1"/>
  <c r="E7" i="1"/>
</calcChain>
</file>

<file path=xl/sharedStrings.xml><?xml version="1.0" encoding="utf-8"?>
<sst xmlns="http://schemas.openxmlformats.org/spreadsheetml/2006/main" count="43" uniqueCount="43">
  <si>
    <t>INSTITUTO    DEL    RIÑON  
  AGOSTO - 2013</t>
  </si>
  <si>
    <t>Nro</t>
  </si>
  <si>
    <t>Autogenerado</t>
  </si>
  <si>
    <t>Nombres y Apellidos</t>
  </si>
  <si>
    <t>HTO</t>
  </si>
  <si>
    <t>HB</t>
  </si>
  <si>
    <t>FERRITINA</t>
  </si>
  <si>
    <t>HEMO</t>
  </si>
  <si>
    <t>TRANSFE  RRINA</t>
  </si>
  <si>
    <t>PST</t>
  </si>
  <si>
    <t>UREA  
PRE</t>
  </si>
  <si>
    <t>UREA 
POST</t>
  </si>
  <si>
    <t>CREAT.PRE</t>
  </si>
  <si>
    <t>CREAT.POS</t>
  </si>
  <si>
    <t>PESO
PRE</t>
  </si>
  <si>
    <t>PESO
POST</t>
  </si>
  <si>
    <t>URR</t>
  </si>
  <si>
    <t>KTV</t>
  </si>
  <si>
    <t>PROT. TOT</t>
  </si>
  <si>
    <t>ALB</t>
  </si>
  <si>
    <t>T
G
P</t>
  </si>
  <si>
    <t>T</t>
  </si>
  <si>
    <t>FAL</t>
  </si>
  <si>
    <t>CA</t>
  </si>
  <si>
    <t>CALCIO CORREGIDO</t>
  </si>
  <si>
    <t>P</t>
  </si>
  <si>
    <t>PTH</t>
  </si>
  <si>
    <t>PCR</t>
  </si>
  <si>
    <t>HBsAg</t>
  </si>
  <si>
    <t>Abs HBs</t>
  </si>
  <si>
    <t>HVC</t>
  </si>
  <si>
    <t>HVI</t>
  </si>
  <si>
    <t>VDRL</t>
  </si>
  <si>
    <t>G</t>
  </si>
  <si>
    <t>O</t>
  </si>
  <si>
    <t>1306070PEUOP</t>
  </si>
  <si>
    <t>PRUENAS UNO PRUEBAS</t>
  </si>
  <si>
    <t>1306061PEDSP</t>
  </si>
  <si>
    <t>PRUEBAS DOS PRUEBAS</t>
  </si>
  <si>
    <t>1306140PETSP</t>
  </si>
  <si>
    <t>PRUEBAS TRES PRUEBAS</t>
  </si>
  <si>
    <t>8908291WTCTA</t>
  </si>
  <si>
    <t>WALTER CARTOLIN ARMANDO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</si>
</sst>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rgb="FF000000"/>
      <name val="Calibri"/>
    </font>
    <font>
      <b/>
      <sz val="8"/>
      <color rgb="FF000000"/>
      <name val="Arial Narrow"/>
    </font>
    <font>
      <b/>
      <sz val="17"/>
      <color rgb="FF000000"/>
      <name val="Arial Black"/>
    </font>
    <font>
      <b/>
      <sz val="8"/>
      <color rgb="FF000000"/>
      <name val="Calibri"/>
    </font>
    <font>
      <b/>
      <sz val="8"/>
      <color rgb="FF000000"/>
      <name val="Calibri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vertical="center" textRotation="255" wrapText="1"/>
    </xf>
    <xf numFmtId="0" fontId="1" fillId="2" borderId="2" xfId="0" applyFont="1" applyFill="1" applyBorder="1" applyAlignment="1">
      <alignment vertical="center" textRotation="255" wrapText="1"/>
    </xf>
    <xf numFmtId="0" fontId="1" fillId="2" borderId="3" xfId="0" applyFont="1" applyFill="1" applyBorder="1" applyAlignment="1">
      <alignment vertical="center" textRotation="255" wrapText="1"/>
    </xf>
    <xf numFmtId="0" fontId="5" fillId="0" borderId="5" xfId="0" applyFont="1" applyBorder="1"/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/>
    </xf>
    <xf numFmtId="0" fontId="1" fillId="2" borderId="2" xfId="0" applyFont="1" applyFill="1" applyBorder="1" applyAlignment="1">
      <alignment horizontal="center" vertical="center" textRotation="255"/>
    </xf>
    <xf numFmtId="0" fontId="1" fillId="2" borderId="3" xfId="0" applyFont="1" applyFill="1" applyBorder="1" applyAlignment="1">
      <alignment horizontal="center" vertical="center" textRotation="255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255" wrapText="1"/>
    </xf>
    <xf numFmtId="0" fontId="4" fillId="0" borderId="2" xfId="0" applyFont="1" applyBorder="1" applyAlignment="1">
      <alignment horizontal="center" vertical="center" textRotation="255" wrapText="1"/>
    </xf>
    <xf numFmtId="0" fontId="4" fillId="0" borderId="3" xfId="0" applyFont="1" applyBorder="1" applyAlignment="1">
      <alignment horizontal="center" vertical="center" textRotation="255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textRotation="255"/>
    </xf>
    <xf numFmtId="1" fontId="1" fillId="2" borderId="2" xfId="0" applyNumberFormat="1" applyFont="1" applyFill="1" applyBorder="1" applyAlignment="1">
      <alignment horizontal="center" vertical="center" textRotation="255"/>
    </xf>
    <xf numFmtId="1" fontId="1" fillId="2" borderId="3" xfId="0" applyNumberFormat="1" applyFont="1" applyFill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abSelected="1" workbookViewId="0">
      <selection sqref="A1:AF3"/>
    </sheetView>
  </sheetViews>
  <sheetFormatPr baseColWidth="10" defaultColWidth="7.140625" defaultRowHeight="15" x14ac:dyDescent="0.25"/>
  <cols>
    <col min="2" max="2" width="14.7109375" customWidth="1"/>
    <col min="3" max="3" width="26.28515625" customWidth="1"/>
  </cols>
  <sheetData>
    <row r="1" spans="1:32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26.2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15.75" customHeight="1" x14ac:dyDescent="0.25">
      <c r="A4" s="10" t="s">
        <v>1</v>
      </c>
      <c r="B4" s="10" t="s">
        <v>2</v>
      </c>
      <c r="C4" s="10" t="s">
        <v>3</v>
      </c>
      <c r="D4" s="11" t="s">
        <v>4</v>
      </c>
      <c r="E4" s="11" t="s">
        <v>5</v>
      </c>
      <c r="F4" s="14" t="s">
        <v>6</v>
      </c>
      <c r="G4" s="20" t="s">
        <v>7</v>
      </c>
      <c r="H4" s="14" t="s">
        <v>8</v>
      </c>
      <c r="I4" s="17" t="s">
        <v>9</v>
      </c>
      <c r="J4" s="26" t="s">
        <v>10</v>
      </c>
      <c r="K4" s="26" t="s">
        <v>11</v>
      </c>
      <c r="L4" s="14" t="s">
        <v>12</v>
      </c>
      <c r="M4" s="14" t="s">
        <v>13</v>
      </c>
      <c r="N4" s="14" t="s">
        <v>14</v>
      </c>
      <c r="O4" s="14" t="s">
        <v>15</v>
      </c>
      <c r="P4" s="36" t="s">
        <v>16</v>
      </c>
      <c r="Q4" s="14" t="s">
        <v>17</v>
      </c>
      <c r="R4" s="14" t="s">
        <v>18</v>
      </c>
      <c r="S4" s="29" t="s">
        <v>19</v>
      </c>
      <c r="T4" s="14" t="s">
        <v>20</v>
      </c>
      <c r="U4" s="1" t="s">
        <v>21</v>
      </c>
      <c r="V4" s="29" t="s">
        <v>22</v>
      </c>
      <c r="W4" s="14" t="s">
        <v>23</v>
      </c>
      <c r="X4" s="14" t="s">
        <v>24</v>
      </c>
      <c r="Y4" s="14" t="s">
        <v>25</v>
      </c>
      <c r="Z4" s="26" t="s">
        <v>26</v>
      </c>
      <c r="AA4" s="23" t="s">
        <v>27</v>
      </c>
      <c r="AB4" s="7" t="s">
        <v>28</v>
      </c>
      <c r="AC4" s="7" t="s">
        <v>29</v>
      </c>
      <c r="AD4" s="7" t="s">
        <v>30</v>
      </c>
      <c r="AE4" s="7" t="s">
        <v>31</v>
      </c>
      <c r="AF4" s="7" t="s">
        <v>32</v>
      </c>
    </row>
    <row r="5" spans="1:32" ht="15" customHeight="1" x14ac:dyDescent="0.25">
      <c r="A5" s="10"/>
      <c r="B5" s="10"/>
      <c r="C5" s="10"/>
      <c r="D5" s="12"/>
      <c r="E5" s="12"/>
      <c r="F5" s="15"/>
      <c r="G5" s="21"/>
      <c r="H5" s="15"/>
      <c r="I5" s="18"/>
      <c r="J5" s="32"/>
      <c r="K5" s="32"/>
      <c r="L5" s="15"/>
      <c r="M5" s="15"/>
      <c r="N5" s="34"/>
      <c r="O5" s="34"/>
      <c r="P5" s="37"/>
      <c r="Q5" s="15"/>
      <c r="R5" s="15"/>
      <c r="S5" s="30"/>
      <c r="T5" s="15"/>
      <c r="U5" s="2" t="s">
        <v>33</v>
      </c>
      <c r="V5" s="30"/>
      <c r="W5" s="15"/>
      <c r="X5" s="15"/>
      <c r="Y5" s="15"/>
      <c r="Z5" s="27"/>
      <c r="AA5" s="24"/>
      <c r="AB5" s="8"/>
      <c r="AC5" s="8"/>
      <c r="AD5" s="8"/>
      <c r="AE5" s="8"/>
      <c r="AF5" s="8"/>
    </row>
    <row r="6" spans="1:32" ht="21" customHeight="1" x14ac:dyDescent="0.25">
      <c r="A6" s="10"/>
      <c r="B6" s="10"/>
      <c r="C6" s="10"/>
      <c r="D6" s="13"/>
      <c r="E6" s="13"/>
      <c r="F6" s="16"/>
      <c r="G6" s="22"/>
      <c r="H6" s="16"/>
      <c r="I6" s="19"/>
      <c r="J6" s="33"/>
      <c r="K6" s="33"/>
      <c r="L6" s="16"/>
      <c r="M6" s="16"/>
      <c r="N6" s="35"/>
      <c r="O6" s="35"/>
      <c r="P6" s="38"/>
      <c r="Q6" s="16"/>
      <c r="R6" s="16"/>
      <c r="S6" s="31"/>
      <c r="T6" s="16"/>
      <c r="U6" s="3" t="s">
        <v>34</v>
      </c>
      <c r="V6" s="31"/>
      <c r="W6" s="16"/>
      <c r="X6" s="16"/>
      <c r="Y6" s="16"/>
      <c r="Z6" s="28"/>
      <c r="AA6" s="25"/>
      <c r="AB6" s="9"/>
      <c r="AC6" s="9"/>
      <c r="AD6" s="9"/>
      <c r="AE6" s="9"/>
      <c r="AF6" s="9"/>
    </row>
    <row r="7" spans="1:32" x14ac:dyDescent="0.25">
      <c r="A7" s="4">
        <v>1</v>
      </c>
      <c r="B7" s="4" t="s">
        <v>35</v>
      </c>
      <c r="C7" s="4" t="s">
        <v>36</v>
      </c>
      <c r="D7" s="4"/>
      <c r="E7" s="4">
        <f>D7/3</f>
        <v>0</v>
      </c>
      <c r="F7" s="4"/>
      <c r="G7" s="4"/>
      <c r="H7" s="4"/>
      <c r="I7" s="4" t="e">
        <f>G7*100/H7</f>
        <v>#DIV/0!</v>
      </c>
      <c r="J7" s="4"/>
      <c r="K7" s="4"/>
      <c r="L7" s="4"/>
      <c r="M7" s="4"/>
      <c r="N7" s="4"/>
      <c r="O7" s="4"/>
      <c r="P7" s="4" t="e">
        <f>100-(M7*100/L7)</f>
        <v>#DIV/0!</v>
      </c>
      <c r="Q7" s="4" t="e">
        <f>-LN((K7/J7)-0.008*3.25)+(4 - 3.5*(K7/J7))*(N7-O7)/O7</f>
        <v>#DIV/0!</v>
      </c>
      <c r="R7" s="4"/>
      <c r="S7" s="4"/>
      <c r="T7" s="4"/>
      <c r="U7" s="4"/>
      <c r="V7" s="4"/>
      <c r="W7" s="4"/>
      <c r="X7" s="4">
        <f>0.8*(4-S7)+W7</f>
        <v>3.2</v>
      </c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4">
        <v>2</v>
      </c>
      <c r="B8" s="4" t="s">
        <v>37</v>
      </c>
      <c r="C8" s="4" t="s">
        <v>38</v>
      </c>
      <c r="D8" s="4"/>
      <c r="E8" s="4">
        <f>D8/3</f>
        <v>0</v>
      </c>
      <c r="F8" s="4"/>
      <c r="G8" s="4"/>
      <c r="H8" s="4"/>
      <c r="I8" s="4" t="e">
        <f>G8*100/H8</f>
        <v>#DIV/0!</v>
      </c>
      <c r="J8" s="4"/>
      <c r="K8" s="4"/>
      <c r="L8" s="4"/>
      <c r="M8" s="4"/>
      <c r="N8" s="4"/>
      <c r="O8" s="4"/>
      <c r="P8" s="4" t="e">
        <f>100-(M8*100/L8)</f>
        <v>#DIV/0!</v>
      </c>
      <c r="Q8" s="4" t="e">
        <f>-LN((K8/J8)-0.008*3.25)+(4 - 3.5*(K8/J8))*(N8-O8)/O8</f>
        <v>#DIV/0!</v>
      </c>
      <c r="R8" s="4"/>
      <c r="S8" s="4"/>
      <c r="T8" s="4"/>
      <c r="U8" s="4"/>
      <c r="V8" s="4"/>
      <c r="W8" s="4"/>
      <c r="X8" s="4">
        <f>0.8*(4-S8)+W8</f>
        <v>3.2</v>
      </c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4">
        <v>3</v>
      </c>
      <c r="B9" s="4" t="s">
        <v>39</v>
      </c>
      <c r="C9" s="4" t="s">
        <v>40</v>
      </c>
      <c r="D9" s="4"/>
      <c r="E9" s="4">
        <f>D9/3</f>
        <v>0</v>
      </c>
      <c r="F9" s="4"/>
      <c r="G9" s="4"/>
      <c r="H9" s="4"/>
      <c r="I9" s="4" t="e">
        <f>G9*100/H9</f>
        <v>#DIV/0!</v>
      </c>
      <c r="J9" s="4"/>
      <c r="K9" s="4"/>
      <c r="L9" s="4"/>
      <c r="M9" s="4"/>
      <c r="N9" s="4"/>
      <c r="O9" s="4"/>
      <c r="P9" s="4" t="e">
        <f>100-(M9*100/L9)</f>
        <v>#DIV/0!</v>
      </c>
      <c r="Q9" s="4" t="e">
        <f>-LN((K9/J9)-0.008*3.25)+(4 - 3.5*(K9/J9))*(N9-O9)/O9</f>
        <v>#DIV/0!</v>
      </c>
      <c r="R9" s="4"/>
      <c r="S9" s="4"/>
      <c r="T9" s="4"/>
      <c r="U9" s="4"/>
      <c r="V9" s="4"/>
      <c r="W9" s="4"/>
      <c r="X9" s="4">
        <f>0.8*(4-S9)+W9</f>
        <v>3.2</v>
      </c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4">
        <v>4</v>
      </c>
      <c r="B10" s="4" t="s">
        <v>41</v>
      </c>
      <c r="C10" s="4" t="s">
        <v>42</v>
      </c>
      <c r="D10" s="4"/>
      <c r="E10" s="4">
        <f>D10/3</f>
        <v>0</v>
      </c>
      <c r="F10" s="4"/>
      <c r="G10" s="4"/>
      <c r="H10" s="4"/>
      <c r="I10" s="4" t="e">
        <f>G10*100/H10</f>
        <v>#DIV/0!</v>
      </c>
      <c r="J10" s="4"/>
      <c r="K10" s="4"/>
      <c r="L10" s="4"/>
      <c r="M10" s="4"/>
      <c r="N10" s="4"/>
      <c r="O10" s="4"/>
      <c r="P10" s="4" t="e">
        <f>100-(M10*100/L10)</f>
        <v>#DIV/0!</v>
      </c>
      <c r="Q10" s="4" t="e">
        <f>-LN((K10/J10)-0.008*3.25)+(4 - 3.5*(K10/J10))*(N10-O10)/O10</f>
        <v>#DIV/0!</v>
      </c>
      <c r="R10" s="4"/>
      <c r="S10" s="4"/>
      <c r="T10" s="4"/>
      <c r="U10" s="4"/>
      <c r="V10" s="4"/>
      <c r="W10" s="4"/>
      <c r="X10" s="4">
        <f>0.8*(4-S10)+W10</f>
        <v>3.2</v>
      </c>
      <c r="Y10" s="4"/>
      <c r="Z10" s="4"/>
      <c r="AA10" s="4"/>
      <c r="AB10" s="4"/>
      <c r="AC10" s="4"/>
      <c r="AD10" s="4"/>
      <c r="AE10" s="4"/>
      <c r="AF10" s="4"/>
    </row>
  </sheetData>
  <sheetProtection formatCells="0" formatColumns="0" formatRows="0" insertColumns="0" insertRows="0" insertHyperlinks="0" deleteColumns="0" deleteRows="0" sort="0" autoFilter="0" pivotTables="0"/>
  <mergeCells count="32">
    <mergeCell ref="J4:J6"/>
    <mergeCell ref="K4:K6"/>
    <mergeCell ref="N4:N6"/>
    <mergeCell ref="O4:O6"/>
    <mergeCell ref="T4:T6"/>
    <mergeCell ref="L4:L6"/>
    <mergeCell ref="M4:M6"/>
    <mergeCell ref="P4:P6"/>
    <mergeCell ref="Q4:Q6"/>
    <mergeCell ref="R4:R6"/>
    <mergeCell ref="Z4:Z6"/>
    <mergeCell ref="S4:S6"/>
    <mergeCell ref="V4:V6"/>
    <mergeCell ref="W4:W6"/>
    <mergeCell ref="X4:X6"/>
    <mergeCell ref="Y4:Y6"/>
    <mergeCell ref="A1:AF3"/>
    <mergeCell ref="AC4:AC6"/>
    <mergeCell ref="AD4:AD6"/>
    <mergeCell ref="AE4:AE6"/>
    <mergeCell ref="AF4:AF6"/>
    <mergeCell ref="A4:A6"/>
    <mergeCell ref="B4:B6"/>
    <mergeCell ref="D4:D6"/>
    <mergeCell ref="C4:C6"/>
    <mergeCell ref="E4:E6"/>
    <mergeCell ref="F4:F6"/>
    <mergeCell ref="H4:H6"/>
    <mergeCell ref="I4:I6"/>
    <mergeCell ref="G4:G6"/>
    <mergeCell ref="AA4:AA6"/>
    <mergeCell ref="AB4:AB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Catsito</dc:creator>
  <cp:lastModifiedBy>Android2020</cp:lastModifiedBy>
  <dcterms:created xsi:type="dcterms:W3CDTF">2013-07-02T02:46:39Z</dcterms:created>
  <dcterms:modified xsi:type="dcterms:W3CDTF">2013-10-06T13:32:24Z</dcterms:modified>
</cp:coreProperties>
</file>