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lohuerta/Desktop/BOOTCAMP DATA ANALYTICS /"/>
    </mc:Choice>
  </mc:AlternateContent>
  <xr:revisionPtr revIDLastSave="0" documentId="13_ncr:1_{C54FD976-72B9-C54F-A44B-6CC13E72E6EB}" xr6:coauthVersionLast="47" xr6:coauthVersionMax="47" xr10:uidLastSave="{00000000-0000-0000-0000-000000000000}"/>
  <bookViews>
    <workbookView xWindow="0" yWindow="500" windowWidth="38400" windowHeight="15980" activeTab="8" xr2:uid="{00000000-000D-0000-FFFF-FFFF00000000}"/>
  </bookViews>
  <sheets>
    <sheet name="Kickstarter" sheetId="1" r:id="rId1"/>
    <sheet name="Failed US Kickstarters" sheetId="9" r:id="rId2"/>
    <sheet name="Descriptive Statistics" sheetId="10" r:id="rId3"/>
    <sheet name="Succesful US Kickstarters" sheetId="8" r:id="rId4"/>
    <sheet name="campaing by month" sheetId="6" r:id="rId5"/>
    <sheet name="Category Statistics" sheetId="2" r:id="rId6"/>
    <sheet name="Edinburg Research" sheetId="7" r:id="rId7"/>
    <sheet name="Subcategory statistics " sheetId="3" r:id="rId8"/>
    <sheet name="Chart1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0" l="1"/>
  <c r="C14" i="10"/>
  <c r="C13" i="10"/>
  <c r="B14" i="10"/>
  <c r="B13" i="10"/>
  <c r="B12" i="10"/>
  <c r="C7" i="10"/>
  <c r="C6" i="10"/>
  <c r="C5" i="10"/>
  <c r="C4" i="10"/>
  <c r="B6" i="10"/>
  <c r="B5" i="10"/>
  <c r="B7" i="10" s="1"/>
  <c r="B4" i="10"/>
  <c r="C11" i="10"/>
  <c r="B11" i="10"/>
  <c r="C10" i="10"/>
  <c r="B10" i="10"/>
  <c r="C3" i="10"/>
  <c r="B3" i="10"/>
  <c r="C2" i="10"/>
  <c r="B2" i="10"/>
  <c r="F3" i="7"/>
  <c r="F4" i="7"/>
  <c r="F5" i="7"/>
  <c r="F6" i="7"/>
  <c r="F2" i="7"/>
  <c r="C2" i="7"/>
  <c r="D3" i="7"/>
  <c r="D4" i="7"/>
  <c r="D5" i="7"/>
  <c r="D6" i="7"/>
  <c r="D2" i="7"/>
  <c r="C3" i="7"/>
  <c r="C4" i="7"/>
  <c r="C5" i="7"/>
  <c r="C6" i="7"/>
  <c r="B3" i="7"/>
  <c r="B4" i="7"/>
  <c r="B5" i="7"/>
  <c r="B6" i="7"/>
  <c r="B2" i="7"/>
  <c r="O338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<sst xmlns="http://schemas.openxmlformats.org/spreadsheetml/2006/main" count="38380" uniqueCount="8399">
  <si>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</si>
  <si>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</si>
  <si>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</si>
  <si>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</si>
  <si>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</si>
  <si>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</si>
  <si>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</si>
  <si>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</si>
  <si>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</si>
  <si>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</si>
  <si>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</si>
  <si>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</si>
  <si>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</si>
  <si>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</si>
  <si>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</si>
  <si>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</si>
  <si>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</si>
  <si>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</si>
  <si>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</si>
  <si>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</si>
  <si>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</si>
  <si>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</si>
  <si>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</si>
  <si>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</si>
  <si>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</si>
  <si>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</si>
  <si>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</si>
  <si>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</si>
  <si>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</si>
  <si>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</si>
  <si>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</si>
  <si>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</si>
  <si>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</si>
  <si>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</si>
  <si>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</si>
  <si>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</si>
  <si>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</si>
  <si>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</si>
  <si>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</si>
  <si>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</si>
  <si>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</si>
  <si>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</si>
  <si>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</si>
  <si>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</si>
  <si>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</si>
  <si>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</si>
  <si>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</si>
  <si>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</si>
  <si>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</si>
  <si>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</si>
  <si>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</si>
  <si>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</si>
  <si>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</si>
  <si>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</si>
  <si>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</si>
  <si>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</si>
  <si>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</si>
  <si>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</si>
  <si>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</si>
  <si>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</si>
  <si>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</si>
  <si>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</si>
  <si>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</si>
  <si>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</si>
  <si>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</si>
  <si>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</si>
  <si>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</si>
  <si>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</si>
  <si>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</si>
  <si>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</si>
  <si>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</si>
  <si>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</si>
  <si>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</si>
  <si>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</si>
  <si>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</si>
  <si>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</si>
  <si>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</si>
  <si>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</si>
  <si>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</si>
  <si>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</si>
  <si>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</si>
  <si>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</si>
  <si>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</si>
  <si>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</si>
  <si>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</si>
  <si>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</si>
  <si>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</si>
  <si>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</si>
  <si>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</si>
  <si>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</si>
  <si>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</si>
  <si>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</si>
  <si>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</si>
  <si>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</si>
  <si>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</si>
  <si>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</si>
  <si>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</si>
  <si>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</si>
  <si>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</si>
  <si>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</si>
  <si>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</si>
  <si>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</si>
  <si>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</si>
  <si>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</si>
  <si>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</si>
  <si>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</si>
  <si>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</si>
  <si>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</si>
  <si>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</si>
  <si>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</si>
  <si>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</si>
  <si>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</si>
  <si>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</si>
  <si>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</si>
  <si>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</si>
  <si>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</si>
  <si>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</si>
  <si>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</si>
  <si>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</si>
  <si>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</si>
  <si>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</si>
  <si>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</si>
  <si>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</si>
  <si>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</si>
  <si>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</si>
  <si>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</si>
  <si>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</si>
  <si>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</si>
  <si>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</si>
  <si>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</si>
  <si>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</si>
  <si>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</si>
  <si>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</si>
  <si>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</si>
  <si>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</si>
  <si>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</si>
  <si>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</si>
  <si>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</si>
  <si>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</si>
  <si>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</si>
  <si>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</si>
  <si>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</si>
  <si>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</si>
  <si>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</si>
  <si>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</si>
  <si>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</si>
  <si>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</si>
  <si>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</si>
  <si>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</si>
  <si>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</si>
  <si>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</si>
  <si>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</si>
  <si>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</si>
  <si>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</si>
  <si>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</si>
  <si>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</si>
  <si>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</si>
  <si>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</si>
  <si>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</si>
  <si>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</si>
  <si>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</si>
  <si>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</si>
  <si>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</si>
  <si>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</si>
  <si>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</si>
  <si>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</si>
  <si>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</si>
  <si>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</si>
  <si>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</si>
  <si>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</si>
  <si>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</si>
  <si>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</si>
  <si>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</si>
  <si>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</si>
  <si>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</si>
  <si>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</si>
  <si>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</si>
  <si>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</si>
  <si>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</si>
  <si>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</si>
  <si>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</si>
  <si>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</si>
  <si>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</si>
  <si>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</si>
  <si>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</si>
  <si>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</si>
  <si>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</si>
  <si>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</si>
  <si>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</si>
  <si>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</si>
  <si>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</si>
  <si>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</si>
  <si>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</si>
  <si>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</si>
  <si>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</si>
  <si>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</si>
  <si>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</si>
  <si>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</si>
  <si>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</si>
  <si>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</si>
  <si>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</si>
  <si>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</si>
  <si>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</si>
  <si>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</si>
  <si>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</si>
  <si>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</si>
  <si>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</si>
  <si>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</si>
  <si>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</si>
  <si>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</si>
  <si>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</si>
  <si>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</si>
  <si>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</si>
  <si>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</si>
  <si>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</si>
  <si>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</si>
  <si>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</si>
  <si>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</si>
  <si>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</si>
  <si>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</si>
  <si>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</si>
  <si>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</si>
  <si>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</si>
  <si>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</si>
  <si>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</si>
  <si>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</si>
  <si>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</si>
  <si>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</si>
  <si>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</si>
  <si>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</si>
  <si>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</si>
  <si>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</si>
  <si>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</si>
  <si>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</si>
  <si>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</si>
  <si>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</si>
  <si>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</si>
  <si>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</si>
  <si>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</si>
  <si>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</si>
  <si>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</si>
  <si>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</si>
  <si>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</si>
  <si>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</si>
  <si>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</si>
  <si>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</si>
  <si>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</si>
  <si>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</si>
  <si>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</si>
  <si>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</si>
  <si>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</si>
  <si>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</si>
  <si>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</si>
  <si>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</si>
  <si>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</si>
  <si>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</si>
  <si>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</si>
  <si>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</si>
  <si>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</si>
  <si>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</si>
  <si>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</si>
  <si>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</si>
  <si>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</si>
  <si>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</si>
  <si>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</si>
  <si>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</si>
  <si>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</si>
  <si>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</si>
  <si>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</si>
  <si>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</si>
  <si>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</si>
  <si>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</si>
  <si>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</si>
  <si>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</si>
  <si>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</si>
  <si>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</si>
  <si>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</si>
  <si>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</si>
  <si>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</si>
  <si>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</si>
  <si>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</si>
  <si>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</si>
  <si>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</si>
  <si>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</si>
  <si>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</si>
  <si>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</si>
  <si>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</si>
  <si>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</si>
  <si>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</si>
  <si>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</si>
  <si>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</si>
  <si>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</si>
  <si>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</si>
  <si>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</si>
  <si>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</si>
  <si>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</si>
  <si>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</si>
  <si>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</si>
  <si>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</si>
  <si>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</si>
  <si>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</si>
  <si>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</si>
  <si>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</si>
  <si>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</si>
  <si>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</si>
  <si>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</si>
  <si>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</si>
  <si>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</si>
  <si>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</si>
  <si>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</si>
  <si>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</si>
  <si>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</si>
  <si>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</si>
  <si>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</si>
  <si>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</si>
  <si>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</si>
  <si>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</si>
  <si>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</si>
  <si>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</si>
  <si>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</si>
  <si>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</si>
  <si>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</si>
  <si>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</si>
  <si>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</si>
  <si>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</si>
  <si>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</si>
  <si>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</si>
  <si>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</si>
  <si>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</si>
  <si>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</si>
  <si>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</si>
  <si>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</si>
  <si>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</si>
  <si>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</si>
  <si>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</si>
  <si>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</si>
  <si>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</si>
  <si>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</si>
  <si>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</si>
  <si>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</si>
  <si>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</si>
  <si>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</si>
  <si>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</si>
  <si>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</si>
  <si>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</si>
  <si>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</si>
  <si>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</si>
  <si>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</si>
  <si>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</si>
  <si>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</si>
  <si>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</si>
  <si>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</si>
  <si>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</si>
  <si>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</si>
  <si>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</si>
  <si>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</si>
  <si>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</si>
  <si>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</si>
  <si>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</si>
  <si>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</si>
  <si>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</si>
  <si>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</si>
  <si>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</si>
  <si>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</si>
  <si>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</si>
  <si>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</si>
  <si>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</si>
  <si>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</si>
  <si>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</si>
  <si>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</si>
  <si>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</si>
  <si>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</si>
  <si>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</si>
  <si>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</si>
  <si>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</si>
  <si>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</si>
  <si>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</si>
  <si>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</si>
  <si>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</si>
  <si>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</si>
  <si>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</si>
  <si>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</si>
  <si>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</si>
  <si>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</si>
  <si>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</si>
  <si>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</si>
  <si>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</si>
  <si>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</si>
  <si>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</si>
  <si>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</si>
  <si>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</si>
  <si>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</si>
  <si>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</si>
  <si>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</si>
  <si>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</si>
  <si>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</si>
  <si>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</si>
  <si>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</si>
  <si>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</si>
  <si>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</si>
  <si>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</si>
  <si>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</si>
  <si>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</si>
  <si>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</si>
  <si>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</si>
  <si>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</si>
  <si>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</si>
  <si>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</si>
  <si>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</si>
  <si>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</si>
  <si>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</si>
  <si>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</si>
  <si>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</si>
  <si>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</si>
  <si>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</si>
  <si>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</si>
  <si>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</si>
  <si>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</si>
  <si>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</si>
  <si>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</si>
  <si>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</si>
  <si>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</si>
  <si>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</si>
  <si>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</si>
  <si>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</si>
  <si>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</si>
  <si>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</si>
  <si>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</si>
  <si>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</si>
  <si>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</si>
  <si>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</si>
  <si>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</si>
  <si>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</si>
  <si>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</si>
  <si>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</si>
  <si>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</si>
  <si>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</si>
  <si>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</si>
  <si>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</si>
  <si>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</si>
  <si>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</si>
  <si>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</si>
  <si>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</si>
  <si>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</si>
  <si>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</si>
  <si>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</si>
  <si>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</si>
  <si>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</si>
  <si>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</si>
  <si>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</si>
  <si>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</si>
  <si>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</si>
  <si>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</si>
  <si>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</si>
  <si>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</si>
  <si>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</si>
  <si>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</si>
  <si>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</si>
  <si>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</si>
  <si>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</si>
  <si>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</si>
  <si>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</si>
  <si>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</si>
  <si>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</si>
  <si>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</si>
  <si>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</si>
  <si>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</si>
  <si>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</si>
  <si>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</si>
  <si>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</si>
  <si>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</si>
  <si>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</si>
  <si>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</si>
  <si>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</si>
  <si>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</si>
  <si>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</si>
  <si>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</si>
  <si>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</si>
  <si>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</si>
  <si>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</si>
  <si>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</si>
  <si>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</si>
  <si>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</si>
  <si>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</si>
  <si>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</si>
  <si>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</si>
  <si>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</si>
  <si>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</si>
  <si>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</si>
  <si>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</si>
  <si>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</si>
  <si>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</si>
  <si>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</si>
  <si>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</si>
  <si>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</si>
  <si>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</si>
  <si>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</si>
  <si>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</si>
  <si>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</si>
  <si>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</si>
  <si>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</si>
  <si>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</si>
  <si>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</si>
  <si>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</si>
  <si>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</si>
  <si>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</si>
  <si>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</si>
  <si>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</si>
  <si>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</si>
  <si>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</si>
  <si>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</si>
  <si>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</si>
  <si>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</si>
  <si>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</si>
  <si>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</si>
  <si>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</si>
  <si>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</si>
  <si>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</si>
  <si>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</si>
  <si>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</si>
  <si>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</si>
  <si>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</si>
  <si>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</si>
  <si>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</si>
  <si>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</si>
  <si>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</si>
  <si>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</si>
  <si>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</si>
  <si>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</si>
  <si>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</si>
  <si>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</si>
  <si>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</si>
  <si>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</si>
  <si>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</si>
  <si>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</si>
  <si>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</si>
  <si>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</si>
  <si>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</si>
  <si>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</si>
  <si>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</si>
  <si>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</si>
  <si>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</si>
  <si>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</si>
  <si>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</si>
  <si>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</si>
  <si>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</si>
  <si>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</si>
  <si>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</si>
  <si>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</si>
  <si>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</si>
  <si>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</si>
  <si>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</si>
  <si>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</si>
  <si>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</si>
  <si>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</si>
  <si>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</si>
  <si>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</si>
  <si>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</si>
  <si>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</si>
  <si>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</si>
  <si>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</si>
  <si>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</si>
  <si>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</si>
  <si>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</si>
  <si>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</si>
  <si>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</si>
  <si>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</si>
  <si>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</si>
  <si>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</si>
  <si>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</si>
  <si>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</si>
  <si>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</si>
  <si>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</si>
  <si>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</si>
  <si>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</si>
  <si>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</si>
  <si>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</si>
  <si>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</si>
  <si>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</si>
  <si>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</si>
  <si>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</si>
  <si>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</si>
  <si>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</si>
  <si>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</si>
  <si>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</si>
  <si>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</si>
  <si>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</si>
  <si>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</si>
  <si>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</si>
  <si>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</si>
  <si>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</si>
  <si>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</si>
  <si>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</si>
  <si>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</si>
  <si>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</si>
  <si>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</si>
  <si>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</si>
  <si>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</si>
  <si>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</si>
  <si>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</si>
  <si>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</si>
  <si>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</si>
  <si>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</si>
  <si>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</si>
  <si>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</si>
  <si>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</si>
  <si>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</si>
  <si>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</si>
  <si>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</si>
  <si>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</si>
  <si>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</si>
  <si>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</si>
  <si>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</si>
  <si>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</si>
  <si>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</si>
  <si>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</si>
  <si>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</si>
  <si>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</si>
  <si>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</si>
  <si>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</si>
  <si>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</si>
  <si>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</si>
  <si>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</si>
  <si>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</si>
  <si>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</si>
  <si>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</si>
  <si>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</si>
  <si>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</si>
  <si>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</si>
  <si>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</si>
  <si>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</si>
  <si>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</si>
  <si>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</si>
  <si>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</si>
  <si>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</si>
  <si>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</si>
  <si>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</si>
  <si>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</si>
  <si>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</si>
  <si>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</si>
  <si>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</si>
  <si>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</si>
  <si>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</si>
  <si>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</si>
  <si>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</si>
  <si>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</si>
  <si>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</si>
  <si>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</si>
  <si>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</si>
  <si>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</si>
  <si>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</si>
  <si>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</si>
  <si>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</si>
  <si>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</si>
  <si>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</si>
  <si>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</si>
  <si>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</si>
  <si>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</si>
  <si>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</si>
  <si>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</si>
  <si>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</si>
  <si>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</si>
  <si>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</si>
  <si>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</si>
  <si>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</si>
  <si>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</si>
  <si>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</si>
  <si>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</si>
  <si>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</si>
  <si>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</si>
  <si>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</si>
  <si>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</si>
  <si>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</si>
  <si>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</si>
  <si>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</si>
  <si>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</si>
  <si>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</si>
  <si>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</si>
  <si>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</si>
  <si>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</si>
  <si>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</si>
  <si>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</si>
  <si>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</si>
  <si>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</si>
  <si>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</si>
  <si>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</si>
  <si>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</si>
  <si>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</si>
  <si>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</si>
  <si>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</si>
  <si>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</si>
  <si>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</si>
  <si>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</si>
  <si>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</si>
  <si>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</si>
  <si>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</si>
  <si>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</si>
  <si>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</si>
  <si>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</si>
  <si>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</si>
  <si>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</si>
  <si>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</si>
  <si>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</si>
  <si>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</si>
  <si>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</si>
  <si>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</si>
  <si>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</si>
  <si>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</si>
  <si>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</si>
  <si>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</si>
  <si>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</si>
  <si>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</si>
  <si>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</si>
  <si>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</si>
  <si>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</si>
  <si>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</si>
  <si>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</si>
  <si>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</si>
  <si>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</si>
  <si>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</si>
  <si>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</si>
  <si>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</si>
  <si>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</si>
  <si>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</si>
  <si>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</si>
  <si>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</si>
  <si>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</si>
  <si>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</si>
  <si>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</si>
  <si>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</si>
  <si>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</si>
  <si>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</si>
  <si>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</si>
  <si>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</si>
  <si>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</si>
  <si>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</si>
  <si>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</si>
  <si>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</si>
  <si>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</si>
  <si>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</si>
  <si>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</si>
  <si>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</si>
  <si>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</si>
  <si>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</si>
  <si>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</si>
  <si>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</si>
  <si>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</si>
  <si>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</si>
  <si>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</si>
  <si>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</si>
  <si>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</si>
  <si>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</si>
  <si>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</si>
  <si>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</si>
  <si>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</si>
  <si>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</si>
  <si>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</si>
  <si>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</si>
  <si>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</si>
  <si>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</si>
  <si>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</si>
  <si>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</si>
  <si>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</si>
  <si>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</si>
  <si>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</si>
  <si>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</si>
  <si>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</si>
  <si>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</si>
  <si>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</si>
  <si>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</si>
  <si>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</si>
  <si>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</si>
  <si>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</si>
  <si>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</si>
  <si>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</si>
  <si>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</si>
  <si>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</si>
  <si>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</si>
  <si>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</si>
  <si>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</si>
  <si>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</si>
  <si>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</si>
  <si>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</si>
  <si>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</si>
  <si>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</si>
  <si>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</si>
  <si>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</si>
  <si>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</si>
  <si>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</si>
  <si>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</si>
  <si>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</si>
  <si>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</si>
  <si>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</si>
  <si>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</si>
  <si>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</si>
  <si>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</si>
  <si>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</si>
  <si>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</si>
  <si>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</si>
  <si>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</si>
  <si>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</si>
  <si>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</si>
  <si>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</si>
  <si>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</si>
  <si>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</si>
  <si>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</si>
  <si>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</si>
  <si>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</si>
  <si>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</si>
  <si>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</si>
  <si>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</si>
  <si>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</si>
  <si>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</si>
  <si>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</si>
  <si>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</si>
  <si>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</si>
  <si>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</si>
  <si>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</si>
  <si>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</si>
  <si>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</si>
  <si>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</si>
  <si>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</si>
  <si>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</si>
  <si>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</si>
  <si>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</si>
  <si>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</si>
  <si>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</si>
  <si>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</si>
  <si>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</si>
  <si>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</si>
  <si>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</si>
  <si>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</si>
  <si>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</si>
  <si>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</si>
  <si>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</si>
  <si>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</si>
  <si>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</si>
  <si>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</si>
  <si>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</si>
  <si>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</si>
  <si>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</si>
  <si>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</si>
  <si>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</si>
  <si>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</si>
  <si>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</si>
  <si>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</si>
  <si>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</si>
  <si>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</si>
  <si>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</si>
  <si>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</si>
  <si>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</si>
  <si>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</si>
  <si>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</si>
  <si>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</si>
  <si>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</si>
  <si>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</si>
  <si>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</si>
  <si>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</si>
  <si>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</si>
  <si>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</si>
  <si>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</si>
  <si>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</si>
  <si>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</si>
  <si>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</si>
  <si>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</si>
  <si>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</si>
  <si>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</si>
  <si>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</si>
  <si>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</si>
  <si>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</si>
  <si>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</si>
  <si>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</si>
  <si>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</si>
  <si>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</si>
  <si>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</si>
  <si>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</si>
  <si>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</si>
  <si>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</si>
  <si>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</si>
  <si>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</si>
  <si>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</si>
  <si>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</si>
  <si>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</si>
  <si>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</si>
  <si>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</si>
  <si>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</si>
  <si>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</si>
  <si>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</si>
  <si>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</si>
  <si>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</si>
  <si>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</si>
  <si>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</si>
  <si>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</si>
  <si>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</si>
  <si>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</si>
  <si>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</si>
  <si>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</si>
  <si>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</si>
  <si>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</si>
  <si>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</si>
  <si>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</si>
  <si>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</si>
  <si>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</si>
  <si>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</si>
  <si>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</si>
  <si>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</si>
  <si>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</si>
  <si>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</si>
  <si>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</si>
  <si>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</si>
  <si>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</si>
  <si>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</si>
  <si>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</si>
  <si>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</si>
  <si>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</si>
  <si>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</si>
  <si>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</si>
  <si>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</si>
  <si>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</si>
  <si>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</si>
  <si>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</si>
  <si>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</si>
  <si>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</si>
  <si>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</si>
  <si>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</si>
  <si>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</si>
  <si>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</si>
  <si>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</si>
  <si>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</si>
  <si>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</si>
  <si>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</si>
  <si>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</si>
  <si>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</si>
  <si>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</si>
  <si>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</si>
  <si>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</si>
  <si>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</si>
  <si>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</si>
  <si>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</si>
  <si>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</si>
  <si>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</si>
  <si>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</si>
  <si>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</si>
  <si>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</si>
  <si>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</si>
  <si>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</si>
  <si>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</si>
  <si>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</si>
  <si>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</si>
  <si>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</si>
  <si>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</si>
  <si>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</si>
  <si>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</si>
  <si>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</si>
  <si>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</si>
  <si>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</si>
  <si>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</si>
  <si>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</si>
  <si>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</si>
  <si>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</si>
  <si>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</si>
  <si>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</si>
  <si>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</si>
  <si>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</si>
  <si>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</si>
  <si>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</si>
  <si>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</si>
  <si>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</si>
  <si>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</si>
  <si>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</si>
  <si>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</si>
  <si>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</si>
  <si>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</si>
  <si>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</si>
  <si>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</si>
  <si>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</si>
  <si>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</si>
  <si>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</si>
  <si>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</si>
  <si>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</si>
  <si>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</si>
  <si>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</si>
  <si>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</si>
  <si>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</si>
  <si>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</si>
  <si>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</si>
  <si>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</si>
  <si>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</si>
  <si>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</si>
  <si>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</si>
  <si>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</si>
  <si>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</si>
  <si>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</si>
  <si>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</si>
  <si>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</si>
  <si>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</si>
  <si>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</si>
  <si>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</si>
  <si>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</si>
  <si>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</si>
  <si>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</si>
  <si>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</si>
  <si>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</si>
  <si>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</si>
  <si>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</si>
  <si>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</si>
  <si>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</si>
  <si>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</si>
  <si>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</si>
  <si>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</si>
  <si>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</si>
  <si>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</si>
  <si>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</si>
  <si>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</si>
  <si>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</si>
  <si>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</si>
  <si>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</si>
  <si>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</si>
  <si>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</si>
  <si>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</si>
  <si>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</si>
  <si>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</si>
  <si>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</si>
  <si>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</si>
  <si>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</si>
  <si>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</si>
  <si>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</si>
  <si>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</si>
  <si>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</si>
  <si>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</si>
  <si>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</si>
  <si>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</si>
  <si>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</si>
  <si>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</si>
  <si>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</si>
  <si>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</si>
  <si>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</si>
  <si>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</si>
  <si>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</si>
  <si>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</si>
  <si>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</si>
  <si>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</si>
  <si>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</si>
  <si>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</si>
  <si>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</si>
  <si>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</si>
  <si>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</si>
  <si>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</si>
  <si>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</si>
  <si>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</si>
  <si>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</si>
  <si>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</si>
  <si>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</si>
  <si>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</si>
  <si>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</si>
  <si>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</si>
  <si>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</si>
  <si>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</si>
  <si>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</si>
  <si>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</si>
  <si>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</si>
  <si>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</si>
  <si>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</si>
  <si>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</si>
  <si>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</si>
  <si>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</si>
  <si>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</si>
  <si>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</si>
  <si>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</si>
  <si>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</si>
  <si>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</si>
  <si>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</si>
  <si>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</si>
  <si>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</si>
  <si>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</si>
  <si>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</si>
  <si>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</si>
  <si>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</si>
  <si>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</si>
  <si>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</si>
  <si>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</si>
  <si>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</si>
  <si>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</si>
  <si>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</si>
  <si>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</si>
  <si>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</si>
  <si>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</si>
  <si>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</si>
  <si>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</si>
  <si>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</si>
  <si>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</si>
  <si>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</si>
  <si>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</si>
  <si>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</si>
  <si>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</si>
  <si>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</si>
  <si>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</si>
  <si>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</si>
  <si>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</si>
  <si>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</si>
  <si>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</si>
  <si>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</si>
  <si>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</si>
  <si>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</si>
  <si>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</si>
  <si>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</si>
  <si>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</si>
  <si>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</si>
  <si>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</si>
  <si>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</si>
  <si>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</si>
  <si>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</si>
  <si>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</si>
  <si>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</si>
  <si>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</si>
  <si>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</si>
  <si>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</si>
  <si>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</si>
  <si>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</si>
  <si>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</si>
  <si>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</si>
  <si>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</si>
  <si>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</si>
  <si>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</si>
  <si>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</si>
  <si>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</si>
  <si>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</si>
  <si>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</si>
  <si>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</si>
  <si>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</si>
  <si>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</si>
  <si>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</si>
  <si>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</si>
  <si>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</si>
  <si>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</si>
  <si>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</si>
  <si>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</si>
  <si>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</si>
  <si>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</si>
  <si>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</si>
  <si>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</si>
  <si>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</si>
  <si>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</si>
  <si>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</si>
  <si>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</si>
  <si>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</si>
  <si>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</si>
  <si>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</si>
  <si>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</si>
  <si>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</si>
  <si>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</si>
  <si>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</si>
  <si>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</si>
  <si>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</si>
  <si>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</si>
  <si>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</si>
  <si>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</si>
  <si>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</si>
  <si>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</si>
  <si>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</si>
  <si>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</si>
  <si>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</si>
  <si>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</si>
  <si>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</si>
  <si>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</si>
  <si>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</si>
  <si>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</si>
  <si>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</si>
  <si>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</si>
  <si>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</si>
  <si>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</si>
  <si>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</si>
  <si>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</si>
  <si>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</si>
  <si>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</si>
  <si>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</si>
  <si>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</si>
  <si>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</si>
  <si>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</si>
  <si>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</si>
  <si>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</si>
  <si>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</si>
  <si>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</si>
  <si>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</si>
  <si>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</si>
  <si>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</si>
  <si>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</si>
  <si>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</si>
  <si>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</si>
  <si>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</si>
  <si>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</si>
  <si>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</si>
  <si>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</si>
  <si>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</si>
  <si>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</si>
  <si>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</si>
  <si>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</si>
  <si>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</si>
  <si>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</si>
  <si>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</si>
  <si>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</si>
  <si>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</si>
  <si>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</si>
  <si>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</si>
  <si>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</si>
  <si>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</si>
  <si>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</si>
  <si>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</si>
  <si>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</si>
  <si>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</si>
  <si>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</si>
  <si>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</si>
  <si>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</si>
  <si>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</si>
  <si>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</si>
  <si>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</si>
  <si>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</si>
  <si>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</si>
  <si>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</si>
  <si>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</si>
  <si>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</si>
  <si>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</si>
  <si>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</si>
  <si>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</si>
  <si>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</si>
  <si>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</si>
  <si>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</si>
  <si>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</si>
  <si>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</si>
  <si>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</si>
  <si>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</si>
  <si>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</si>
  <si>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</si>
  <si>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</si>
  <si>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</si>
  <si>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</si>
  <si>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</si>
  <si>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</si>
  <si>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</si>
  <si>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</si>
  <si>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</si>
  <si>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</si>
  <si>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</si>
  <si>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</si>
  <si>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</si>
  <si>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</si>
  <si>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</si>
  <si>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</si>
  <si>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</si>
  <si>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</si>
  <si>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</si>
  <si>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</si>
  <si>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</si>
  <si>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</si>
  <si>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</si>
  <si>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</si>
  <si>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</si>
  <si>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</si>
  <si>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</si>
  <si>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</si>
  <si>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</si>
  <si>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</si>
  <si>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</si>
  <si>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</si>
  <si>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</si>
  <si>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</si>
  <si>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</si>
  <si>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</si>
  <si>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</si>
  <si>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</si>
  <si>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</si>
  <si>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</si>
  <si>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</si>
  <si>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</si>
  <si>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</si>
  <si>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</si>
  <si>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</si>
  <si>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</si>
  <si>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</si>
  <si>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</si>
  <si>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</si>
  <si>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</si>
  <si>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</si>
  <si>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</si>
  <si>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</si>
  <si>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</si>
  <si>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</si>
  <si>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</si>
  <si>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</si>
  <si>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</si>
  <si>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</si>
  <si>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</si>
  <si>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</si>
  <si>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</si>
  <si>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</si>
  <si>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</si>
  <si>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</si>
  <si>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</si>
  <si>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</si>
  <si>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</si>
  <si>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</si>
  <si>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</si>
  <si>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</si>
  <si>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</si>
  <si>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</si>
  <si>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</si>
  <si>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</si>
  <si>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</si>
  <si>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</si>
  <si>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</si>
  <si>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</si>
  <si>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</si>
  <si>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</si>
  <si>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</si>
  <si>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</si>
  <si>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</si>
  <si>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</si>
  <si>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</si>
  <si>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</si>
  <si>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</si>
  <si>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</si>
  <si>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</si>
  <si>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</si>
  <si>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</si>
  <si>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</si>
  <si>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</si>
  <si>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</si>
  <si>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</si>
  <si>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</si>
  <si>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</si>
  <si>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</si>
  <si>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</si>
  <si>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</si>
  <si>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</si>
  <si>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</si>
  <si>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</si>
  <si>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</si>
  <si>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</si>
  <si>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</si>
  <si>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</si>
  <si>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</si>
  <si>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</si>
  <si>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</si>
  <si>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</si>
  <si>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</si>
  <si>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</si>
  <si>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</si>
  <si>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</si>
  <si>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</si>
  <si>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</si>
  <si>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</si>
  <si>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</si>
  <si>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</si>
  <si>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</si>
  <si>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</si>
  <si>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</si>
  <si>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</si>
  <si>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</si>
  <si>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</si>
  <si>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</si>
  <si>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</si>
  <si>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</si>
  <si>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</si>
  <si>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</si>
  <si>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</si>
  <si>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</si>
  <si>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</si>
  <si>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</si>
  <si>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</si>
  <si>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</si>
  <si>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</si>
  <si>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</si>
  <si>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</si>
  <si>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</si>
  <si>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</si>
  <si>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</si>
  <si>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</si>
  <si>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</si>
  <si>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</si>
  <si>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</si>
  <si>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</si>
  <si>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</si>
  <si>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</si>
  <si>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</si>
  <si>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</si>
  <si>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</si>
  <si>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</si>
  <si>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</si>
  <si>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</si>
  <si>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</si>
  <si>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</si>
  <si>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</si>
  <si>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</si>
  <si>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</si>
  <si>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</si>
  <si>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</si>
  <si>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</si>
  <si>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</si>
  <si>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</si>
  <si>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</si>
  <si>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</si>
  <si>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</si>
  <si>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</si>
  <si>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</si>
  <si>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</si>
  <si>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</si>
  <si>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</si>
  <si>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</si>
  <si>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</si>
  <si>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</si>
  <si>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</si>
  <si>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</si>
  <si>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</si>
  <si>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</si>
  <si>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</si>
  <si>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</si>
  <si>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</si>
  <si>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</si>
  <si>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</si>
  <si>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</si>
  <si>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</si>
  <si>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</si>
  <si>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</si>
  <si>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</si>
  <si>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</si>
  <si>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</si>
  <si>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</si>
  <si>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</si>
  <si>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</si>
  <si>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</si>
  <si>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</si>
  <si>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</si>
  <si>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</si>
  <si>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</si>
  <si>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</si>
  <si>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</si>
  <si>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</si>
  <si>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</si>
  <si>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</si>
  <si>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</si>
  <si>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</si>
  <si>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</si>
  <si>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</si>
  <si>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</si>
  <si>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</si>
  <si>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</si>
  <si>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</si>
  <si>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</si>
  <si>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</si>
  <si>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</si>
  <si>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</si>
  <si>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</si>
  <si>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</si>
  <si>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</si>
  <si>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</si>
  <si>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</si>
  <si>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</si>
  <si>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</si>
  <si>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</si>
  <si>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</si>
  <si>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</si>
  <si>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</si>
  <si>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</si>
  <si>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</si>
  <si>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</si>
  <si>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</si>
  <si>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</si>
  <si>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</si>
  <si>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</si>
  <si>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</si>
  <si>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</si>
  <si>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</si>
  <si>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</si>
  <si>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</si>
  <si>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</si>
  <si>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</si>
  <si>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</si>
  <si>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</si>
  <si>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</si>
  <si>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</si>
  <si>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</si>
  <si>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</si>
  <si>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</si>
  <si>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</si>
  <si>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</si>
  <si>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</si>
  <si>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</si>
  <si>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</si>
  <si>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</si>
  <si>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</si>
  <si>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</si>
  <si>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</si>
  <si>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</si>
  <si>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</si>
  <si>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</si>
  <si>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</si>
  <si>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</si>
  <si>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</si>
  <si>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</si>
  <si>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</si>
  <si>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</si>
  <si>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</si>
  <si>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</si>
  <si>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</si>
  <si>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</si>
  <si>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</si>
  <si>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</si>
  <si>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</si>
  <si>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</si>
  <si>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</si>
  <si>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</si>
  <si>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</si>
  <si>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</si>
  <si>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</si>
  <si>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</si>
  <si>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</si>
  <si>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</si>
  <si>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</si>
  <si>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</si>
  <si>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</si>
  <si>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</si>
  <si>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</si>
  <si>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</si>
  <si>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</si>
  <si>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</si>
  <si>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</si>
  <si>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</si>
  <si>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</si>
  <si>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</si>
  <si>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</si>
  <si>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</si>
  <si>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</si>
  <si>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</si>
  <si>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</si>
  <si>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</si>
  <si>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</si>
  <si>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</si>
  <si>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</si>
  <si>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</si>
  <si>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</si>
  <si>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</si>
  <si>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</si>
  <si>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</si>
  <si>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</si>
  <si>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</si>
  <si>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</si>
  <si>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</si>
  <si>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</si>
  <si>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</si>
  <si>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</si>
  <si>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</si>
  <si>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</si>
  <si>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</si>
  <si>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</si>
  <si>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</si>
  <si>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</si>
  <si>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</si>
  <si>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</si>
  <si>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</si>
  <si>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</si>
  <si>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</si>
  <si>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</si>
  <si>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</si>
  <si>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</si>
  <si>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</si>
  <si>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</si>
  <si>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</si>
  <si>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</si>
  <si>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</si>
  <si>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</si>
  <si>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</si>
  <si>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</si>
  <si>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</si>
  <si>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</si>
  <si>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</si>
  <si>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</si>
  <si>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</si>
  <si>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</si>
  <si>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</si>
  <si>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</si>
  <si>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</si>
  <si>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</si>
  <si>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</si>
  <si>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</si>
  <si>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</si>
  <si>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</si>
  <si>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</si>
  <si>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</si>
  <si>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</si>
  <si>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</si>
  <si>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</si>
  <si>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</si>
  <si>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</si>
  <si>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</si>
  <si>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</si>
  <si>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</si>
  <si>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</si>
  <si>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</si>
  <si>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</si>
  <si>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</si>
  <si>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</si>
  <si>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</si>
  <si>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</si>
  <si>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</si>
  <si>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</si>
  <si>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</si>
  <si>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</si>
  <si>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</si>
  <si>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</si>
  <si>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</si>
  <si>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</si>
  <si>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</si>
  <si>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</si>
  <si>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</si>
  <si>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</si>
  <si>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</si>
  <si>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</si>
  <si>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</si>
  <si>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</si>
  <si>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</si>
  <si>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</si>
  <si>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</si>
  <si>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</si>
  <si>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</si>
  <si>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</si>
  <si>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</si>
  <si>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</si>
  <si>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</si>
  <si>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</si>
  <si>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</si>
  <si>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</si>
  <si>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</si>
  <si>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</si>
  <si>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</si>
  <si>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</si>
  <si>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</si>
  <si>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</si>
  <si>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</si>
  <si>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</si>
  <si>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</si>
  <si>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</si>
  <si>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</si>
  <si>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</si>
  <si>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</si>
  <si>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</si>
  <si>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</si>
  <si>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</si>
  <si>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</si>
  <si>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</si>
  <si>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</si>
  <si>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</si>
  <si>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</si>
  <si>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</si>
  <si>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</si>
  <si>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</si>
  <si>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</si>
  <si>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</si>
  <si>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</si>
  <si>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</si>
  <si>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</si>
  <si>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</si>
  <si>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</si>
  <si>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</si>
  <si>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</si>
  <si>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</si>
  <si>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</si>
  <si>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</si>
  <si>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</si>
  <si>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</si>
  <si>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</si>
  <si>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</si>
  <si>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</si>
  <si>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</si>
  <si>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</si>
  <si>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</si>
  <si>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</si>
  <si>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</si>
  <si>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</si>
  <si>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</si>
  <si>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</si>
  <si>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</si>
  <si>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</si>
  <si>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</si>
  <si>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</si>
  <si>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</si>
  <si>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</si>
  <si>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</si>
  <si>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</si>
  <si>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</si>
  <si>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</si>
  <si>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</si>
  <si>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</si>
  <si>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</si>
  <si>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</si>
  <si>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</si>
  <si>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</si>
  <si>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</si>
  <si>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</si>
  <si>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</si>
  <si>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</si>
  <si>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</si>
  <si>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</si>
  <si>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</si>
  <si>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</si>
  <si>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</si>
  <si>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</si>
  <si>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</si>
  <si>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</si>
  <si>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</si>
  <si>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</si>
  <si>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</si>
  <si>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</si>
  <si>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</si>
  <si>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</si>
  <si>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</si>
  <si>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</si>
  <si>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</si>
  <si>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</si>
  <si>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</si>
  <si>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</si>
  <si>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</si>
  <si>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</si>
  <si>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</si>
  <si>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</si>
  <si>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</si>
  <si>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</si>
  <si>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</si>
  <si>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</si>
  <si>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</si>
  <si>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</si>
  <si>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</si>
  <si>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</si>
  <si>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</si>
  <si>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</si>
  <si>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</si>
  <si>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</si>
  <si>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</si>
  <si>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</si>
  <si>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</si>
  <si>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</si>
  <si>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</si>
  <si>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</si>
  <si>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</si>
  <si>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</si>
  <si>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</si>
  <si>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</si>
  <si>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</si>
  <si>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</si>
  <si>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</si>
  <si>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</si>
  <si>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</si>
  <si>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</si>
  <si>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</si>
  <si>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</si>
  <si>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</si>
  <si>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</si>
  <si>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</si>
  <si>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</si>
  <si>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</si>
  <si>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</si>
  <si>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</si>
  <si>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</si>
  <si>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</si>
  <si>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</si>
  <si>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</si>
  <si>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</si>
  <si>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</si>
  <si>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</si>
  <si>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</si>
  <si>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</si>
  <si>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</si>
  <si>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</si>
  <si>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</si>
  <si>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</si>
  <si>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</si>
  <si>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</si>
  <si>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</si>
  <si>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</si>
  <si>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</si>
  <si>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</si>
  <si>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</si>
  <si>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</si>
  <si>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</si>
  <si>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</si>
  <si>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</si>
  <si>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</si>
  <si>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</si>
  <si>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</si>
  <si>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</si>
  <si>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</si>
  <si>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</si>
  <si>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</si>
  <si>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</si>
  <si>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</si>
  <si>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</si>
  <si>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</si>
  <si>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</si>
  <si>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</si>
  <si>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</si>
  <si>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</si>
  <si>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</si>
  <si>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</si>
  <si>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</si>
  <si>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</si>
  <si>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</si>
  <si>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</si>
  <si>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</si>
  <si>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</si>
  <si>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</si>
  <si>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</si>
  <si>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</si>
  <si>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</si>
  <si>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</si>
  <si>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</si>
  <si>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</si>
  <si>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</si>
  <si>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</si>
  <si>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</si>
  <si>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</si>
  <si>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</si>
  <si>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</si>
  <si>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</si>
  <si>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</si>
  <si>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</si>
  <si>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</si>
  <si>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</si>
  <si>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</si>
  <si>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</si>
  <si>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</si>
  <si>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</si>
  <si>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</si>
  <si>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</si>
  <si>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</si>
  <si>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</si>
  <si>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</si>
  <si>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</si>
  <si>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</si>
  <si>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</si>
  <si>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</si>
  <si>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</si>
  <si>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</si>
  <si>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</si>
  <si>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</si>
  <si>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</si>
  <si>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</si>
  <si>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</si>
  <si>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</si>
  <si>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</si>
  <si>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</si>
  <si>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</si>
  <si>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</si>
  <si>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</si>
  <si>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</si>
  <si>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</si>
  <si>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</si>
  <si>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</si>
  <si>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</si>
  <si>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</si>
  <si>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</si>
  <si>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</si>
  <si>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</si>
  <si>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</si>
  <si>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</si>
  <si>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</si>
  <si>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</si>
  <si>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</si>
  <si>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</si>
  <si>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</si>
  <si>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</si>
  <si>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</si>
  <si>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</si>
  <si>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</si>
  <si>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</si>
  <si>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</si>
  <si>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</si>
  <si>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</si>
  <si>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</si>
  <si>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</si>
  <si>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</si>
  <si>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</si>
  <si>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</si>
  <si>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</si>
  <si>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</si>
  <si>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</si>
  <si>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</si>
  <si>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</si>
  <si>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</si>
  <si>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</si>
  <si>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</si>
  <si>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</si>
  <si>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</si>
  <si>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</si>
  <si>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</si>
  <si>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</si>
  <si>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</si>
  <si>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</si>
  <si>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</si>
  <si>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</si>
  <si>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</si>
  <si>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</si>
  <si>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</si>
  <si>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</si>
  <si>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</si>
  <si>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</si>
  <si>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</si>
  <si>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</si>
  <si>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</si>
  <si>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</si>
  <si>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</si>
  <si>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</si>
  <si>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</si>
  <si>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</si>
  <si>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</si>
  <si>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</si>
  <si>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</si>
  <si>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</si>
  <si>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</si>
  <si>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</si>
  <si>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</si>
  <si>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</si>
  <si>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</si>
  <si>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</si>
  <si>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</si>
  <si>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</si>
  <si>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</si>
  <si>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</si>
  <si>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</si>
  <si>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</si>
  <si>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</si>
  <si>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</si>
  <si>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</si>
  <si>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</si>
  <si>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</si>
  <si>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</si>
  <si>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</si>
  <si>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</si>
  <si>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</si>
  <si>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</si>
  <si>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</si>
  <si>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</si>
  <si>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</si>
  <si>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</si>
  <si>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</si>
  <si>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</si>
  <si>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</si>
  <si>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</si>
  <si>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</si>
  <si>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</si>
  <si>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</si>
  <si>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</si>
  <si>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</si>
  <si>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</si>
  <si>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</si>
  <si>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</si>
  <si>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</si>
  <si>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</si>
  <si>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</si>
  <si>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</si>
  <si>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</si>
  <si>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</si>
  <si>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</si>
  <si>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</si>
  <si>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</si>
  <si>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</si>
  <si>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</si>
  <si>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</si>
  <si>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</si>
  <si>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</si>
  <si>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</si>
  <si>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</si>
  <si>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</si>
  <si>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</si>
  <si>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</si>
  <si>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</si>
  <si>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</si>
  <si>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</si>
  <si>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</si>
  <si>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</si>
  <si>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</si>
  <si>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</si>
  <si>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</si>
  <si>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</si>
  <si>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</si>
  <si>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</si>
  <si>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</si>
  <si>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</si>
  <si>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</si>
  <si>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</si>
  <si>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</si>
  <si>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</si>
  <si>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</si>
  <si>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</si>
  <si>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</si>
  <si>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</si>
  <si>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</si>
  <si>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</si>
  <si>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</si>
  <si>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</si>
  <si>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</si>
  <si>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</si>
  <si>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</si>
  <si>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</si>
  <si>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</si>
  <si>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</si>
  <si>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</si>
  <si>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</si>
  <si>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</si>
  <si>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</si>
  <si>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</si>
  <si>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</si>
  <si>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</si>
  <si>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</si>
  <si>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</si>
  <si>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</si>
  <si>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</si>
  <si>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</si>
  <si>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</si>
  <si>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</si>
  <si>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</si>
  <si>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</si>
  <si>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</si>
  <si>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</si>
  <si>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</si>
  <si>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</si>
  <si>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</si>
  <si>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</si>
  <si>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</si>
  <si>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</si>
  <si>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</si>
  <si>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</si>
  <si>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</si>
  <si>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</si>
  <si>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</si>
  <si>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</si>
  <si>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</si>
  <si>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</si>
  <si>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</si>
  <si>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</si>
  <si>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</si>
  <si>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</si>
  <si>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</si>
  <si>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</si>
  <si>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</si>
  <si>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</si>
  <si>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</si>
  <si>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</si>
  <si>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</si>
  <si>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</si>
  <si>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</si>
  <si>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</si>
  <si>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</si>
  <si>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</si>
  <si>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</si>
  <si>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</si>
  <si>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</si>
  <si>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</si>
  <si>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</si>
  <si>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</si>
  <si>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</si>
  <si>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</si>
  <si>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</si>
  <si>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</si>
  <si>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</si>
  <si>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</si>
  <si>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</si>
  <si>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</si>
  <si>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</si>
  <si>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</si>
  <si>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</si>
  <si>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</si>
  <si>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</si>
  <si>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</si>
  <si>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</si>
  <si>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</si>
  <si>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</si>
  <si>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</si>
  <si>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</si>
  <si>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</si>
  <si>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</si>
  <si>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</si>
  <si>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</si>
  <si>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</si>
  <si>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</si>
  <si>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</si>
  <si>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</si>
  <si>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</si>
  <si>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</si>
  <si>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</si>
  <si>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</si>
  <si>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</si>
  <si>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</si>
  <si>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</si>
  <si>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</si>
  <si>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</si>
  <si>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</si>
  <si>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</si>
  <si>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</si>
  <si>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</si>
  <si>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</si>
  <si>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</si>
  <si>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</si>
  <si>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</si>
  <si>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</si>
  <si>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</si>
  <si>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</si>
  <si>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</si>
  <si>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</si>
  <si>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</si>
  <si>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</si>
  <si>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</si>
  <si>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</si>
  <si>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</si>
  <si>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</si>
  <si>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</si>
  <si>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</si>
  <si>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</si>
  <si>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</si>
  <si>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</si>
  <si>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</si>
  <si>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</si>
  <si>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</si>
  <si>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</si>
  <si>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</si>
  <si>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</si>
  <si>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</si>
  <si>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</si>
  <si>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</si>
  <si>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</si>
  <si>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</si>
  <si>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</si>
  <si>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</si>
  <si>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</si>
  <si>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</si>
  <si>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</si>
  <si>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</si>
  <si>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</si>
  <si>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</si>
  <si>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</si>
  <si>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</si>
  <si>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</si>
  <si>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</si>
  <si>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</si>
  <si>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</si>
  <si>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</si>
  <si>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</si>
  <si>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</si>
  <si>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</si>
  <si>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</si>
  <si>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</si>
  <si>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</si>
  <si>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</si>
  <si>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</si>
  <si>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</si>
  <si>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</si>
  <si>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</si>
  <si>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</si>
  <si>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</si>
  <si>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</si>
  <si>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</si>
  <si>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</si>
  <si>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</si>
  <si>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</si>
  <si>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</si>
  <si>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</si>
  <si>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</si>
  <si>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</si>
  <si>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</si>
  <si>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</si>
  <si>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</si>
  <si>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</si>
  <si>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</si>
  <si>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</si>
  <si>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</si>
  <si>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</si>
  <si>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</si>
  <si>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</si>
  <si>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</si>
  <si>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</si>
  <si>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</si>
  <si>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</si>
  <si>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</si>
  <si>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</si>
  <si>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</si>
  <si>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</si>
  <si>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</si>
  <si>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</si>
  <si>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</si>
  <si>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</si>
  <si>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</si>
  <si>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</si>
  <si>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</si>
  <si>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</si>
  <si>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</si>
  <si>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</si>
  <si>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</si>
  <si>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</si>
  <si>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</si>
  <si>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</si>
  <si>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</si>
  <si>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</si>
  <si>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</si>
  <si>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</si>
  <si>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</si>
  <si>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</si>
  <si>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</si>
  <si>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</si>
  <si>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</si>
  <si>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</si>
  <si>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</si>
  <si>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</si>
  <si>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</si>
  <si>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</si>
  <si>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</si>
  <si>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</si>
  <si>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</si>
  <si>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</si>
  <si>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</si>
  <si>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</si>
  <si>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</si>
  <si>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</si>
  <si>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</si>
  <si>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</si>
  <si>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</si>
  <si>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</si>
  <si>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</si>
  <si>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</si>
  <si>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</si>
  <si>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</si>
  <si>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</si>
  <si>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</si>
  <si>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</si>
  <si>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</si>
  <si>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</si>
  <si>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</si>
  <si>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</si>
  <si>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</si>
  <si>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</si>
  <si>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</si>
  <si>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</si>
  <si>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</si>
  <si>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</si>
  <si>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</si>
  <si>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</si>
  <si>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</si>
  <si>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</si>
  <si>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</si>
  <si>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</si>
  <si>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</si>
  <si>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</si>
  <si>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</si>
  <si>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</si>
  <si>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</si>
  <si>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</si>
  <si>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</si>
  <si>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</si>
  <si>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</si>
  <si>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</si>
  <si>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</si>
  <si>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</si>
  <si>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</si>
  <si>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</si>
  <si>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</si>
  <si>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</si>
  <si>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</si>
  <si>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</si>
  <si>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</si>
  <si>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</si>
  <si>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</si>
  <si>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</si>
  <si>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</si>
  <si>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</si>
  <si>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</si>
  <si>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</si>
  <si>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</si>
  <si>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</si>
  <si>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</si>
  <si>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</si>
  <si>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</si>
  <si>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</si>
  <si>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</si>
  <si>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</si>
  <si>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</si>
  <si>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</si>
  <si>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</si>
  <si>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</si>
  <si>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</si>
  <si>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</si>
  <si>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</si>
  <si>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</si>
  <si>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</si>
  <si>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</si>
  <si>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</si>
  <si>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</si>
  <si>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</si>
  <si>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</si>
  <si>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</si>
  <si>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</si>
  <si>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</si>
  <si>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</si>
  <si>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</si>
  <si>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</si>
  <si>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</si>
  <si>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</si>
  <si>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</si>
  <si>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</si>
  <si>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</si>
  <si>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</si>
  <si>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</si>
  <si>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</si>
  <si>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</si>
  <si>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</si>
  <si>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</si>
  <si>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</si>
  <si>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</si>
  <si>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</si>
  <si>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</si>
  <si>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</si>
  <si>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</si>
  <si>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</si>
  <si>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</si>
  <si>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</si>
  <si>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</si>
  <si>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</si>
  <si>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</si>
  <si>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</si>
  <si>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</si>
  <si>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</si>
  <si>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</si>
  <si>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</si>
  <si>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</si>
  <si>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</si>
  <si>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</si>
  <si>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</si>
  <si>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</si>
  <si>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</si>
  <si>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</si>
  <si>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</si>
  <si>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</si>
  <si>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</si>
  <si>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</si>
  <si>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</si>
  <si>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</si>
  <si>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</si>
  <si>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</si>
  <si>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</si>
  <si>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</si>
  <si>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</si>
  <si>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</si>
  <si>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</si>
  <si>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</si>
  <si>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</si>
  <si>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</si>
  <si>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</si>
  <si>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</si>
  <si>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</si>
  <si>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</si>
  <si>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</si>
  <si>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</si>
  <si>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</si>
  <si>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</si>
  <si>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</si>
  <si>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</si>
  <si>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</si>
  <si>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</si>
  <si>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</si>
  <si>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</si>
  <si>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</si>
  <si>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</si>
  <si>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</si>
  <si>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</si>
  <si>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</si>
  <si>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</si>
  <si>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</si>
  <si>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</si>
  <si>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</si>
  <si>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</si>
  <si>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</si>
  <si>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</si>
  <si>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</si>
  <si>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</si>
  <si>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</si>
  <si>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</si>
  <si>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</si>
  <si>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</si>
  <si>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</si>
  <si>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</si>
  <si>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</si>
  <si>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</si>
  <si>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</si>
  <si>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</si>
  <si>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</si>
  <si>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</si>
  <si>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</si>
  <si>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</si>
  <si>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</si>
  <si>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</si>
  <si>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</si>
  <si>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</si>
  <si>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</si>
  <si>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</si>
  <si>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</si>
  <si>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</si>
  <si>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</si>
  <si>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</si>
  <si>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</si>
  <si>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</si>
  <si>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</si>
  <si>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</si>
  <si>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</si>
  <si>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</si>
  <si>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</si>
  <si>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</si>
  <si>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</si>
  <si>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</si>
  <si>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</si>
  <si>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</si>
  <si>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</si>
  <si>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</si>
  <si>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</si>
  <si>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</si>
  <si>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</si>
  <si>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</si>
  <si>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</si>
  <si>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</si>
  <si>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</si>
  <si>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</si>
  <si>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</si>
  <si>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</si>
  <si>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</si>
  <si>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</si>
  <si>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</si>
  <si>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</si>
  <si>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</si>
  <si>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</si>
  <si>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</si>
  <si>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</si>
  <si>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</si>
  <si>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</si>
  <si>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</si>
  <si>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</si>
  <si>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</si>
  <si>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</si>
  <si>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</si>
  <si>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</si>
  <si>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</si>
  <si>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</si>
  <si>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</si>
  <si>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</si>
  <si>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</si>
  <si>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</si>
  <si>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</si>
  <si>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</si>
  <si>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</si>
  <si>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</si>
  <si>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</si>
  <si>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</si>
  <si>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</si>
  <si>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</si>
  <si>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</si>
  <si>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</si>
  <si>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</si>
  <si>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</si>
  <si>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</si>
  <si>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</si>
  <si>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</si>
  <si>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</si>
  <si>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</si>
  <si>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</si>
  <si>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</si>
  <si>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</si>
  <si>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</si>
  <si>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</si>
  <si>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</si>
  <si>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</si>
  <si>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</si>
  <si>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</si>
  <si>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</si>
  <si>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</si>
  <si>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</si>
  <si>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</si>
  <si>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</si>
  <si>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</si>
  <si>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</si>
  <si>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</si>
  <si>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</si>
  <si>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</si>
  <si>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</si>
  <si>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</si>
  <si>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</si>
  <si>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</si>
  <si>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</si>
  <si>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</si>
  <si>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</si>
  <si>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</si>
  <si>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</si>
  <si>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</si>
  <si>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</si>
  <si>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</si>
  <si>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</si>
  <si>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</si>
  <si>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</si>
  <si>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</si>
  <si>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</si>
  <si>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</si>
  <si>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</si>
  <si>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</si>
  <si>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</si>
  <si>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</si>
  <si>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</si>
  <si>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</si>
  <si>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</si>
  <si>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</si>
  <si>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</si>
  <si>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</si>
  <si>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</si>
  <si>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</si>
  <si>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</si>
  <si>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</si>
  <si>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</si>
  <si>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</si>
  <si>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</si>
  <si>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</si>
  <si>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</si>
  <si>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</si>
  <si>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</si>
  <si>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</si>
  <si>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</si>
  <si>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</si>
  <si>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</si>
  <si>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</si>
  <si>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</si>
  <si>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</si>
  <si>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</si>
  <si>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</si>
  <si>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</si>
  <si>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</si>
  <si>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</si>
  <si>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</si>
  <si>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</si>
  <si>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</si>
  <si>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</si>
  <si>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</si>
  <si>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</si>
  <si>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</si>
  <si>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</si>
  <si>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</si>
  <si>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</si>
  <si>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</si>
  <si>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</si>
  <si>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</si>
  <si>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</si>
  <si>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</si>
  <si>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</si>
  <si>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</si>
  <si>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</si>
  <si>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</si>
  <si>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</si>
  <si>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</si>
  <si>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</si>
  <si>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</si>
  <si>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</si>
  <si>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</si>
  <si>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</si>
  <si>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</si>
  <si>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</si>
  <si>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</si>
  <si>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</si>
  <si>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</si>
  <si>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</si>
  <si>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</si>
  <si>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</si>
  <si>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</si>
  <si>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</si>
  <si>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</si>
  <si>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</si>
  <si>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</si>
  <si>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</si>
  <si>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</si>
  <si>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</si>
  <si>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</si>
  <si>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</si>
  <si>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</si>
  <si>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</si>
  <si>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</si>
  <si>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</si>
  <si>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</si>
  <si>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</si>
  <si>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</si>
  <si>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</si>
  <si>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</si>
  <si>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</si>
  <si>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</si>
  <si>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</si>
  <si>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</si>
  <si>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</si>
  <si>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</si>
  <si>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</si>
  <si>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</si>
  <si>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</si>
  <si>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</si>
  <si>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</si>
  <si>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</si>
  <si>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</si>
  <si>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</si>
  <si>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</si>
  <si>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</si>
  <si>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</si>
  <si>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</si>
  <si>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</si>
  <si>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</si>
  <si>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</si>
  <si>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</si>
  <si>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</si>
  <si>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</si>
  <si>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</si>
  <si>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</si>
  <si>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</si>
  <si>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</si>
  <si>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</si>
  <si>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</si>
  <si>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</si>
  <si>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</si>
  <si>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</si>
  <si>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</si>
  <si>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</si>
  <si>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</si>
  <si>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</si>
  <si>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</si>
  <si>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</si>
  <si>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</si>
  <si>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</si>
  <si>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</si>
  <si>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</si>
  <si>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</si>
  <si>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</si>
  <si>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</si>
  <si>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</si>
  <si>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</si>
  <si>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</si>
  <si>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</si>
  <si>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</si>
  <si>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</si>
  <si>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</si>
  <si>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</si>
  <si>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</si>
  <si>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</si>
  <si>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</si>
  <si>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</si>
  <si>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</si>
  <si>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</si>
  <si>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</si>
  <si>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</si>
  <si>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</si>
  <si>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</si>
  <si>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</si>
  <si>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</si>
  <si>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</si>
  <si>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</si>
  <si>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</si>
  <si>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</si>
  <si>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</si>
  <si>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</si>
  <si>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</si>
  <si>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</si>
  <si>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</si>
  <si>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</si>
  <si>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</si>
  <si>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</si>
  <si>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</si>
  <si>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</si>
  <si>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</si>
  <si>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</si>
  <si>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</si>
  <si>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</si>
  <si>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</si>
  <si>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</si>
  <si>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</si>
  <si>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</si>
  <si>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</si>
  <si>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</si>
  <si>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</si>
  <si>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</si>
  <si>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</si>
  <si>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</si>
  <si>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</si>
  <si>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</si>
  <si>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</si>
  <si>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</si>
  <si>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</si>
  <si>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</si>
  <si>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</si>
  <si>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</si>
  <si>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</si>
  <si>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</si>
  <si>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</si>
  <si>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</si>
  <si>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</si>
  <si>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</si>
  <si>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</si>
  <si>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</si>
  <si>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</si>
  <si>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</si>
  <si>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</si>
  <si>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</si>
  <si>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</si>
  <si>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</si>
  <si>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</si>
  <si>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</si>
  <si>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</si>
  <si>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</si>
  <si>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</si>
  <si>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</si>
  <si>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</si>
  <si>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</si>
  <si>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</si>
  <si>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</si>
  <si>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</si>
  <si>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</si>
  <si>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</si>
  <si>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</si>
  <si>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</si>
  <si>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</si>
  <si>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</si>
  <si>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</si>
  <si>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</si>
  <si>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</si>
  <si>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</si>
  <si>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</si>
  <si>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</si>
  <si>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</si>
  <si>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</si>
  <si>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</si>
  <si>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</si>
  <si>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</si>
  <si>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</si>
  <si>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</si>
  <si>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</si>
  <si>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</si>
  <si>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</si>
  <si>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</si>
  <si>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</si>
  <si>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</si>
  <si>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</si>
  <si>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</si>
  <si>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</si>
  <si>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</si>
  <si>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</si>
  <si>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</si>
  <si>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</si>
  <si>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</si>
  <si>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</si>
  <si>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</si>
  <si>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</si>
  <si>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</si>
  <si>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</si>
  <si>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</si>
  <si>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</si>
  <si>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</si>
  <si>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</si>
  <si>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</si>
  <si>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</si>
  <si>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</si>
  <si>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</si>
  <si>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</si>
  <si>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</si>
  <si>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</si>
  <si>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</si>
  <si>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</si>
  <si>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</si>
  <si>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</si>
  <si>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</si>
  <si>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</si>
  <si>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</si>
  <si>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</si>
  <si>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</si>
  <si>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</si>
  <si>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</si>
  <si>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</si>
  <si>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</si>
  <si>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</si>
  <si>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</si>
  <si>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</si>
  <si>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</si>
  <si>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</si>
  <si>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</si>
  <si>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</si>
  <si>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</si>
  <si>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</si>
  <si>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</si>
  <si>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</si>
  <si>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</si>
  <si>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</si>
  <si>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</si>
  <si>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</si>
  <si>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</si>
  <si>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</si>
  <si>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</si>
  <si>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</si>
  <si>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</si>
  <si>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</si>
  <si>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</si>
  <si>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</si>
  <si>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</si>
  <si>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</si>
  <si>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</si>
  <si>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</si>
  <si>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</si>
  <si>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</si>
  <si>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</si>
  <si>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</si>
  <si>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</si>
  <si>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</si>
  <si>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</si>
  <si>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</si>
  <si>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</si>
  <si>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</si>
  <si>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</si>
  <si>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</si>
  <si>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</si>
  <si>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</si>
  <si>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</si>
  <si>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</si>
  <si>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</si>
  <si>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</si>
  <si>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</si>
  <si>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</si>
  <si>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</si>
  <si>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</si>
  <si>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</si>
  <si>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</si>
  <si>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</si>
  <si>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</si>
  <si>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</si>
  <si>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</si>
  <si>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</si>
  <si>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</si>
  <si>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</si>
  <si>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</si>
  <si>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</si>
  <si>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</si>
  <si>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</si>
  <si>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</si>
  <si>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</si>
  <si>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</si>
  <si>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</si>
  <si>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</si>
  <si>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</si>
  <si>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</si>
  <si>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</si>
  <si>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</si>
  <si>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</si>
  <si>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</si>
  <si>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</si>
  <si>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</si>
  <si>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</si>
  <si>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</si>
  <si>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</si>
  <si>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</si>
  <si>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</si>
  <si>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</si>
  <si>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</si>
  <si>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</si>
  <si>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</si>
  <si>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</si>
  <si>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</si>
  <si>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</si>
  <si>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</si>
  <si>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</si>
  <si>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</si>
  <si>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</si>
  <si>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</si>
  <si>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</si>
  <si>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</si>
  <si>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</si>
  <si>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</si>
  <si>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</si>
  <si>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</si>
  <si>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</si>
  <si>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</si>
  <si>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</si>
  <si>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</si>
  <si>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</si>
  <si>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</si>
  <si>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</si>
  <si>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</si>
  <si>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</si>
  <si>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</si>
  <si>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</si>
  <si>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</si>
  <si>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</si>
  <si>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</si>
  <si>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</si>
  <si>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</si>
  <si>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</si>
  <si>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</si>
  <si>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</si>
  <si>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</si>
  <si>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</si>
  <si>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</si>
  <si>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</si>
  <si>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</si>
  <si>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</si>
  <si>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</si>
  <si>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</si>
  <si>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</si>
  <si>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</si>
  <si>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</si>
  <si>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</si>
  <si>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</si>
  <si>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</si>
  <si>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</si>
  <si>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</si>
  <si>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</si>
  <si>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</si>
  <si>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</si>
  <si>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</si>
  <si>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</si>
  <si>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</si>
  <si>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</si>
  <si>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</si>
  <si>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</si>
  <si>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</si>
  <si>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</si>
  <si>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</si>
  <si>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</si>
  <si>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</si>
  <si>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</si>
  <si>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</si>
  <si>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</si>
  <si>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</si>
  <si>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</si>
  <si>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</si>
  <si>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</si>
  <si>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</si>
  <si>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</si>
  <si>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</si>
  <si>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</si>
  <si>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</si>
  <si>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</si>
  <si>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</si>
  <si>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</si>
  <si>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</si>
  <si>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</si>
  <si>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</si>
  <si>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</si>
  <si>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</si>
  <si>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</si>
  <si>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</si>
  <si>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</si>
  <si>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</si>
  <si>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</si>
  <si>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</si>
  <si>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</si>
  <si>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</si>
  <si>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</si>
  <si>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</si>
  <si>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</si>
  <si>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</si>
  <si>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</si>
  <si>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</si>
  <si>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</si>
  <si>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</si>
  <si>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</si>
  <si>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</si>
  <si>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</si>
  <si>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</si>
  <si>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</si>
  <si>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</si>
  <si>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</si>
  <si>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</si>
  <si>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</si>
  <si>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</si>
  <si>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</si>
  <si>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</si>
  <si>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</si>
  <si>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</si>
  <si>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</si>
  <si>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</si>
  <si>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</si>
  <si>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</si>
  <si>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</si>
  <si>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</si>
  <si>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</si>
  <si>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</si>
  <si>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</si>
  <si>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</si>
  <si>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</si>
  <si>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</si>
  <si>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</si>
  <si>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</si>
  <si>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</si>
  <si>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</si>
  <si>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</si>
  <si>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</si>
  <si>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</si>
  <si>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</si>
  <si>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</si>
  <si>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</si>
  <si>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</si>
  <si>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</si>
  <si>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</si>
  <si>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</si>
  <si>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</si>
  <si>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</si>
  <si>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</si>
  <si>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</si>
  <si>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</si>
  <si>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</si>
  <si>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</si>
  <si>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</si>
  <si>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</si>
  <si>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</si>
  <si>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</si>
  <si>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</si>
  <si>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</si>
  <si>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</si>
  <si>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</si>
  <si>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</si>
  <si>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</si>
  <si>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</si>
  <si>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</si>
  <si>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</si>
  <si>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</si>
  <si>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</si>
  <si>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</si>
  <si>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</si>
  <si>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</si>
  <si>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</si>
  <si>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</si>
  <si>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</si>
  <si>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</si>
  <si>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</si>
  <si>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</si>
  <si>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</si>
  <si>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</si>
  <si>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</si>
  <si>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</si>
  <si>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</si>
  <si>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</si>
  <si>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</si>
  <si>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</si>
  <si>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</si>
  <si>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</si>
  <si>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</si>
  <si>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</si>
  <si>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</si>
  <si>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</si>
  <si>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</si>
  <si>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</si>
  <si>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</si>
  <si>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</si>
  <si>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</si>
  <si>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</si>
  <si>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</si>
  <si>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</si>
  <si>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</si>
  <si>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</si>
  <si>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</si>
  <si>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</si>
  <si>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</si>
  <si>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</si>
  <si>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</si>
  <si>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</si>
  <si>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</si>
  <si>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</si>
  <si>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</si>
  <si>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</si>
  <si>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</si>
  <si>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</si>
  <si>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</si>
  <si>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</si>
  <si>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</si>
  <si>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</si>
  <si>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</si>
  <si>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</si>
  <si>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</si>
  <si>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</si>
  <si>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</si>
  <si>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</si>
  <si>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</si>
  <si>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</si>
  <si>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</si>
  <si>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</si>
  <si>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</si>
  <si>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</si>
  <si>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</si>
  <si>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</si>
  <si>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</si>
  <si>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</si>
  <si>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</si>
  <si>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</si>
  <si>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</si>
  <si>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</si>
  <si>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</si>
  <si>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</si>
  <si>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</si>
  <si>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</si>
  <si>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</si>
  <si>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</si>
  <si>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</si>
  <si>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</si>
  <si>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</si>
  <si>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</si>
  <si>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</si>
  <si>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</si>
  <si>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</si>
  <si>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</si>
  <si>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</si>
  <si>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</si>
  <si>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</si>
  <si>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</si>
  <si>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</si>
  <si>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</si>
  <si>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</si>
  <si>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</si>
  <si>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</si>
  <si>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</si>
  <si>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</si>
  <si>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</si>
  <si>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</si>
  <si>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</si>
  <si>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</si>
  <si>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</si>
  <si>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</si>
  <si>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</si>
  <si>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</si>
  <si>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</si>
  <si>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</si>
  <si>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</si>
  <si>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</si>
  <si>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</si>
  <si>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</si>
  <si>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</si>
  <si>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</si>
  <si>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</si>
  <si>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</si>
  <si>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</si>
  <si>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</si>
  <si>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</si>
  <si>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</si>
  <si>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</si>
  <si>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</si>
  <si>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</si>
  <si>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</si>
  <si>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</si>
  <si>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</si>
  <si>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</si>
  <si>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</si>
  <si>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</si>
  <si>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</si>
  <si>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</si>
  <si>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</si>
  <si>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</si>
  <si>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</si>
  <si>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</si>
  <si>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</si>
  <si>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</si>
  <si>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</si>
  <si>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</si>
  <si>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</si>
  <si>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</si>
  <si>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</si>
  <si>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</si>
  <si>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</si>
  <si>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</si>
  <si>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</si>
  <si>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</si>
  <si>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</si>
  <si>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</si>
  <si>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</si>
  <si>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</si>
  <si>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</si>
  <si>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</si>
  <si>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</si>
  <si>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</si>
  <si>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</si>
  <si>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</si>
  <si>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</si>
  <si>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</si>
  <si>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</si>
  <si>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</si>
  <si>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</si>
  <si>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</si>
  <si>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</si>
  <si>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</si>
  <si>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</si>
  <si>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</si>
  <si>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</si>
  <si>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</si>
  <si>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</si>
  <si>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</si>
  <si>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</si>
  <si>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</si>
  <si>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</si>
  <si>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</si>
  <si>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</si>
  <si>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</si>
  <si>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</si>
  <si>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</si>
  <si>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</si>
  <si>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</si>
  <si>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</si>
  <si>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</si>
  <si>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</si>
  <si>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</si>
  <si>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</si>
  <si>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</si>
  <si>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</si>
  <si>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</si>
  <si>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</si>
  <si>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</si>
  <si>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</si>
  <si>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</si>
  <si>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</si>
  <si>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</si>
  <si>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</si>
  <si>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</si>
  <si>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</si>
  <si>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</si>
  <si>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</si>
  <si>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</si>
  <si>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</si>
  <si>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</si>
  <si>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</si>
  <si>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</si>
  <si>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</si>
  <si>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</si>
  <si>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</si>
  <si>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</si>
  <si>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</si>
  <si>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</si>
  <si>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</si>
  <si>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</si>
  <si>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</si>
  <si>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</si>
  <si>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</si>
  <si>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</si>
  <si>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</si>
  <si>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</si>
  <si>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</si>
  <si>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</si>
  <si>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</si>
  <si>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</si>
  <si>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</si>
  <si>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</si>
  <si>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</si>
  <si>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</si>
  <si>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</si>
  <si>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</si>
  <si>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</si>
  <si>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</si>
  <si>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</si>
  <si>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</si>
  <si>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</si>
  <si>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</si>
  <si>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</si>
  <si>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</si>
  <si>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</si>
  <si>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</si>
  <si>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</si>
  <si>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</si>
  <si>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</si>
  <si>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</si>
  <si>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</si>
  <si>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</si>
  <si>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</si>
  <si>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</si>
  <si>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</si>
  <si>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</si>
  <si>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</si>
  <si>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</si>
  <si>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</si>
  <si>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</si>
  <si>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</si>
  <si>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</si>
  <si>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</si>
  <si>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</si>
  <si>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</si>
  <si>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</si>
  <si>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</si>
  <si>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</si>
  <si>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</si>
  <si>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</si>
  <si>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</si>
  <si>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</si>
  <si>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</si>
  <si>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</si>
  <si>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</si>
  <si>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</si>
  <si>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</si>
  <si>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</si>
  <si>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</si>
  <si>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</si>
  <si>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</si>
  <si>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</si>
  <si>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</si>
  <si>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</si>
  <si>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</si>
  <si>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</si>
  <si>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</si>
  <si>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</si>
  <si>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</si>
  <si>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</si>
  <si>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</si>
  <si>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</si>
  <si>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</si>
  <si>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</si>
  <si>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</si>
  <si>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</si>
  <si>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</si>
  <si>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</si>
  <si>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</si>
  <si>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</si>
  <si>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</si>
  <si>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</si>
  <si>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</si>
  <si>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</si>
  <si>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</si>
  <si>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</si>
  <si>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</si>
  <si>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</si>
  <si>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</si>
  <si>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</si>
  <si>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</si>
  <si>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</si>
  <si>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</si>
  <si>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</si>
  <si>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</si>
  <si>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</si>
  <si>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</si>
  <si>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</si>
  <si>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</si>
  <si>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</si>
  <si>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</si>
  <si>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</si>
  <si>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</si>
  <si>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</si>
  <si>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</si>
  <si>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</si>
  <si>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</si>
  <si>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</si>
  <si>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</si>
  <si>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</si>
  <si>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</si>
  <si>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</si>
  <si>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</si>
  <si>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</si>
  <si>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</si>
  <si>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</si>
  <si>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</si>
  <si>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</si>
  <si>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</si>
  <si>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</si>
  <si>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</si>
  <si>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</si>
  <si>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</si>
  <si>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</si>
  <si>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</si>
  <si>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</si>
  <si>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</si>
  <si>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</si>
  <si>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</si>
  <si>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</si>
  <si>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</si>
  <si>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</si>
  <si>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</si>
  <si>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</si>
  <si>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</si>
  <si>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</si>
  <si>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</si>
  <si>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</si>
  <si>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</si>
  <si>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</si>
  <si>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</si>
  <si>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</si>
  <si>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</si>
  <si>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</si>
  <si>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</si>
  <si>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</si>
  <si>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</si>
  <si>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</si>
  <si>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</si>
  <si>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</si>
  <si>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</si>
  <si>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</si>
  <si>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</si>
  <si>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</si>
  <si>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</si>
  <si>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</si>
  <si>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</si>
  <si>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</si>
  <si>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</si>
  <si>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</si>
  <si>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</si>
  <si>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</si>
  <si>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</si>
  <si>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</si>
  <si>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</si>
  <si>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</si>
  <si>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</si>
  <si>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</si>
  <si>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</si>
  <si>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</si>
  <si>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</si>
  <si>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</si>
  <si>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</si>
  <si>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</si>
  <si>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</si>
  <si>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</si>
  <si>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</si>
  <si>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</si>
  <si>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</si>
  <si>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</si>
  <si>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</si>
  <si>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</si>
  <si>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</si>
  <si>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</si>
  <si>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</si>
  <si>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</si>
  <si>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</si>
  <si>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</si>
  <si>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</si>
  <si>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</si>
  <si>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</si>
  <si>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</si>
  <si>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</si>
  <si>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</si>
  <si>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</si>
  <si>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</si>
  <si>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</si>
  <si>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</si>
  <si>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</si>
  <si>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</si>
  <si>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</si>
  <si>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</si>
  <si>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</si>
  <si>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</si>
  <si>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</si>
  <si>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</si>
  <si>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</si>
  <si>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</si>
  <si>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</si>
  <si>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</si>
  <si>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</si>
  <si>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</si>
  <si>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</si>
  <si>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</si>
  <si>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</si>
  <si>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</si>
  <si>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</si>
  <si>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</si>
  <si>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</si>
  <si>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</si>
  <si>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</si>
  <si>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</si>
  <si>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</si>
  <si>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</si>
  <si>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</si>
  <si>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</si>
  <si>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</si>
  <si>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</si>
  <si>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</si>
  <si>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</si>
  <si>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</si>
  <si>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</si>
  <si>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</si>
  <si>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</si>
  <si>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</si>
  <si>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</si>
  <si>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</si>
  <si>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</si>
  <si>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</si>
  <si>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</si>
  <si>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</si>
  <si>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</si>
  <si>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</si>
  <si>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</si>
  <si>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</si>
  <si>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</si>
  <si>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</si>
  <si>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</si>
  <si>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</si>
  <si>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</si>
  <si>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</si>
  <si>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</si>
  <si>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</si>
  <si>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</si>
  <si>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</si>
  <si>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</si>
  <si>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</si>
  <si>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</si>
  <si>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</si>
  <si>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</si>
  <si>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</si>
  <si>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</si>
  <si>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</si>
  <si>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</si>
  <si>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</si>
  <si>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</si>
  <si>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</si>
  <si>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</si>
  <si>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</si>
  <si>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</si>
  <si>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</si>
  <si>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</si>
  <si>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</si>
  <si>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</si>
  <si>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</si>
  <si>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</si>
  <si>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</si>
  <si>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</si>
  <si>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</si>
  <si>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</si>
  <si>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</si>
  <si>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</si>
  <si>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</si>
  <si>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</si>
  <si>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</si>
  <si>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</si>
  <si>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</si>
  <si>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</si>
  <si>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</si>
  <si>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</si>
  <si>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</si>
  <si>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</si>
  <si>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</si>
  <si>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</si>
  <si>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</si>
  <si>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</si>
  <si>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</si>
  <si>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</si>
  <si>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</si>
  <si>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</si>
  <si>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</si>
  <si>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</si>
  <si>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</si>
  <si>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</si>
  <si>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</si>
  <si>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</si>
  <si>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</si>
  <si>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</si>
  <si>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</si>
  <si>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</si>
  <si>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</si>
  <si>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</si>
  <si>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</si>
  <si>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</si>
  <si>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</si>
  <si>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</si>
  <si>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</si>
  <si>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</si>
  <si>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</si>
  <si>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</si>
  <si>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</si>
  <si>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</si>
  <si>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</si>
  <si>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</si>
  <si>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</si>
  <si>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</si>
  <si>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</si>
  <si>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</si>
  <si>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</si>
  <si>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</si>
  <si>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</si>
  <si>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</si>
  <si>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</si>
  <si>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</si>
  <si>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</si>
  <si>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</si>
  <si>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</si>
  <si>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</si>
  <si>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</si>
  <si>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</si>
  <si>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</si>
  <si>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</si>
  <si>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</si>
  <si>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</si>
  <si>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</si>
  <si>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</si>
  <si>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</si>
  <si>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</si>
  <si>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</si>
  <si>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</si>
  <si>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</si>
  <si>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</si>
  <si>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</si>
  <si>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</si>
  <si>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</si>
  <si>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</si>
  <si>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</si>
  <si>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</si>
  <si>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</si>
  <si>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</si>
  <si>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</si>
  <si>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</si>
  <si>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</si>
  <si>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</si>
  <si>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</si>
  <si>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</si>
  <si>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</si>
  <si>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</si>
  <si>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</si>
  <si>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</si>
  <si>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</si>
  <si>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</si>
  <si>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</si>
  <si>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</si>
  <si>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</si>
  <si>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</si>
  <si>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</si>
  <si>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</si>
  <si>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</si>
  <si>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</si>
  <si>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</si>
  <si>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</si>
  <si>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</si>
  <si>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</si>
  <si>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</si>
  <si>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</si>
  <si>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</si>
  <si>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</si>
  <si>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</si>
  <si>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</si>
  <si>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</si>
  <si>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</si>
  <si>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</si>
  <si>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</si>
  <si>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</si>
  <si>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</si>
  <si>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</si>
  <si>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</si>
  <si>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</si>
  <si>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</si>
  <si>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</si>
  <si>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</si>
  <si>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</si>
  <si>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</si>
  <si>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</si>
  <si>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</si>
  <si>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</si>
  <si>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</si>
  <si>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</si>
  <si>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</si>
  <si>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</si>
  <si>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</si>
  <si>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</si>
  <si>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</si>
  <si>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</si>
  <si>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</si>
  <si>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</si>
  <si>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</si>
  <si>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</si>
  <si>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</si>
  <si>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</si>
  <si>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</si>
  <si>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</si>
  <si>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</si>
  <si>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</si>
  <si>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</si>
  <si>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</si>
  <si>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</si>
  <si>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</si>
  <si>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</si>
  <si>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</si>
  <si>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</si>
  <si>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</si>
  <si>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</si>
  <si>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</si>
  <si>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</si>
  <si>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</si>
  <si>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</si>
  <si>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</si>
  <si>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</si>
  <si>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</si>
  <si>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</si>
  <si>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</si>
  <si>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</si>
  <si>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</si>
  <si>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</si>
  <si>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</si>
  <si>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</si>
  <si>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</si>
  <si>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</si>
  <si>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</si>
  <si>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</si>
  <si>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</si>
  <si>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</si>
  <si>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</si>
  <si>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</si>
  <si>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</si>
  <si>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</si>
  <si>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</si>
  <si>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</si>
  <si>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</si>
  <si>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</si>
  <si>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</si>
  <si>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</si>
  <si>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</si>
  <si>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</si>
  <si>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</si>
  <si>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</si>
  <si>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</si>
  <si>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</si>
  <si>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</si>
  <si>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</si>
  <si>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</si>
  <si>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</si>
  <si>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</si>
  <si>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</si>
  <si>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</si>
  <si>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</si>
  <si>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</si>
  <si>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</si>
  <si>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</si>
  <si>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</si>
  <si>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</si>
  <si>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</si>
  <si>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</si>
  <si>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</si>
  <si>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</si>
  <si>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</si>
  <si>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</si>
  <si>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</si>
  <si>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</si>
  <si>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</si>
  <si>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</si>
  <si>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</si>
  <si>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</si>
  <si>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</si>
  <si>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</si>
  <si>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</si>
  <si>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</si>
  <si>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</si>
  <si>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</si>
  <si>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</si>
  <si>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</si>
  <si>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</si>
  <si>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</si>
  <si>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</si>
  <si>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</si>
  <si>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</si>
  <si>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</si>
  <si>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</si>
  <si>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</si>
  <si>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</si>
  <si>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</si>
  <si>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</si>
  <si>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</si>
  <si>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</si>
  <si>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</si>
  <si>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</si>
  <si>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</si>
  <si>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</si>
  <si>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</si>
  <si>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</si>
  <si>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</si>
  <si>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</si>
  <si>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</si>
  <si>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</si>
  <si>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</si>
  <si>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</si>
  <si>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</si>
  <si>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</si>
  <si>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</si>
  <si>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</si>
  <si>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</si>
  <si>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</si>
  <si>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</si>
  <si>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</si>
  <si>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</si>
  <si>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</si>
  <si>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</si>
  <si>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</si>
  <si>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</si>
  <si>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</si>
  <si>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</si>
  <si>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</si>
  <si>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</si>
  <si>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</si>
  <si>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</si>
  <si>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</si>
  <si>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</si>
  <si>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</si>
  <si>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</si>
  <si>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</si>
  <si>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</si>
  <si>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</si>
  <si>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</si>
  <si>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</si>
  <si>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</si>
  <si>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</si>
  <si>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</si>
  <si>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</si>
  <si>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</si>
  <si>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</si>
  <si>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</si>
  <si>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</si>
  <si>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</si>
  <si>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</si>
  <si>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</si>
  <si>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</si>
  <si>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</si>
  <si>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</si>
  <si>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</si>
  <si>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</si>
  <si>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</si>
  <si>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</si>
  <si>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</si>
  <si>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</si>
  <si>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</si>
  <si>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</si>
  <si>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</si>
  <si>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</si>
  <si>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</si>
  <si>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</si>
  <si>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</si>
  <si>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</si>
  <si>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</si>
  <si>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</si>
  <si>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</si>
  <si>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</si>
  <si>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</si>
  <si>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</si>
  <si>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</si>
  <si>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</si>
  <si>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</si>
  <si>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</si>
  <si>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</si>
  <si>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</si>
  <si>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</si>
  <si>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</si>
  <si>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</si>
  <si>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</si>
  <si>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</si>
  <si>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</si>
  <si>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</si>
  <si>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</si>
  <si>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</si>
  <si>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</si>
  <si>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</si>
  <si>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</si>
  <si>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</si>
  <si>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</si>
  <si>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</si>
  <si>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</si>
  <si>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</si>
  <si>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</si>
  <si>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</si>
  <si>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</si>
  <si>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</si>
  <si>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</si>
  <si>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</si>
  <si>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</si>
  <si>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</si>
  <si>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</si>
  <si>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</si>
  <si>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</si>
  <si>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</si>
  <si>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</si>
  <si>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</si>
  <si>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</si>
  <si>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</si>
  <si>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</si>
  <si>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</si>
  <si>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</si>
  <si>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</si>
  <si>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</si>
  <si>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</si>
  <si>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</si>
  <si>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</si>
  <si>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</si>
  <si>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</si>
  <si>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</si>
  <si>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</si>
  <si>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</si>
  <si>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</si>
  <si>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</si>
  <si>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</si>
  <si>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</si>
  <si>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</si>
  <si>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</si>
  <si>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</si>
  <si>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</si>
  <si>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</si>
  <si>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</si>
  <si>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</si>
  <si>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</si>
  <si>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</si>
  <si>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</si>
  <si>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</si>
  <si>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</si>
  <si>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</si>
  <si>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</si>
  <si>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</si>
  <si>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</si>
  <si>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</si>
  <si>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</si>
  <si>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</si>
  <si>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</si>
  <si>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</si>
  <si>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</si>
  <si>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</si>
  <si>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</si>
  <si>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</si>
  <si>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</si>
  <si>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</si>
  <si>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</si>
  <si>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</si>
  <si>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</si>
  <si>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</si>
  <si>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</si>
  <si>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</si>
  <si>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</si>
  <si>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</si>
  <si>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</si>
  <si>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</si>
  <si>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</si>
  <si>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</si>
  <si>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</si>
  <si>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</si>
  <si>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</si>
  <si>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</si>
  <si>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</si>
  <si>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</si>
  <si>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</si>
  <si>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</si>
  <si>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</si>
  <si>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</si>
  <si>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</si>
  <si>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</si>
  <si>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</si>
  <si>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</si>
  <si>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</si>
  <si>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</si>
  <si>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</si>
  <si>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</si>
  <si>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</si>
  <si>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</si>
  <si>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</si>
  <si>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</si>
  <si>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</si>
  <si>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</si>
  <si>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</si>
  <si>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</si>
  <si>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</si>
  <si>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</si>
  <si>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</si>
  <si>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</si>
  <si>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</si>
  <si>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</si>
  <si>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</si>
  <si>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</si>
  <si>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</si>
  <si>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</si>
  <si>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</si>
  <si>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</si>
  <si>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</si>
  <si>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</si>
  <si>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</si>
  <si>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</si>
  <si>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</si>
  <si>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</si>
  <si>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</si>
  <si>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</si>
  <si>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</si>
  <si>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</si>
  <si>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</si>
  <si>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</si>
  <si>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</si>
  <si>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</si>
  <si>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</si>
  <si>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</si>
  <si>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</si>
  <si>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</si>
  <si>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</si>
  <si>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</si>
  <si>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</si>
  <si>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</si>
  <si>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</si>
  <si>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</si>
  <si>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</si>
  <si>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</si>
  <si>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</si>
  <si>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</si>
  <si>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</si>
  <si>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</si>
  <si>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</si>
  <si>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</si>
  <si>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</si>
  <si>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</si>
  <si>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</si>
  <si>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</si>
  <si>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</si>
  <si>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</si>
  <si>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</si>
  <si>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</si>
  <si>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</si>
  <si>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</si>
  <si>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</si>
  <si>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</si>
  <si>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</si>
  <si>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</si>
  <si>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</si>
  <si>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</si>
  <si>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</si>
  <si>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</si>
  <si>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</si>
  <si>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</si>
  <si>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</si>
  <si>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</si>
  <si>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</si>
  <si>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</si>
  <si>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</si>
  <si>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</si>
  <si>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</si>
  <si>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</si>
  <si>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</si>
  <si>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</si>
  <si>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</si>
  <si>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</si>
  <si>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</si>
  <si>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</si>
  <si>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</si>
  <si>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</si>
  <si>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</si>
  <si>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</si>
  <si>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</si>
  <si>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</si>
  <si>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</si>
  <si>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</si>
  <si>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</si>
  <si>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</si>
  <si>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</si>
  <si>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</si>
  <si>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</si>
  <si>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</si>
  <si>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</si>
  <si>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</si>
  <si>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</si>
  <si>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</si>
  <si>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</si>
  <si>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</si>
  <si>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</si>
  <si>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</si>
  <si>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</si>
  <si>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</si>
  <si>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</si>
  <si>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</si>
  <si>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</si>
  <si>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</si>
  <si>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</si>
  <si>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</si>
  <si>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</si>
  <si>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</si>
  <si>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</si>
  <si>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</si>
  <si>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</si>
  <si>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</si>
  <si>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</si>
  <si>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</si>
  <si>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</si>
  <si>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</si>
  <si>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</si>
  <si>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</si>
  <si>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</si>
  <si>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</si>
  <si>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</si>
  <si>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</si>
  <si>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</si>
  <si>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</si>
  <si>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</si>
  <si>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</si>
  <si>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</si>
  <si>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</si>
  <si>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</si>
  <si>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</si>
  <si>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</si>
  <si>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</si>
  <si>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</si>
  <si>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</si>
  <si>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</si>
  <si>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</si>
  <si>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</si>
  <si>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</si>
  <si>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</si>
  <si>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</si>
  <si>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</si>
  <si>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</si>
  <si>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</si>
  <si>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</si>
  <si>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</si>
  <si>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</si>
  <si>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</si>
  <si>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</si>
  <si>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</si>
  <si>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</si>
  <si>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</si>
  <si>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</si>
  <si>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</si>
  <si>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</si>
  <si>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</si>
  <si>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</si>
  <si>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</si>
  <si>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</si>
  <si>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</si>
  <si>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</si>
  <si>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</si>
  <si>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</si>
  <si>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</si>
  <si>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</si>
  <si>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</si>
  <si>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</si>
  <si>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</si>
  <si>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</si>
  <si>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</si>
  <si>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</si>
  <si>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</si>
  <si>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</si>
  <si>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</si>
  <si>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</si>
  <si>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</si>
  <si>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</si>
  <si>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</si>
  <si>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</si>
  <si>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</si>
  <si>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</si>
  <si>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</si>
  <si>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</si>
  <si>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</si>
  <si>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</si>
  <si>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</si>
  <si>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</si>
  <si>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</si>
  <si>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</si>
  <si>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</si>
  <si>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</si>
  <si>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</si>
  <si>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</si>
  <si>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</si>
  <si>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</si>
  <si>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</si>
  <si>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</si>
  <si>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</si>
  <si>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</si>
  <si>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</si>
  <si>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</si>
  <si>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</si>
  <si>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</si>
  <si>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</si>
  <si>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</si>
  <si>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</si>
  <si>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</si>
  <si>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</si>
  <si>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</si>
  <si>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</si>
  <si>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</si>
  <si>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</si>
  <si>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</si>
  <si>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</si>
  <si>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</si>
  <si>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</si>
  <si>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</si>
  <si>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</si>
  <si>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</si>
  <si>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</si>
  <si>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</si>
  <si>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</si>
  <si>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</si>
  <si>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</si>
  <si>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</si>
  <si>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</si>
  <si>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</si>
  <si>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</si>
  <si>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</si>
  <si>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</si>
  <si>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</si>
  <si>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</si>
  <si>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</si>
  <si>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</si>
  <si>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</si>
  <si>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</si>
  <si>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</si>
  <si>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</si>
  <si>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</si>
  <si>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</si>
  <si>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</si>
  <si>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</si>
  <si>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</si>
  <si>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</si>
  <si>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</si>
  <si>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</si>
  <si>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</si>
  <si>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</si>
  <si>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</si>
  <si>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</si>
  <si>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</si>
  <si>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</si>
  <si>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</si>
  <si>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</si>
  <si>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</si>
  <si>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</si>
  <si>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</si>
  <si>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</si>
  <si>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</si>
  <si>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</si>
  <si>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</si>
  <si>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</si>
  <si>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</si>
  <si>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</si>
  <si>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</si>
  <si>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</si>
  <si>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</si>
  <si>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</si>
  <si>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</si>
  <si>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</si>
  <si>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</si>
  <si>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</si>
  <si>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</si>
  <si>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</si>
  <si>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</si>
  <si>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</si>
  <si>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</si>
  <si>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</si>
  <si>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</si>
  <si>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</si>
  <si>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</si>
  <si>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</si>
  <si>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</si>
  <si>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</si>
  <si>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</si>
  <si>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</si>
  <si>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</si>
  <si>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</si>
  <si>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</si>
  <si>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</si>
  <si>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</si>
  <si>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</si>
  <si>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</si>
  <si>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</si>
  <si>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</si>
  <si>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</si>
  <si>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</si>
  <si>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</si>
  <si>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</si>
  <si>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</si>
  <si>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</si>
  <si>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</si>
  <si>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</si>
  <si>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</si>
  <si>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</si>
  <si>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</si>
  <si>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</si>
  <si>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</si>
  <si>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</si>
  <si>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</si>
  <si>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</si>
  <si>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</si>
  <si>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</si>
  <si>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</si>
  <si>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</si>
  <si>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</si>
  <si>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</si>
  <si>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</si>
  <si>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</si>
  <si>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</si>
  <si>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</si>
  <si>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</si>
  <si>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</si>
  <si>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</si>
  <si>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</si>
  <si>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</si>
  <si>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</si>
  <si>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</si>
  <si>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</si>
  <si>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</si>
  <si>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</si>
  <si>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</si>
  <si>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</si>
  <si>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</si>
  <si>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</si>
  <si>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</si>
  <si>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</si>
  <si>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</si>
  <si>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</si>
  <si>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</si>
  <si>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</si>
  <si>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</si>
  <si>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</si>
  <si>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</si>
  <si>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</si>
  <si>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</si>
  <si>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</si>
  <si>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</si>
  <si>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</si>
  <si>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</si>
  <si>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</si>
  <si>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</si>
  <si>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</si>
  <si>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</si>
  <si>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</si>
  <si>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</si>
  <si>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</si>
  <si>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</si>
  <si>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</si>
  <si>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</si>
  <si>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</si>
  <si>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</si>
  <si>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</si>
  <si>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</si>
  <si>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</si>
  <si>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</si>
  <si>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</si>
  <si>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</si>
  <si>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</si>
  <si>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</si>
  <si>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</si>
  <si>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</si>
  <si>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</si>
  <si>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</si>
  <si>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</si>
  <si>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</si>
  <si>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</si>
  <si>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</si>
  <si>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</si>
  <si>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</si>
  <si>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</si>
  <si>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</si>
  <si>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</si>
  <si>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</si>
  <si>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</si>
  <si>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</si>
  <si>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</si>
  <si>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</si>
  <si>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</si>
  <si>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</si>
  <si>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</si>
  <si>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</si>
  <si>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</si>
  <si>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</si>
  <si>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</si>
  <si>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</si>
  <si>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</si>
  <si>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</si>
  <si>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</si>
  <si>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</si>
  <si>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</si>
  <si>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</si>
  <si>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</si>
  <si>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</si>
  <si>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</si>
  <si>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</si>
  <si>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</si>
  <si>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</si>
  <si>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</si>
  <si>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</si>
  <si>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</si>
  <si>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</si>
  <si>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</si>
  <si>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</si>
  <si>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</si>
  <si>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</si>
  <si>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</si>
  <si>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</si>
  <si>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</si>
  <si>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</si>
  <si>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</si>
  <si>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</si>
  <si>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</si>
  <si>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</si>
  <si>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</si>
  <si>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</si>
  <si>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</si>
  <si>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</si>
  <si>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</si>
  <si>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</si>
  <si>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</si>
  <si>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</si>
  <si>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</si>
  <si>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</si>
  <si>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</si>
  <si>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</si>
  <si>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</si>
  <si>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</si>
  <si>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</si>
  <si>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</si>
  <si>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</si>
  <si>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</si>
  <si>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</si>
  <si>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</si>
  <si>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</si>
  <si>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</si>
  <si>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</si>
  <si>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</si>
  <si>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</si>
  <si>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</si>
  <si>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</si>
  <si>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</si>
  <si>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</si>
  <si>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</si>
  <si>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</si>
  <si>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</si>
  <si>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</si>
  <si>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</si>
  <si>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</si>
  <si>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</si>
  <si>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</si>
  <si>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</si>
  <si>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</si>
  <si>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</si>
  <si>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</si>
  <si>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</si>
  <si>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</si>
  <si>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</si>
  <si>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</si>
  <si>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</si>
  <si>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</si>
  <si>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</si>
  <si>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</si>
  <si>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</si>
  <si>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</si>
  <si>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</si>
  <si>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</si>
  <si>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</si>
  <si>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</si>
  <si>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</si>
  <si>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</si>
  <si>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</si>
  <si>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</si>
  <si>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</si>
  <si>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</si>
  <si>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</si>
  <si>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</si>
  <si>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</si>
  <si>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</si>
  <si>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</si>
  <si>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</si>
  <si>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</si>
  <si>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</si>
  <si>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</si>
  <si>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</si>
  <si>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</si>
  <si>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</si>
  <si>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</si>
  <si>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</si>
  <si>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</si>
  <si>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</si>
  <si>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</si>
  <si>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</si>
  <si>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</si>
  <si>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</si>
  <si>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</si>
  <si>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</si>
  <si>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</si>
  <si>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</si>
  <si>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</si>
  <si>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</si>
  <si>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</si>
  <si>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</si>
  <si>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</si>
  <si>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</si>
  <si>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</si>
  <si>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</si>
  <si>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</si>
  <si>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</si>
  <si>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</si>
  <si>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</si>
  <si>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</si>
  <si>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</si>
  <si>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</si>
  <si>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</si>
  <si>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</si>
  <si>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</si>
  <si>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</si>
  <si>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</si>
  <si>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</si>
  <si>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</si>
  <si>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</si>
  <si>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</si>
  <si>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</si>
  <si>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</si>
  <si>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</si>
  <si>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</si>
  <si>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</si>
  <si>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</si>
  <si>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</si>
  <si>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</si>
  <si>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</si>
  <si>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</si>
  <si>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</si>
  <si>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</si>
  <si>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</si>
  <si>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</si>
  <si>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</si>
  <si>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</si>
  <si>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</si>
  <si>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</si>
  <si>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</si>
  <si>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</si>
  <si>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</si>
  <si>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</si>
  <si>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</si>
  <si>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</si>
  <si>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</si>
  <si>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</si>
  <si>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</si>
  <si>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</si>
  <si>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</si>
  <si>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</si>
  <si>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</si>
  <si>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</si>
  <si>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</si>
  <si>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</si>
  <si>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</si>
  <si>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</si>
  <si>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</si>
  <si>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</si>
  <si>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</si>
  <si>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</si>
  <si>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</si>
  <si>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</si>
  <si>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</si>
  <si>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</si>
  <si>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</si>
  <si>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</si>
  <si>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</si>
  <si>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</si>
  <si>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</si>
  <si>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</si>
  <si>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</si>
  <si>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</si>
  <si>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</si>
  <si>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</si>
  <si>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</si>
  <si>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</si>
  <si>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</si>
  <si>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</si>
  <si>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</si>
  <si>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</si>
  <si>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</si>
  <si>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</si>
  <si>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</si>
  <si>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</si>
  <si>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</si>
  <si>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</si>
  <si>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</si>
  <si>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</si>
  <si>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</si>
  <si>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</si>
  <si>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</si>
  <si>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</si>
  <si>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</si>
  <si>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</si>
  <si>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</si>
  <si>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</si>
  <si>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</si>
  <si>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</si>
  <si>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</si>
  <si>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</si>
  <si>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</si>
  <si>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</si>
  <si>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</si>
  <si>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</si>
  <si>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</si>
  <si>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</si>
  <si>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</si>
  <si>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</si>
  <si>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</si>
  <si>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</si>
  <si>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</si>
  <si>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</si>
  <si>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</si>
  <si>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</si>
  <si>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</si>
  <si>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</si>
  <si>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</si>
  <si>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</si>
  <si>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</si>
  <si>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</si>
  <si>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</si>
  <si>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</si>
  <si>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</si>
  <si>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</si>
  <si>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</si>
  <si>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</si>
  <si>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</si>
  <si>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</si>
  <si>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</si>
  <si>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</si>
  <si>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</si>
  <si>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</si>
  <si>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</si>
  <si>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</si>
  <si>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</si>
  <si>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</si>
  <si>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</si>
  <si>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</si>
  <si>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</si>
  <si>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</si>
  <si>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</si>
  <si>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</si>
  <si>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</si>
  <si>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</si>
  <si>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</si>
  <si>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</si>
  <si>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</si>
  <si>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</si>
  <si>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</si>
  <si>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</si>
  <si>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</si>
  <si>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</si>
  <si>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</si>
  <si>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</si>
  <si>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</si>
  <si>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</si>
  <si>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</si>
  <si>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</si>
  <si>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</si>
  <si>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</si>
  <si>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</si>
  <si>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</si>
  <si>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</si>
  <si>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</si>
  <si>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</si>
  <si>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</si>
  <si>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</si>
  <si>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</si>
  <si>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</si>
  <si>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</si>
  <si>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</si>
  <si>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</si>
  <si>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</si>
  <si>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</si>
  <si>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</si>
  <si>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</si>
  <si>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</si>
  <si>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</si>
  <si>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</si>
  <si>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</si>
  <si>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</si>
  <si>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</si>
  <si>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</si>
  <si>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</si>
  <si>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</si>
  <si>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</si>
  <si>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</si>
  <si>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</si>
  <si>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</si>
  <si>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</si>
  <si>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</si>
  <si>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</si>
  <si>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</si>
  <si>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</si>
  <si>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</si>
  <si>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</si>
  <si>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</si>
  <si>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</si>
  <si>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</si>
  <si>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</si>
  <si>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</si>
  <si>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</si>
  <si>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</si>
  <si>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</si>
  <si>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</si>
  <si>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</si>
  <si>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</si>
  <si>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</si>
  <si>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</si>
  <si>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</si>
  <si>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</si>
  <si>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</si>
  <si>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</si>
  <si>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</si>
  <si>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</si>
  <si>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</si>
  <si>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</si>
  <si>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</si>
  <si>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</si>
  <si>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</si>
  <si>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</si>
  <si>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</si>
  <si>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</si>
  <si>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</si>
  <si>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</si>
  <si>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</si>
  <si>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</si>
  <si>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</si>
  <si>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</si>
  <si>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</si>
  <si>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</si>
  <si>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</si>
  <si>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</si>
  <si>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</si>
  <si>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</si>
  <si>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</si>
  <si>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</si>
  <si>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</si>
  <si>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</si>
  <si>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</si>
  <si>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</si>
  <si>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</si>
  <si>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</si>
  <si>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</si>
  <si>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</si>
  <si>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</si>
  <si>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</si>
  <si>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</si>
  <si>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</si>
  <si>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</si>
  <si>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</si>
  <si>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</si>
  <si>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</si>
  <si>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</si>
  <si>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</si>
  <si>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</si>
  <si>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</si>
  <si>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</si>
  <si>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</si>
  <si>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</si>
  <si>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</si>
  <si>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</si>
  <si>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</si>
  <si>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</si>
  <si>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</si>
  <si>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</si>
  <si>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</si>
  <si>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</si>
  <si>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</si>
  <si>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</si>
  <si>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</si>
  <si>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</si>
  <si>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</si>
  <si>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</si>
  <si>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</si>
  <si>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</si>
  <si>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</si>
  <si>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</si>
  <si>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</si>
  <si>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</si>
  <si>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</si>
  <si>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</si>
  <si>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</si>
  <si>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</si>
  <si>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</si>
  <si>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</si>
  <si>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</si>
  <si>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</si>
  <si>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</si>
  <si>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</si>
  <si>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</si>
  <si>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</si>
  <si>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</si>
  <si>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</si>
  <si>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</si>
  <si>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</si>
  <si>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</si>
  <si>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</si>
  <si>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</si>
  <si>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</si>
  <si>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</si>
  <si>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</si>
  <si>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</si>
  <si>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</si>
  <si>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</si>
  <si>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</si>
  <si>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</si>
  <si>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</si>
  <si>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</si>
  <si>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</si>
  <si>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</si>
  <si>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</si>
  <si>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</si>
  <si>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</si>
  <si>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</si>
  <si>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</si>
  <si>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</si>
  <si>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</si>
  <si>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</si>
  <si>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</si>
  <si>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</si>
  <si>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</si>
  <si>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</si>
  <si>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</si>
  <si>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</si>
  <si>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</si>
  <si>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</si>
  <si>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</si>
  <si>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</si>
  <si>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</si>
  <si>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</si>
  <si>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</si>
  <si>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</si>
  <si>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</si>
  <si>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</si>
  <si>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</si>
  <si>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</si>
  <si>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</si>
  <si>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</si>
  <si>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</si>
  <si>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</si>
  <si>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</si>
  <si>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</si>
  <si>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</si>
  <si>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</si>
  <si>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</si>
  <si>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</si>
  <si>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</si>
  <si>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</si>
  <si>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</si>
  <si>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</si>
  <si>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</si>
  <si>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</si>
  <si>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</si>
  <si>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</si>
  <si>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</si>
  <si>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</si>
  <si>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</si>
  <si>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</si>
  <si>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</si>
  <si>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</si>
  <si>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</si>
  <si>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</si>
  <si>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</si>
  <si>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</si>
  <si>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</si>
  <si>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</si>
  <si>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</si>
  <si>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</si>
  <si>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</si>
  <si>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</si>
  <si>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</si>
  <si>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</si>
  <si>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</si>
  <si>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</si>
  <si>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</si>
  <si>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</si>
  <si>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</si>
  <si>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</si>
  <si>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</si>
  <si>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</si>
  <si>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</si>
  <si>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</si>
  <si>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</si>
  <si>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</si>
  <si>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</si>
  <si>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</si>
  <si>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</si>
  <si>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</si>
  <si>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</si>
  <si>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</si>
  <si>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</si>
  <si>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</si>
  <si>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</si>
  <si>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</si>
  <si>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</si>
  <si>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</si>
  <si>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</si>
  <si>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</si>
  <si>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</si>
  <si>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</si>
  <si>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</si>
  <si>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</si>
  <si>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</si>
  <si>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</si>
  <si>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</si>
  <si>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</si>
  <si>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</si>
  <si>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</si>
  <si>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</si>
  <si>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</si>
  <si>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</si>
  <si>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</si>
  <si>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</si>
  <si>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</si>
  <si>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</si>
  <si>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</si>
  <si>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</si>
  <si>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</si>
  <si>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</si>
  <si>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</si>
  <si>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</si>
  <si>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</si>
  <si>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</si>
  <si>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</si>
  <si>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</si>
  <si>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</si>
  <si>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</si>
  <si>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</si>
  <si>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</si>
  <si>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</si>
  <si>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</si>
  <si>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</si>
  <si>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</si>
  <si>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</si>
  <si>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</si>
  <si>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</si>
  <si>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</si>
  <si>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</si>
  <si>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</si>
  <si>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</si>
  <si>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</si>
  <si>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</si>
  <si>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</si>
  <si>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</si>
  <si>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</si>
  <si>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</si>
  <si>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</si>
  <si>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</si>
  <si>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</si>
  <si>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</si>
  <si>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</si>
  <si>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</si>
  <si>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</si>
  <si>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</si>
  <si>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</si>
  <si>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</si>
  <si>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</si>
  <si>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</si>
  <si>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</si>
  <si>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</si>
  <si>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</si>
  <si>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</si>
  <si>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</si>
  <si>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</si>
  <si>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</si>
  <si>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</si>
  <si>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</si>
  <si>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</si>
  <si>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</si>
  <si>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</si>
  <si>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</si>
  <si>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</si>
  <si>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</si>
  <si>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</si>
  <si>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</si>
  <si>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</si>
  <si>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</si>
  <si>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</si>
  <si>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</si>
  <si>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</si>
  <si>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</si>
  <si>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</si>
  <si>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</si>
  <si>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</si>
  <si>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</si>
  <si>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</si>
  <si>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</si>
  <si>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</si>
  <si>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</si>
  <si>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</si>
  <si>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</si>
  <si>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</si>
  <si>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</si>
  <si>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</si>
  <si>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</si>
  <si>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</si>
  <si>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</si>
  <si>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</si>
  <si>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</si>
  <si>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</si>
  <si>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</si>
  <si>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</si>
  <si>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</si>
  <si>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</si>
  <si>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</si>
  <si>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</si>
  <si>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</si>
  <si>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</si>
  <si>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</si>
  <si>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</si>
  <si>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</si>
  <si>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</si>
  <si>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</si>
  <si>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</si>
  <si>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</si>
  <si>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</si>
  <si>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</si>
  <si>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</si>
  <si>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</si>
  <si>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</si>
  <si>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</si>
  <si>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</si>
  <si>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</si>
  <si>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</si>
  <si>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</si>
  <si>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</si>
  <si>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</si>
  <si>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</si>
  <si>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</si>
  <si>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</si>
  <si>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</si>
  <si>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</si>
  <si>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</si>
  <si>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</si>
  <si>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</si>
  <si>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</si>
  <si>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</si>
  <si>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</si>
  <si>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</si>
  <si>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</si>
  <si>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</si>
  <si>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</si>
  <si>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</si>
  <si>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</si>
  <si>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</si>
  <si>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</si>
  <si>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</si>
  <si>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</si>
  <si>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</si>
  <si>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</si>
  <si>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</si>
  <si>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</si>
  <si>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</si>
  <si>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</si>
  <si>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</si>
  <si>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</si>
  <si>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</si>
  <si>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</si>
  <si>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</si>
  <si>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</si>
  <si>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</si>
  <si>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</si>
  <si>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</si>
  <si>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</si>
  <si>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</si>
  <si>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</si>
  <si>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</si>
  <si>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</si>
  <si>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</si>
  <si>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</si>
  <si>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</si>
  <si>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</si>
  <si>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</si>
  <si>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</si>
  <si>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</si>
  <si>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</si>
  <si>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</si>
  <si>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</si>
  <si>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</si>
  <si>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</si>
  <si>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</si>
  <si>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</si>
  <si>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</si>
  <si>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</si>
  <si>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</si>
  <si>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</si>
  <si>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</si>
  <si>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</si>
  <si>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</si>
  <si>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</si>
  <si>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</si>
  <si>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</si>
  <si>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</si>
  <si>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</si>
  <si>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</si>
  <si>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</si>
  <si>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</si>
  <si>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</si>
  <si>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</si>
  <si>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</si>
  <si>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</si>
  <si>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</si>
  <si>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</si>
  <si>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</si>
  <si>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</si>
  <si>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</si>
  <si>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</si>
  <si>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</si>
  <si>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</si>
  <si>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</si>
  <si>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</si>
  <si>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</si>
  <si>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</si>
  <si>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</si>
  <si>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</si>
  <si>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</si>
  <si>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</si>
  <si>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</si>
  <si>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</si>
  <si>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</si>
  <si>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</si>
  <si>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</si>
  <si>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</si>
  <si>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</si>
  <si>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</si>
  <si>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</si>
  <si>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</si>
  <si>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</si>
  <si>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</si>
  <si>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</si>
  <si>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</si>
  <si>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</si>
  <si>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</si>
  <si>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</si>
  <si>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</si>
  <si>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</si>
  <si>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</si>
  <si>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</si>
  <si>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</si>
  <si>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</si>
  <si>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</si>
  <si>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</si>
  <si>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</si>
  <si>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</si>
  <si>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</si>
  <si>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</si>
  <si>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</si>
  <si>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</si>
  <si>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</si>
  <si>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</si>
  <si>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</si>
  <si>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</si>
  <si>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</si>
  <si>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</si>
  <si>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</si>
  <si>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</si>
  <si>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</si>
  <si>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</si>
  <si>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</si>
  <si>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</si>
  <si>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</si>
  <si>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</si>
  <si>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</si>
  <si>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</si>
  <si>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</si>
  <si>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</si>
  <si>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</si>
  <si>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</si>
  <si>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</si>
  <si>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</si>
  <si>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</si>
  <si>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</si>
  <si>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</si>
  <si>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</si>
  <si>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</si>
  <si>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</si>
  <si>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</si>
  <si>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</si>
  <si>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</si>
  <si>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</si>
  <si>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</si>
  <si>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</si>
  <si>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</si>
  <si>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</si>
  <si>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</si>
  <si>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</si>
  <si>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</si>
  <si>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</si>
  <si>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</si>
  <si>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</si>
  <si>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</si>
  <si>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</si>
  <si>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</si>
  <si>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</si>
  <si>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</si>
  <si>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</si>
  <si>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</si>
  <si>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</si>
  <si>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</si>
  <si>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</si>
  <si>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</si>
  <si>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</si>
  <si>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</si>
  <si>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</si>
  <si>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</si>
  <si>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</si>
  <si>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</si>
  <si>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</si>
  <si>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</si>
  <si>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</si>
  <si>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</si>
  <si>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</si>
  <si>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</si>
  <si>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</si>
  <si>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</si>
  <si>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</si>
  <si>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</si>
  <si>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</si>
  <si>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</si>
  <si>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</si>
  <si>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</si>
  <si>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</si>
  <si>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</si>
  <si>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</si>
  <si>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</si>
  <si>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</si>
  <si>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</si>
  <si>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</si>
  <si>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</si>
  <si>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</si>
  <si>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</si>
  <si>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</si>
  <si>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</si>
  <si>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</si>
  <si>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</si>
  <si>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</si>
  <si>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</si>
  <si>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</si>
  <si>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</si>
  <si>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</si>
  <si>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</si>
  <si>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</si>
  <si>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</si>
  <si>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</si>
  <si>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</si>
  <si>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</si>
  <si>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</si>
  <si>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</si>
  <si>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</si>
  <si>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</si>
  <si>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</si>
  <si>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</si>
  <si>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</si>
  <si>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</si>
  <si>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</si>
  <si>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</si>
  <si>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</si>
  <si>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</si>
  <si>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</si>
  <si>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</si>
  <si>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</si>
  <si>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</si>
  <si>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</si>
  <si>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</si>
  <si>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</si>
  <si>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</si>
  <si>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</si>
  <si>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</si>
  <si>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</si>
  <si>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</si>
  <si>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</si>
  <si>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</si>
  <si>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</si>
  <si>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</si>
  <si>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</si>
  <si>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</si>
  <si>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</si>
  <si>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</si>
  <si>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</si>
  <si>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</si>
  <si>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</si>
  <si>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</si>
  <si>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</si>
  <si>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</si>
  <si>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</si>
  <si>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</si>
  <si>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</si>
  <si>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</si>
  <si>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</si>
  <si>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</si>
  <si>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</si>
  <si>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</si>
  <si>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</si>
  <si>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</si>
  <si>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</si>
  <si>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</si>
  <si>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</si>
  <si>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</si>
  <si>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</si>
  <si>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</si>
  <si>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</si>
  <si>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</si>
  <si>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</si>
  <si>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</si>
  <si>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</si>
  <si>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</si>
  <si>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</si>
  <si>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</si>
  <si>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</si>
  <si>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</si>
  <si>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</si>
  <si>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</si>
  <si>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</si>
  <si>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</si>
  <si>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</si>
  <si>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</si>
  <si>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</si>
  <si>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</si>
  <si>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</si>
  <si>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</si>
  <si>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</si>
  <si>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</si>
  <si>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</si>
  <si>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</si>
  <si>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</si>
  <si>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</si>
  <si>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</si>
  <si>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</si>
  <si>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</si>
  <si>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</si>
  <si>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</si>
  <si>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</si>
  <si>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</si>
  <si>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</si>
  <si>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</si>
  <si>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</si>
  <si>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</si>
  <si>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</si>
  <si>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</si>
  <si>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</si>
  <si>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</si>
  <si>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</si>
  <si>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</si>
  <si>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</si>
  <si>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</si>
  <si>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</si>
  <si>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</si>
  <si>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</si>
  <si>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</si>
  <si>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</si>
  <si>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</si>
  <si>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</si>
  <si>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</si>
  <si>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</si>
  <si>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</si>
  <si>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</si>
  <si>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</si>
  <si>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</si>
  <si>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</si>
  <si>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</si>
  <si>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</si>
  <si>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</si>
  <si>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</si>
  <si>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</si>
  <si>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</si>
  <si>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</si>
  <si>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</si>
  <si>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</si>
  <si>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</si>
  <si>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</si>
  <si>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</si>
  <si>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</si>
  <si>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</si>
  <si>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</si>
  <si>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</si>
  <si>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</si>
  <si>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</si>
  <si>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</si>
  <si>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</si>
  <si>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</si>
  <si>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</si>
  <si>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</si>
  <si>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</si>
  <si>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</si>
  <si>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</si>
  <si>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</si>
  <si>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</si>
  <si>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</si>
  <si>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</si>
  <si>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</si>
  <si>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</si>
  <si>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</si>
  <si>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</si>
  <si>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</si>
  <si>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</si>
  <si>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</si>
  <si>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</si>
  <si>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</si>
  <si>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</si>
  <si>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</si>
  <si>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</si>
  <si>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</si>
  <si>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</si>
  <si>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</si>
  <si>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</si>
  <si>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</si>
  <si>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</si>
  <si>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</si>
  <si>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</si>
  <si>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</si>
  <si>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</si>
  <si>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</si>
  <si>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</si>
  <si>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</si>
  <si>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</si>
  <si>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</si>
  <si>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</si>
  <si>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</si>
  <si>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</si>
  <si>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</si>
  <si>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</si>
  <si>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</si>
  <si>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</si>
  <si>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</si>
  <si>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</si>
  <si>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</si>
  <si>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</si>
  <si>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</si>
  <si>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</si>
  <si>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</si>
  <si>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</si>
  <si>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</si>
  <si>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</si>
  <si>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</si>
  <si>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</si>
  <si>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</si>
  <si>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</si>
  <si>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</si>
  <si>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</si>
  <si>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</si>
  <si>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</si>
  <si>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</si>
  <si>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</si>
  <si>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</si>
  <si>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</si>
  <si>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</si>
  <si>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</si>
  <si>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</si>
  <si>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</si>
  <si>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</si>
  <si>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</si>
  <si>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</si>
  <si>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</si>
  <si>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</si>
  <si>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</si>
  <si>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</si>
  <si>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</si>
  <si>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</si>
  <si>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</si>
  <si>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</si>
  <si>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</si>
  <si>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</si>
  <si>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</si>
  <si>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</si>
  <si>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</si>
  <si>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</si>
  <si>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</si>
  <si>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</si>
  <si>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</si>
  <si>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</si>
  <si>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</si>
  <si>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</si>
  <si>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</si>
  <si>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</si>
  <si>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</si>
  <si>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</si>
  <si>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</si>
  <si>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</si>
  <si>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</si>
  <si>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</si>
  <si>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</si>
  <si>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</si>
  <si>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</si>
  <si>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</si>
  <si>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</si>
  <si>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</si>
  <si>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</si>
  <si>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</si>
  <si>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</si>
  <si>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</si>
  <si>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</si>
  <si>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</si>
  <si>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</si>
  <si>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</si>
  <si>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</si>
  <si>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</si>
  <si>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</si>
  <si>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</si>
  <si>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</si>
  <si>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</si>
  <si>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</si>
  <si>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</si>
  <si>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</si>
  <si>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</si>
  <si>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</si>
  <si>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</si>
  <si>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</si>
  <si>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</si>
  <si>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</si>
  <si>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</si>
  <si>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</si>
  <si>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</si>
  <si>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</si>
  <si>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</si>
  <si>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</si>
  <si>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</si>
  <si>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</si>
  <si>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</si>
  <si>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</si>
  <si>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</si>
  <si>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</si>
  <si>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</si>
  <si>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</si>
  <si>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</si>
  <si>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</si>
  <si>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</si>
  <si>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</si>
  <si>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</si>
  <si>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</si>
  <si>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</si>
  <si>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</si>
  <si>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</si>
  <si>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</si>
  <si>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</si>
  <si>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</si>
  <si>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</si>
  <si>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</si>
  <si>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</si>
  <si>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</si>
  <si>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</si>
  <si>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</si>
  <si>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</si>
  <si>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</si>
  <si>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</si>
  <si>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</si>
  <si>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</si>
  <si>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</si>
  <si>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</si>
  <si>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</si>
  <si>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</si>
  <si>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</si>
  <si>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</si>
  <si>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</si>
  <si>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</si>
  <si>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</si>
  <si>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</si>
  <si>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</si>
  <si>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</si>
  <si>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</si>
  <si>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</si>
  <si>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</si>
  <si>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</si>
  <si>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</si>
  <si>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</si>
  <si>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</si>
  <si>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</si>
  <si>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</si>
  <si>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</si>
  <si>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</si>
  <si>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</si>
  <si>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</si>
  <si>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</si>
  <si>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</si>
  <si>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</si>
  <si>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</si>
  <si>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</si>
  <si>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</si>
  <si>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</si>
  <si>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</si>
  <si>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</si>
  <si>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</si>
  <si>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</si>
  <si>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</si>
  <si>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</si>
  <si>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</si>
  <si>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</si>
  <si>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</si>
  <si>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</si>
  <si>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</si>
  <si>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</si>
  <si>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</si>
  <si>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</si>
  <si>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</si>
  <si>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</si>
  <si>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</si>
  <si>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</si>
  <si>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</si>
  <si>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</si>
  <si>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</si>
  <si>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</si>
  <si>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</si>
  <si>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</si>
  <si>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</si>
  <si>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</si>
  <si>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</si>
  <si>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</si>
  <si>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</si>
  <si>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</si>
  <si>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</si>
  <si>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</si>
  <si>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</si>
  <si>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</si>
  <si>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</si>
  <si>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</si>
  <si>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</si>
  <si>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</si>
  <si>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</si>
  <si>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</si>
  <si>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</si>
  <si>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</si>
  <si>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</si>
  <si>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</si>
  <si>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</si>
  <si>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</si>
  <si>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</si>
  <si>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</si>
  <si>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</si>
  <si>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</si>
  <si>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</si>
  <si>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</si>
  <si>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</si>
  <si>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</si>
  <si>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</si>
  <si>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</si>
  <si>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</si>
  <si>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</si>
  <si>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</si>
  <si>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</si>
  <si>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</si>
  <si>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</si>
  <si>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</si>
  <si>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</si>
  <si>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</si>
  <si>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</si>
  <si>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</si>
  <si>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</si>
  <si>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</si>
  <si>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</si>
  <si>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</si>
  <si>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</si>
  <si>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</si>
  <si>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</si>
  <si>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</si>
  <si>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</si>
  <si>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</si>
  <si>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</si>
  <si>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</si>
  <si>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</si>
  <si>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</si>
  <si>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</si>
  <si>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</si>
  <si>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</si>
  <si>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</si>
  <si>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</si>
  <si>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</si>
  <si>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</si>
  <si>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</si>
  <si>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</si>
  <si>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</si>
  <si>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</si>
  <si>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</si>
  <si>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</si>
  <si>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</si>
  <si>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</si>
  <si>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</si>
  <si>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</si>
  <si>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</si>
  <si>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</si>
  <si>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</si>
  <si>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</si>
  <si>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</si>
  <si>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</si>
  <si>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</si>
  <si>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</si>
  <si>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</si>
  <si>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</si>
  <si>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</si>
  <si>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</si>
  <si>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</si>
  <si>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</si>
  <si>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</si>
  <si>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</si>
  <si>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</si>
  <si>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</si>
  <si>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</si>
  <si>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</si>
  <si>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</si>
  <si>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</si>
  <si>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</si>
  <si>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</si>
  <si>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</si>
  <si>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</si>
  <si>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</si>
  <si>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</si>
  <si>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</si>
  <si>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</si>
  <si>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</si>
  <si>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</si>
  <si>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</si>
  <si>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</si>
  <si>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</si>
  <si>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</si>
  <si>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</si>
  <si>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</si>
  <si>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</si>
  <si>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</si>
  <si>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</si>
  <si>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</si>
  <si>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</si>
  <si>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</si>
  <si>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</si>
  <si>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</si>
  <si>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</si>
  <si>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</si>
  <si>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</si>
  <si>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</si>
  <si>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</si>
  <si>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</si>
  <si>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</si>
  <si>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</si>
  <si>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</si>
  <si>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</si>
  <si>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</si>
  <si>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</si>
  <si>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</si>
  <si>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</si>
  <si>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</si>
  <si>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</si>
  <si>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</si>
  <si>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</si>
  <si>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</si>
  <si>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</si>
  <si>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</si>
  <si>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</si>
  <si>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</si>
  <si>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</si>
  <si>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</si>
  <si>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</si>
  <si>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</si>
  <si>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</si>
  <si>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</si>
  <si>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</si>
  <si>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</si>
  <si>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</si>
  <si>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</si>
  <si>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</si>
  <si>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</si>
  <si>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</si>
  <si>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</si>
  <si>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</si>
  <si>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</si>
  <si>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</si>
  <si>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</si>
  <si>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</si>
  <si>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</si>
  <si>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</si>
  <si>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</si>
  <si>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</si>
  <si>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</si>
  <si>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</si>
  <si>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</si>
  <si>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</si>
  <si>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</si>
  <si>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</si>
  <si>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</si>
  <si>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</si>
  <si>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</si>
  <si>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</si>
  <si>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</si>
  <si>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</si>
  <si>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</si>
  <si>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</si>
  <si>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</si>
  <si>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</si>
  <si>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</si>
  <si>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</si>
  <si>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</si>
  <si>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</si>
  <si>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</si>
  <si>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</si>
  <si>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</si>
  <si>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</si>
  <si>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</si>
  <si>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</si>
  <si>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</si>
  <si>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</si>
  <si>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</si>
  <si>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</si>
  <si>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</si>
  <si>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</si>
  <si>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</si>
  <si>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</si>
  <si>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</si>
  <si>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</si>
  <si>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</si>
  <si>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</si>
  <si>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</si>
  <si>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</si>
  <si>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</si>
  <si>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</si>
  <si>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</si>
  <si>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</si>
  <si>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</si>
  <si>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</si>
  <si>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</si>
  <si>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</si>
  <si>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</si>
  <si>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</si>
  <si>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</si>
  <si>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</si>
  <si>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</si>
  <si>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</si>
  <si>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</si>
  <si>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</si>
  <si>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</si>
  <si>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</si>
  <si>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</si>
  <si>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</si>
  <si>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</si>
  <si>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</si>
  <si>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</si>
  <si>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</si>
  <si>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</si>
  <si>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</si>
  <si>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</si>
  <si>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</si>
  <si>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</si>
  <si>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</si>
  <si>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</si>
  <si>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</si>
  <si>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</si>
  <si>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</si>
  <si>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</si>
  <si>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</si>
  <si>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</si>
  <si>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</si>
  <si>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</si>
  <si>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</si>
  <si>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</si>
  <si>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</si>
  <si>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</si>
  <si>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</si>
  <si>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</si>
  <si>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</si>
  <si>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</si>
  <si>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</si>
  <si>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</si>
  <si>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</si>
  <si>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</si>
  <si>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</si>
  <si>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</si>
  <si>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</si>
  <si>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</si>
  <si>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</si>
  <si>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</si>
  <si>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</si>
  <si>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</si>
  <si>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</si>
  <si>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</si>
  <si>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</si>
  <si>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</si>
  <si>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</si>
  <si>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</si>
  <si>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</si>
  <si>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</si>
  <si>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</si>
  <si>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</si>
  <si>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</si>
  <si>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</si>
  <si>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</si>
  <si>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</si>
  <si>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</si>
  <si>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</si>
  <si>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</si>
  <si>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</si>
  <si>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</si>
  <si>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</si>
  <si>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</si>
  <si>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</si>
  <si>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</si>
  <si>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</si>
  <si>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</si>
  <si>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</si>
  <si>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</si>
  <si>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</si>
  <si>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</si>
  <si>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</si>
  <si>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</si>
  <si>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</si>
  <si>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</si>
  <si>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</si>
  <si>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</si>
  <si>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</si>
  <si>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</si>
  <si>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</si>
  <si>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</si>
  <si>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</si>
  <si>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</si>
  <si>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</si>
  <si>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</si>
  <si>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</si>
  <si>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</si>
  <si>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</si>
  <si>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</si>
  <si>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</si>
  <si>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</si>
  <si>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</si>
  <si>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</si>
  <si>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</si>
  <si>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</si>
  <si>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</si>
  <si>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</si>
  <si>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</si>
  <si>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</si>
  <si>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</si>
  <si>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</si>
  <si>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</si>
  <si>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</si>
  <si>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</si>
  <si>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</si>
  <si>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</si>
  <si>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</si>
  <si>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</si>
  <si>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</si>
  <si>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</si>
  <si>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</si>
  <si>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</si>
  <si>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</si>
  <si>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</si>
  <si>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</si>
  <si>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</si>
  <si>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</si>
  <si>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</si>
  <si>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</si>
  <si>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</si>
  <si>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</si>
  <si>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</si>
  <si>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</si>
  <si>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</si>
  <si>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</si>
  <si>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</si>
  <si>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</si>
  <si>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</si>
  <si>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</si>
  <si>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</si>
  <si>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</si>
  <si>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</si>
  <si>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</si>
  <si>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</si>
  <si>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</si>
  <si>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</si>
  <si>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</si>
  <si>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</si>
  <si>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</si>
  <si>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</si>
  <si>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</si>
  <si>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</si>
  <si>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</si>
  <si>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</si>
  <si>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</si>
  <si>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</si>
  <si>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</si>
  <si>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</si>
  <si>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</si>
  <si>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</si>
  <si>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</si>
  <si>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</si>
  <si>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</si>
  <si>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</si>
  <si>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</si>
  <si>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</si>
  <si>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</si>
  <si>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</si>
  <si>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</si>
  <si>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</si>
  <si>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</si>
  <si>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</si>
  <si>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</si>
  <si>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</si>
  <si>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</si>
  <si>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</si>
  <si>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</si>
  <si>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</si>
  <si>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</si>
  <si>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</si>
  <si>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</si>
  <si>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</si>
  <si>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</si>
  <si>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</si>
  <si>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</si>
  <si>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</si>
  <si>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</si>
  <si>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</si>
  <si>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</si>
  <si>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</si>
  <si>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</si>
  <si>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</si>
  <si>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</si>
  <si>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</si>
  <si>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</si>
  <si>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</si>
  <si>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</si>
  <si>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</si>
  <si>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</si>
  <si>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</si>
  <si>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</si>
  <si>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</si>
  <si>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</si>
  <si>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</si>
  <si>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</si>
  <si>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</si>
  <si>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</si>
  <si>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</si>
  <si>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</si>
  <si>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</si>
  <si>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</si>
  <si>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</si>
  <si>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</si>
  <si>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</si>
  <si>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</si>
  <si>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</si>
  <si>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</si>
  <si>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</si>
  <si>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</si>
  <si>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</si>
  <si>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</si>
  <si>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</si>
  <si>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</si>
  <si>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</si>
  <si>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</si>
  <si>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</si>
  <si>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</si>
  <si>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</si>
  <si>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</si>
  <si>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</si>
  <si>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</si>
  <si>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</si>
  <si>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</si>
  <si>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</si>
  <si>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</si>
  <si>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</si>
  <si>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</si>
  <si>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</si>
  <si>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</si>
  <si>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</si>
  <si>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</si>
  <si>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</si>
  <si>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</si>
  <si>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</si>
  <si>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</si>
  <si>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</si>
  <si>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</si>
  <si>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</si>
  <si>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</si>
  <si>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</si>
  <si>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</si>
  <si>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</si>
  <si>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</si>
  <si>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</si>
  <si>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</si>
  <si>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</si>
  <si>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</si>
  <si>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</si>
  <si>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</si>
  <si>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</si>
  <si>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</si>
  <si>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</si>
  <si>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</si>
  <si>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</si>
  <si>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</si>
  <si>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</si>
  <si>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</si>
  <si>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</si>
  <si>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</si>
  <si>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</si>
  <si>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</si>
  <si>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</si>
  <si>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</si>
  <si>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</si>
  <si>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</si>
  <si>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</si>
  <si>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</si>
  <si>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</si>
  <si>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</si>
  <si>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</si>
  <si>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</si>
  <si>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</si>
  <si>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</si>
  <si>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</si>
  <si>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</si>
  <si>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</si>
  <si>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</si>
  <si>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</si>
  <si>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</si>
  <si>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</si>
  <si>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</si>
  <si>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</si>
  <si>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</si>
  <si>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</si>
  <si>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</si>
  <si>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</si>
  <si>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</si>
  <si>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</si>
  <si>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</si>
  <si>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</si>
  <si>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</si>
  <si>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</si>
  <si>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</si>
  <si>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</si>
  <si>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</si>
  <si>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</si>
  <si>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</si>
  <si>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</si>
  <si>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</si>
  <si>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</si>
  <si>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</si>
  <si>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</si>
  <si>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</si>
  <si>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</si>
  <si>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</si>
  <si>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</si>
  <si>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</si>
  <si>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</si>
  <si>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</si>
  <si>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</si>
  <si>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</si>
  <si>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</si>
  <si>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</si>
  <si>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</si>
  <si>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</si>
  <si>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</si>
  <si>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</si>
  <si>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</si>
  <si>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</si>
  <si>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</si>
  <si>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</si>
  <si>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</si>
  <si>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</si>
  <si>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</si>
  <si>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</si>
  <si>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</si>
  <si>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</si>
  <si>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</si>
  <si>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</si>
  <si>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</si>
  <si>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</si>
  <si>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</si>
  <si>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</si>
  <si>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</si>
  <si>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</si>
  <si>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</si>
  <si>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</si>
  <si>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</si>
  <si>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</si>
  <si>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</si>
  <si>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</si>
  <si>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</si>
  <si>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</si>
  <si>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</si>
  <si>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</si>
  <si>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</si>
  <si>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</si>
  <si>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</si>
  <si>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</si>
  <si>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</si>
  <si>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</si>
  <si>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</si>
  <si>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</si>
  <si>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</si>
  <si>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</si>
  <si>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</si>
  <si>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</si>
  <si>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</si>
  <si>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</si>
  <si>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</si>
  <si>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</si>
  <si>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</si>
  <si>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</si>
  <si>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</si>
  <si>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</si>
  <si>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</si>
  <si>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</si>
  <si>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</si>
  <si>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</si>
  <si>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</si>
  <si>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</si>
  <si>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</si>
  <si>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</si>
  <si>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</si>
  <si>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</si>
  <si>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</si>
  <si>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</si>
  <si>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</si>
  <si>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</si>
  <si>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</si>
  <si>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</si>
  <si>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</si>
  <si>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</si>
  <si>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</si>
  <si>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</si>
  <si>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</si>
  <si>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</si>
  <si>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</si>
  <si>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</si>
  <si>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</si>
  <si>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</si>
  <si>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</si>
  <si>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</si>
  <si>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</si>
  <si>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</si>
  <si>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</si>
  <si>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</si>
  <si>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</si>
  <si>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</si>
  <si>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</si>
  <si>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</si>
  <si>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</si>
  <si>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</si>
  <si>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</si>
  <si>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</si>
  <si>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</si>
  <si>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</si>
  <si>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</si>
  <si>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</si>
  <si>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</si>
  <si>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</si>
  <si>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</si>
  <si>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</si>
  <si>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</si>
  <si>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</si>
  <si>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</si>
  <si>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</si>
  <si>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</si>
  <si>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</si>
  <si>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</si>
  <si>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</si>
  <si>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</si>
  <si>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</si>
  <si>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</si>
  <si>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</si>
  <si>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</si>
  <si>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</si>
  <si>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</si>
  <si>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</si>
  <si>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</si>
  <si>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</si>
  <si>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</si>
  <si>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</si>
  <si>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</si>
  <si>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</si>
  <si>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</si>
  <si>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</si>
  <si>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</si>
  <si>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</si>
  <si>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</si>
  <si>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</si>
  <si>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</si>
  <si>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</si>
  <si>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</si>
  <si>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</si>
  <si>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</si>
  <si>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</si>
  <si>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</si>
  <si>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</si>
  <si>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</si>
  <si>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</si>
  <si>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</si>
  <si>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</si>
  <si>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</si>
  <si>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</si>
  <si>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</si>
  <si>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</si>
  <si>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</si>
  <si>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</si>
  <si>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</si>
  <si>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</si>
  <si>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</si>
  <si>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</si>
  <si>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</si>
  <si>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</si>
  <si>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</si>
  <si>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</si>
  <si>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</si>
  <si>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</si>
  <si>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</si>
  <si>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</si>
  <si>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</si>
  <si>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</si>
  <si>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</si>
  <si>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</si>
  <si>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</si>
  <si>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</si>
  <si>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</si>
  <si>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</si>
  <si>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</si>
  <si>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</si>
  <si>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</si>
  <si>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</si>
  <si>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</si>
  <si>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</si>
  <si>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</si>
  <si>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</si>
  <si>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</si>
  <si>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</si>
  <si>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</si>
  <si>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</si>
  <si>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</si>
  <si>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</si>
  <si>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</si>
  <si>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</si>
  <si>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</si>
  <si>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</si>
  <si>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</si>
  <si>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</si>
  <si>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</si>
  <si>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</si>
  <si>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</si>
  <si>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</si>
  <si>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</si>
  <si>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</si>
  <si>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</si>
  <si>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</si>
  <si>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</si>
  <si>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</si>
  <si>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</si>
  <si>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</si>
  <si>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</si>
  <si>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</si>
  <si>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</si>
  <si>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</si>
  <si>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</si>
  <si>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</si>
  <si>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</si>
  <si>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</si>
  <si>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</si>
  <si>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</si>
  <si>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</si>
  <si>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</si>
  <si>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</si>
  <si>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</si>
  <si>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</si>
  <si>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</si>
  <si>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</si>
  <si>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</si>
  <si>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</si>
  <si>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</si>
  <si>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</si>
  <si>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</si>
  <si>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</si>
  <si>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</si>
  <si>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</si>
  <si>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</si>
  <si>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</si>
  <si>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</si>
  <si>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</si>
  <si>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</si>
  <si>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</si>
  <si>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</si>
  <si>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</si>
  <si>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</si>
  <si>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</si>
  <si>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</si>
  <si>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</si>
  <si>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</si>
  <si>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</si>
  <si>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</si>
  <si>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</si>
  <si>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</si>
  <si>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</si>
  <si>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</si>
  <si>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</si>
  <si>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</si>
  <si>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</si>
  <si>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</si>
  <si>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</si>
  <si>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</si>
  <si>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</si>
  <si>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</si>
  <si>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</si>
  <si>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</si>
  <si>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</si>
  <si>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</si>
  <si>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</si>
  <si>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</si>
  <si>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</si>
  <si>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</si>
  <si>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</si>
  <si>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</si>
  <si>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</si>
  <si>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</si>
  <si>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</si>
  <si>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</si>
  <si>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</si>
  <si>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</si>
  <si>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</si>
  <si>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</si>
  <si>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</si>
  <si>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</si>
  <si>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</si>
  <si>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</si>
  <si>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</si>
  <si>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</si>
  <si>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</si>
  <si>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</si>
  <si>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</si>
  <si>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</si>
  <si>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</si>
  <si>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</si>
  <si>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</si>
  <si>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</si>
  <si>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</si>
  <si>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</si>
  <si>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</si>
  <si>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</si>
  <si>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</si>
  <si>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</si>
  <si>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</si>
  <si>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</si>
  <si>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</si>
  <si>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</si>
  <si>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</si>
  <si>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</si>
  <si>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</si>
  <si>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</si>
  <si>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</si>
  <si>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</si>
  <si>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</si>
  <si>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</si>
  <si>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</si>
  <si>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</si>
  <si>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</si>
  <si>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</si>
  <si>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</si>
  <si>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</si>
  <si>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</si>
  <si>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</si>
  <si>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</si>
  <si>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</si>
  <si>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</si>
  <si>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</si>
  <si>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</si>
  <si>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</si>
  <si>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</si>
  <si>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</si>
  <si>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</si>
  <si>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</si>
  <si>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</si>
  <si>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</si>
  <si>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</si>
  <si>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</si>
  <si>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</si>
  <si>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</si>
  <si>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</si>
  <si>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</si>
  <si>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</si>
  <si>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</si>
  <si>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</si>
  <si>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</si>
  <si>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</si>
  <si>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</si>
  <si>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</si>
  <si>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</si>
  <si>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</si>
  <si>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</si>
  <si>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</si>
  <si>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</si>
  <si>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</si>
  <si>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</si>
  <si>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</si>
  <si>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</si>
  <si>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</si>
  <si>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</si>
  <si>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</si>
  <si>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</si>
  <si>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</si>
  <si>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</si>
  <si>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</si>
  <si>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</si>
  <si>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</si>
  <si>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</si>
  <si>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</si>
  <si>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</si>
  <si>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</si>
  <si>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</si>
  <si>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</si>
  <si>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</si>
  <si>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</si>
  <si>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</si>
  <si>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</si>
  <si>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</si>
  <si>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</si>
  <si>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</si>
  <si>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</si>
  <si>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</si>
  <si>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</si>
  <si>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</si>
  <si>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</si>
  <si>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</si>
  <si>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</si>
  <si>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</si>
  <si>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</si>
  <si>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</si>
  <si>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</si>
  <si>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</si>
  <si>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</si>
  <si>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</si>
  <si>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</si>
  <si>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</si>
  <si>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</si>
  <si>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</si>
  <si>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</si>
  <si>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</si>
  <si>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</si>
  <si>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</si>
  <si>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</si>
  <si>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</si>
  <si>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</si>
  <si>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</si>
  <si>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</si>
  <si>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</si>
  <si>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</si>
  <si>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</si>
  <si>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</si>
  <si>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</si>
  <si>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</si>
  <si>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</si>
  <si>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</si>
  <si>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</si>
  <si>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</si>
  <si>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</si>
  <si>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</si>
  <si>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</si>
  <si>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</si>
  <si>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</si>
  <si>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</si>
  <si>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</si>
  <si>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</si>
  <si>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</si>
  <si>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</si>
  <si>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</si>
  <si>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</si>
  <si>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</si>
  <si>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</si>
  <si>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</si>
  <si>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</si>
  <si>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</si>
  <si>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</si>
  <si>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</si>
  <si>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</si>
  <si>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</si>
  <si>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</si>
  <si>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</si>
  <si>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</si>
  <si>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</si>
  <si>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</si>
  <si>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</si>
  <si>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</si>
  <si>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</si>
  <si>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</si>
  <si>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</si>
  <si>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</si>
  <si>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</si>
  <si>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</si>
  <si>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</si>
  <si>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</si>
  <si>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</si>
  <si>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</si>
  <si>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</si>
  <si>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</si>
  <si>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</si>
  <si>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</si>
  <si>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</si>
  <si>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</si>
  <si>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</si>
  <si>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</si>
  <si>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</si>
  <si>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</si>
  <si>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</si>
  <si>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</si>
  <si>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</si>
  <si>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</si>
  <si>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</si>
  <si>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</si>
  <si>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</si>
  <si>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</si>
  <si>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</si>
  <si>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</si>
  <si>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</si>
  <si>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</si>
  <si>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</si>
  <si>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</si>
  <si>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</si>
  <si>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</si>
  <si>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</si>
  <si>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</si>
  <si>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</si>
  <si>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</si>
  <si>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</si>
  <si>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</si>
  <si>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</si>
  <si>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</si>
  <si>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</si>
  <si>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</si>
  <si>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</si>
  <si>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</si>
  <si>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</si>
  <si>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</si>
  <si>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</si>
  <si>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</si>
  <si>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</si>
  <si>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</si>
  <si>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</si>
  <si>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</si>
  <si>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</si>
  <si>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</si>
  <si>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</si>
  <si>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</si>
  <si>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</si>
  <si>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</si>
  <si>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</si>
  <si>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</si>
  <si>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</si>
  <si>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</si>
  <si>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</si>
  <si>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</si>
  <si>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</si>
  <si>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</si>
  <si>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</si>
  <si>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</si>
  <si>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</si>
  <si>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</si>
  <si>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</si>
  <si>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</si>
  <si>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</si>
  <si>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</si>
  <si>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</si>
  <si>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</si>
  <si>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</si>
  <si>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</si>
  <si>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</si>
  <si>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</si>
  <si>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</si>
  <si>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</si>
  <si>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</si>
  <si>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</si>
  <si>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</si>
  <si>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</si>
  <si>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</si>
  <si>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</si>
  <si>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</si>
  <si>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</si>
  <si>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</si>
  <si>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</si>
  <si>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</si>
  <si>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</si>
  <si>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</si>
  <si>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</si>
  <si>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</si>
  <si>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</si>
  <si>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</si>
  <si>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</si>
  <si>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</si>
  <si>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</si>
  <si>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</si>
  <si>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</si>
  <si>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</si>
  <si>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</si>
  <si>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</si>
  <si>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</si>
  <si>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</si>
  <si>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</si>
  <si>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</si>
  <si>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</si>
  <si>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</si>
  <si>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</si>
  <si>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</si>
  <si>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</si>
  <si>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</si>
  <si>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</si>
  <si>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</si>
  <si>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</si>
  <si>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</si>
  <si>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</si>
  <si>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</si>
  <si>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</si>
  <si>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</si>
  <si>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</si>
  <si>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</si>
  <si>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</si>
  <si>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</si>
  <si>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</si>
  <si>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</si>
  <si>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</si>
  <si>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</si>
  <si>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</si>
  <si>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</si>
  <si>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</si>
  <si>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</si>
  <si>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</si>
  <si>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</si>
  <si>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</si>
  <si>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</si>
  <si>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</si>
  <si>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</si>
  <si>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</si>
  <si>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</si>
  <si>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</si>
  <si>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</si>
  <si>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</si>
  <si>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</si>
  <si>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</si>
  <si>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</si>
  <si>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</si>
  <si>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</si>
  <si>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</si>
  <si>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</si>
  <si>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</si>
  <si>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</si>
  <si>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</si>
  <si>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</si>
  <si>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</si>
  <si>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</si>
  <si>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</si>
  <si>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</si>
  <si>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</si>
  <si>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</si>
  <si>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</si>
  <si>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</si>
  <si>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</si>
  <si>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</si>
  <si>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</si>
  <si>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</si>
  <si>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</si>
  <si>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</si>
  <si>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</si>
  <si>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</si>
  <si>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</si>
  <si>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</si>
  <si>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</si>
  <si>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</si>
  <si>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</si>
  <si>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</si>
  <si>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</si>
  <si>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</si>
  <si>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</si>
  <si>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</si>
  <si>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</si>
  <si>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</si>
  <si>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</si>
  <si>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</si>
  <si>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</si>
  <si>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</si>
  <si>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</si>
  <si>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</si>
  <si>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</si>
  <si>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</si>
  <si>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</si>
  <si>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</si>
  <si>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</si>
  <si>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</si>
  <si>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</si>
  <si>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</si>
  <si>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</si>
  <si>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</si>
  <si>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</si>
  <si>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</si>
  <si>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</si>
  <si>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</si>
  <si>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</si>
  <si>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</si>
  <si>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</si>
  <si>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</si>
  <si>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</si>
  <si>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</si>
  <si>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</si>
  <si>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</si>
  <si>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</si>
  <si>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</si>
  <si>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</si>
  <si>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</si>
  <si>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</si>
  <si>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</si>
  <si>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</si>
  <si>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</si>
  <si>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</si>
  <si>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</si>
  <si>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</si>
  <si>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</si>
  <si>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</si>
  <si>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</si>
  <si>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</si>
  <si>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</si>
  <si>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</si>
  <si>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</si>
  <si>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</si>
  <si>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</si>
  <si>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</si>
  <si>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</si>
  <si>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</si>
  <si>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</si>
  <si>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</si>
  <si>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</si>
  <si>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</si>
  <si>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</si>
  <si>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</si>
  <si>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</si>
  <si>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</si>
  <si>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</si>
  <si>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</si>
  <si>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</si>
  <si>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</si>
  <si>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</si>
  <si>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</si>
  <si>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</si>
  <si>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</si>
  <si>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</si>
  <si>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</si>
  <si>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</si>
  <si>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</si>
  <si>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</si>
  <si>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</si>
  <si>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</si>
  <si>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</si>
  <si>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</si>
  <si>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</si>
  <si>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</si>
  <si>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</si>
  <si>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</si>
  <si>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</si>
  <si>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</si>
  <si>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</si>
  <si>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</si>
  <si>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</si>
  <si>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</si>
  <si>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</si>
  <si>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</si>
  <si>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</si>
  <si>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</si>
  <si>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</si>
  <si>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</si>
  <si>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</si>
  <si>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</si>
  <si>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</si>
  <si>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</si>
  <si>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</si>
  <si>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</si>
  <si>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</si>
  <si>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</si>
  <si>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</si>
  <si>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</si>
  <si>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</si>
  <si>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</si>
  <si>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</si>
  <si>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</si>
  <si>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</si>
  <si>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</si>
  <si>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</si>
  <si>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</si>
  <si>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</si>
  <si>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</si>
  <si>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</si>
  <si>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</si>
  <si>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</si>
  <si>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</si>
  <si>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</si>
  <si>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</si>
  <si>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</si>
  <si>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</si>
  <si>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</si>
  <si>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</si>
  <si>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</si>
  <si>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</si>
  <si>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</si>
  <si>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</si>
  <si>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</si>
  <si>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</si>
  <si>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</si>
  <si>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</si>
  <si>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</si>
  <si>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</si>
  <si>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</si>
  <si>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</si>
  <si>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</si>
  <si>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</si>
  <si>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</si>
  <si>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</si>
  <si>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</si>
  <si>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</si>
  <si>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</si>
  <si>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</si>
  <si>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</si>
  <si>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</si>
  <si>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</si>
  <si>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</si>
  <si>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</si>
  <si>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</si>
  <si>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</si>
  <si>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</si>
  <si>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</si>
  <si>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</si>
  <si>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</si>
  <si>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</si>
  <si>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</si>
  <si>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</si>
  <si>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</si>
  <si>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</si>
  <si>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</si>
  <si>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</si>
  <si>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</si>
  <si>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</si>
  <si>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</si>
  <si>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</si>
  <si>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</si>
  <si>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</si>
  <si>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</si>
  <si>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</si>
  <si>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</si>
  <si>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</si>
  <si>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</si>
  <si>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</si>
  <si>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</si>
  <si>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</si>
  <si>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</si>
  <si>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</si>
  <si>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</si>
  <si>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</si>
  <si>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</si>
  <si>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</si>
  <si>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</si>
  <si>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</si>
  <si>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</si>
  <si>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</si>
  <si>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</si>
  <si>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</si>
  <si>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</si>
  <si>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</si>
  <si>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</si>
  <si>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</si>
  <si>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</si>
  <si>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</si>
  <si>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</si>
  <si>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</si>
  <si>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</si>
  <si>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</si>
  <si>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</si>
  <si>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</si>
  <si>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</si>
  <si>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</si>
  <si>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</si>
  <si>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</si>
  <si>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</si>
  <si>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</si>
  <si>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</si>
  <si>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</si>
  <si>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</si>
  <si>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</si>
  <si>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</si>
  <si>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</si>
  <si>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</si>
  <si>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</si>
  <si>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</si>
  <si>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</si>
  <si>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</si>
  <si>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</si>
  <si>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</si>
  <si>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</si>
  <si>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</si>
  <si>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</si>
  <si>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</si>
  <si>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</si>
  <si>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</si>
  <si>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</si>
  <si>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</si>
  <si>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</si>
  <si>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</si>
  <si>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</si>
  <si>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</si>
  <si>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</si>
  <si>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</si>
  <si>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</si>
  <si>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</si>
  <si>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</si>
  <si>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</si>
  <si>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</si>
  <si>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</si>
  <si>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</si>
  <si>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</si>
  <si>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</si>
  <si>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</si>
  <si>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</si>
  <si>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</si>
  <si>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</si>
  <si>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</si>
  <si>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</si>
  <si>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</si>
  <si>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</si>
  <si>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</si>
  <si>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</si>
  <si>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</si>
  <si>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</si>
  <si>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</si>
  <si>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</si>
  <si>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</si>
  <si>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</si>
  <si>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</si>
  <si>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</si>
  <si>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</si>
  <si>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</si>
  <si>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</si>
  <si>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</si>
  <si>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</si>
  <si>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</si>
  <si>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</si>
  <si>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</si>
  <si>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</si>
  <si>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</si>
  <si>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</si>
  <si>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</si>
  <si>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</si>
  <si>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</si>
  <si>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</si>
  <si>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</si>
  <si>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</si>
  <si>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</si>
  <si>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</si>
  <si>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</si>
  <si>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</si>
  <si>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</si>
  <si>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</si>
  <si>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</si>
  <si>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</si>
  <si>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</si>
  <si>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</si>
  <si>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</si>
  <si>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</si>
  <si>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</si>
  <si>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</si>
  <si>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</si>
  <si>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</si>
  <si>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</si>
  <si>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</si>
  <si>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</si>
  <si>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</si>
  <si>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</si>
  <si>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</si>
  <si>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</si>
  <si>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</si>
  <si>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</si>
  <si>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</si>
  <si>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</si>
  <si>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</si>
  <si>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</si>
  <si>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</si>
  <si>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</si>
  <si>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</si>
  <si>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</si>
  <si>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</si>
  <si>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</si>
  <si>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</si>
  <si>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</si>
  <si>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</si>
  <si>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</si>
  <si>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</si>
  <si>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</si>
  <si>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</si>
  <si>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</si>
  <si>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</si>
  <si>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</si>
  <si>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</si>
  <si>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</si>
  <si>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</si>
  <si>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</si>
  <si>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</si>
  <si>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</si>
  <si>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</si>
  <si>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</si>
  <si>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</si>
  <si>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</si>
  <si>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</si>
  <si>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</si>
  <si>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</si>
  <si>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</si>
  <si>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</si>
  <si>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</si>
  <si>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</si>
  <si>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</si>
  <si>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</si>
  <si>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</si>
  <si>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</si>
  <si>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</si>
  <si>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</si>
  <si>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</si>
  <si>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</si>
  <si>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</si>
  <si>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</si>
  <si>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</si>
  <si>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</si>
  <si>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</si>
  <si>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</si>
  <si>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</si>
  <si>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</si>
  <si>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</si>
  <si>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</si>
  <si>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</si>
  <si>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</si>
  <si>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</si>
  <si>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</si>
  <si>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</si>
  <si>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</si>
  <si>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</si>
  <si>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</si>
  <si>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</si>
  <si>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</si>
  <si>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</si>
  <si>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</si>
  <si>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</si>
  <si>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</si>
  <si>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</si>
  <si>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</si>
  <si>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</si>
  <si>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</si>
  <si>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</si>
  <si>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</si>
  <si>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</si>
  <si>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</si>
  <si>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</si>
  <si>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</si>
  <si>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</si>
  <si>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</si>
  <si>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</si>
  <si>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</si>
  <si>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</si>
  <si>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</si>
  <si>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</si>
  <si>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</si>
  <si>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</si>
  <si>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</si>
  <si>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</si>
  <si>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</si>
  <si>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</si>
  <si>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</si>
  <si>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</si>
  <si>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</si>
  <si>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</si>
  <si>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</si>
  <si>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</si>
  <si>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</si>
  <si>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</si>
  <si>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</si>
  <si>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</si>
  <si>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</si>
  <si>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</si>
  <si>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</si>
  <si>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</si>
  <si>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</si>
  <si>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</si>
  <si>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</si>
  <si>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</si>
  <si>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</si>
  <si>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</si>
  <si>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</si>
  <si>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</si>
  <si>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</si>
  <si>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</si>
  <si>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</si>
  <si>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</si>
  <si>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</si>
  <si>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</si>
  <si>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</si>
  <si>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</si>
  <si>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</si>
  <si>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</si>
  <si>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</si>
  <si>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</si>
  <si>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</si>
  <si>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</si>
  <si>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</si>
  <si>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</si>
  <si>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</si>
  <si>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</si>
  <si>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</si>
  <si>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</si>
  <si>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</si>
  <si>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</si>
  <si>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</si>
  <si>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</si>
  <si>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</si>
  <si>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</si>
  <si>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</si>
  <si>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</si>
  <si>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</si>
  <si>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</si>
  <si>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</si>
  <si>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</si>
  <si>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</si>
  <si>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</si>
  <si>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</si>
  <si>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</si>
  <si>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</si>
  <si>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</si>
  <si>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</si>
  <si>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</si>
  <si>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</si>
  <si>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</si>
  <si>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</si>
  <si>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</si>
  <si>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</si>
  <si>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</si>
  <si>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</si>
  <si>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</si>
  <si>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</si>
  <si>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</si>
  <si>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</si>
  <si>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</si>
  <si>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</si>
  <si>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</si>
  <si>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</si>
  <si>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</si>
  <si>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</si>
  <si>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</si>
  <si>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</si>
  <si>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</si>
  <si>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</si>
  <si>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</si>
  <si>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</si>
  <si>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</si>
  <si>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</si>
  <si>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</si>
  <si>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</si>
  <si>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</si>
  <si>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</si>
  <si>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</si>
  <si>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</si>
  <si>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</si>
  <si>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</si>
  <si>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</si>
  <si>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</si>
  <si>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</si>
  <si>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</si>
  <si>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</si>
  <si>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</si>
  <si>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</si>
  <si>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</si>
  <si>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</si>
  <si>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</si>
  <si>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</si>
  <si>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</si>
  <si>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</si>
  <si>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</si>
  <si>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</si>
  <si>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</si>
  <si>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</si>
  <si>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</si>
  <si>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</si>
  <si>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</si>
  <si>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</si>
  <si>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</si>
  <si>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</si>
  <si>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</si>
  <si>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</si>
  <si>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</si>
  <si>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</si>
  <si>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</si>
  <si>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</si>
  <si>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</si>
  <si>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</si>
  <si>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</si>
  <si>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</si>
  <si>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</si>
  <si>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</si>
  <si>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</si>
  <si>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</si>
  <si>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</si>
  <si>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</si>
  <si>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</si>
  <si>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</si>
  <si>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</si>
  <si>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</si>
  <si>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</si>
  <si>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</si>
  <si>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</si>
  <si>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</si>
  <si>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</si>
  <si>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</si>
  <si>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</si>
  <si>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</si>
  <si>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</si>
  <si>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</si>
  <si>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</si>
  <si>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</si>
  <si>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</si>
  <si>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</si>
  <si>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</si>
  <si>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</si>
  <si>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</si>
  <si>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</si>
  <si>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</si>
  <si>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</si>
  <si>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</si>
  <si>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</si>
  <si>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</si>
  <si>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</si>
  <si>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</si>
  <si>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</si>
  <si>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</si>
  <si>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</si>
  <si>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</si>
  <si>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</si>
  <si>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</si>
  <si>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</si>
  <si>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</si>
  <si>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</si>
  <si>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</si>
  <si>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</si>
  <si>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</si>
  <si>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</si>
  <si>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</si>
  <si>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</si>
  <si>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</si>
  <si>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</si>
  <si>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</si>
  <si>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</si>
  <si>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</si>
  <si>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</si>
  <si>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</si>
  <si>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</si>
  <si>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</si>
  <si>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</si>
  <si>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</si>
  <si>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</si>
  <si>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</si>
  <si>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</si>
  <si>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</si>
  <si>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</si>
  <si>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</si>
  <si>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</si>
  <si>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</si>
  <si>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</si>
  <si>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</si>
  <si>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</si>
  <si>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</si>
  <si>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</si>
  <si>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</si>
  <si>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</si>
  <si>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</si>
  <si>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</si>
  <si>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</si>
  <si>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</si>
  <si>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</si>
  <si>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</si>
  <si>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</si>
  <si>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</si>
  <si>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</si>
  <si>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</si>
  <si>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</si>
  <si>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</si>
  <si>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</si>
  <si>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</si>
  <si>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</si>
  <si>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</si>
  <si>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</si>
  <si>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</si>
  <si>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</si>
  <si>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</si>
  <si>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</si>
  <si>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</si>
  <si>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</si>
  <si>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</si>
  <si>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</si>
  <si>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</si>
  <si>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</si>
  <si>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</si>
  <si>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</si>
  <si>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</si>
  <si>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</si>
  <si>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</si>
  <si>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</si>
  <si>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</si>
  <si>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</si>
  <si>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</si>
  <si>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</si>
  <si>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</si>
  <si>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</si>
  <si>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</si>
  <si>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</si>
  <si>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</si>
  <si>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</si>
  <si>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</si>
  <si>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</si>
  <si>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</si>
  <si>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</si>
  <si>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</si>
  <si>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</si>
  <si>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</si>
  <si>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</si>
  <si>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</si>
  <si>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</si>
  <si>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</si>
  <si>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</si>
  <si>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</si>
  <si>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</si>
  <si>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</si>
  <si>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</si>
  <si>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</si>
  <si>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</si>
  <si>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</si>
  <si>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</si>
  <si>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</si>
  <si>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</si>
  <si>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</si>
  <si>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</si>
  <si>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</si>
  <si>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</si>
  <si>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</si>
  <si>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</si>
  <si>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</si>
  <si>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</si>
  <si>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</si>
  <si>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</si>
  <si>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</si>
  <si>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</si>
  <si>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</si>
  <si>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</si>
  <si>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</si>
  <si>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</si>
  <si>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</si>
  <si>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</si>
  <si>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</si>
  <si>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</si>
  <si>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</si>
  <si>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</si>
  <si>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</si>
  <si>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</si>
  <si>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</si>
  <si>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</si>
  <si>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</si>
  <si>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</si>
  <si>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</si>
  <si>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</si>
  <si>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</si>
  <si>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</si>
  <si>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</si>
  <si>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</si>
  <si>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</si>
  <si>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</si>
  <si>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</si>
  <si>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</si>
  <si>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</si>
  <si>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</si>
  <si>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</si>
  <si>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</si>
  <si>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</si>
  <si>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</si>
  <si>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</si>
  <si>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</si>
  <si>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</si>
  <si>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</si>
  <si>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</si>
  <si>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</si>
  <si>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</si>
  <si>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</si>
  <si>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</si>
  <si>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</si>
  <si>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</si>
  <si>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</si>
  <si>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</si>
  <si>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</si>
  <si>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</si>
  <si>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</si>
  <si>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</si>
  <si>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</si>
  <si>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</si>
  <si>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</si>
  <si>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</si>
  <si>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</si>
  <si>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</si>
  <si>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</si>
  <si>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</si>
  <si>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</si>
  <si>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</si>
  <si>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</si>
  <si>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</si>
  <si>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</si>
  <si>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</si>
  <si>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</si>
  <si>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</si>
  <si>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</si>
  <si>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</si>
  <si>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</si>
  <si>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</si>
  <si>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</si>
  <si>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</si>
  <si>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</si>
  <si>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</si>
  <si>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</si>
  <si>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</si>
  <si>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</si>
  <si>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</si>
  <si>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</si>
  <si>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</si>
  <si>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</si>
  <si>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</si>
  <si>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</si>
  <si>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</si>
  <si>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</si>
  <si>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</si>
  <si>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</si>
  <si>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</si>
  <si>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</si>
  <si>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</si>
  <si>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</si>
  <si>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</si>
  <si>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</si>
  <si>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</si>
  <si>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</si>
  <si>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</si>
  <si>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</si>
  <si>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</si>
  <si>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</si>
  <si>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</si>
  <si>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</si>
  <si>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</si>
  <si>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</si>
  <si>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</si>
  <si>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</si>
  <si>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</si>
  <si>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</si>
  <si>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</si>
  <si>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</si>
  <si>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</si>
  <si>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</si>
  <si>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</si>
  <si>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</si>
  <si>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</si>
  <si>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</si>
  <si>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</si>
  <si>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</si>
  <si>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</si>
  <si>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</si>
  <si>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</si>
  <si>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</si>
  <si>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</si>
  <si>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</si>
  <si>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</si>
  <si>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</si>
  <si>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</si>
  <si>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</si>
  <si>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</si>
  <si>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</si>
  <si>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</si>
  <si>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</si>
  <si>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</si>
  <si>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</si>
  <si>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</si>
  <si>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</si>
  <si>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</si>
  <si>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</si>
  <si>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</si>
  <si>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</si>
  <si>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</si>
  <si>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</si>
  <si>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</si>
  <si>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</si>
  <si>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</si>
  <si>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</si>
  <si>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</si>
  <si>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</si>
  <si>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</si>
  <si>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</si>
  <si>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</si>
  <si>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</si>
  <si>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</si>
  <si>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</si>
  <si>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</si>
  <si>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</si>
  <si>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</si>
  <si>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</si>
  <si>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</si>
  <si>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</si>
  <si>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</si>
  <si>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</si>
  <si>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</si>
  <si>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</si>
  <si>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</si>
  <si>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</si>
  <si>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</si>
  <si>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</si>
  <si>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</si>
  <si>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</si>
  <si>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</si>
  <si>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</si>
  <si>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</si>
  <si>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</si>
  <si>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</si>
  <si>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</si>
  <si>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</si>
  <si>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</si>
  <si>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</si>
  <si>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</si>
  <si>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</si>
  <si>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</si>
  <si>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</si>
  <si>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</si>
  <si>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</si>
  <si>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</si>
  <si>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</si>
  <si>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</si>
  <si>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</si>
  <si>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</si>
  <si>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</si>
  <si>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</si>
  <si>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</si>
  <si>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</si>
  <si>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</si>
  <si>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</si>
  <si>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</si>
  <si>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</si>
  <si>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</si>
  <si>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</si>
  <si>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</si>
  <si>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</si>
  <si>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</si>
  <si>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</si>
  <si>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</si>
  <si>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</si>
  <si>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</si>
  <si>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</si>
  <si>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</si>
  <si>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</si>
  <si>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</si>
  <si>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</si>
  <si>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</si>
  <si>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</si>
  <si>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</si>
  <si>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</si>
  <si>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</si>
  <si>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</si>
  <si>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</si>
  <si>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</si>
  <si>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</si>
  <si>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</si>
  <si>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</si>
  <si>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</si>
  <si>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</si>
  <si>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</si>
  <si>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</si>
  <si>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</si>
  <si>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</si>
  <si>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</si>
  <si>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</si>
  <si>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</si>
  <si>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</si>
  <si>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</si>
  <si>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</si>
  <si>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</si>
  <si>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</si>
  <si>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</si>
  <si>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</si>
  <si>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</si>
  <si>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</si>
  <si>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</si>
  <si>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</si>
  <si>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</si>
  <si>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</si>
  <si>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</si>
  <si>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</si>
  <si>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</si>
  <si>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</si>
  <si>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</si>
  <si>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</si>
  <si>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</si>
  <si>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</si>
  <si>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</si>
  <si>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</si>
  <si>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</si>
  <si>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</si>
  <si>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</si>
  <si>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</si>
  <si>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</si>
  <si>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</si>
  <si>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</si>
  <si>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</si>
  <si>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</si>
  <si>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</si>
  <si>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</si>
  <si>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</si>
  <si>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</si>
  <si>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</si>
  <si>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</si>
  <si>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</si>
  <si>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</si>
  <si>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</si>
  <si>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</si>
  <si>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</si>
  <si>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</si>
  <si>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</si>
  <si>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</si>
  <si>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</si>
  <si>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</si>
  <si>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</si>
  <si>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</si>
  <si>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</si>
  <si>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</si>
  <si>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</si>
  <si>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</si>
  <si>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</si>
  <si>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</si>
  <si>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</si>
  <si>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</si>
  <si>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</si>
  <si>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</si>
  <si>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</si>
  <si>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</si>
  <si>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</si>
  <si>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</si>
  <si>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</si>
  <si>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</si>
  <si>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</si>
  <si>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</si>
  <si>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</si>
  <si>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</si>
  <si>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</si>
  <si>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</si>
  <si>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</si>
  <si>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</si>
  <si>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</si>
  <si>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</si>
  <si>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</si>
  <si>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</si>
  <si>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</si>
  <si>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</si>
  <si>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</si>
  <si>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</si>
  <si>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</si>
  <si>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</si>
  <si>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</si>
  <si>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</si>
  <si>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</si>
  <si>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</si>
  <si>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</si>
  <si>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</si>
  <si>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</si>
  <si>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</si>
  <si>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</si>
  <si>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</si>
  <si>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</si>
  <si>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</si>
  <si>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</si>
  <si>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</si>
  <si>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</si>
  <si>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</si>
  <si>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</si>
  <si>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</si>
  <si>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</si>
  <si>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</si>
  <si>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</si>
  <si>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</si>
  <si>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</si>
  <si>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</si>
  <si>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</si>
  <si>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</si>
  <si>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</si>
  <si>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</si>
  <si>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</si>
  <si>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</si>
  <si>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</si>
  <si>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</si>
  <si>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</si>
  <si>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</si>
  <si>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</si>
  <si>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</si>
  <si>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</si>
  <si>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</si>
  <si>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</si>
  <si>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</si>
  <si>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</si>
  <si>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</si>
  <si>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</si>
  <si>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</si>
  <si>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</si>
  <si>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</si>
  <si>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</si>
  <si>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</si>
  <si>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</si>
  <si>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</si>
  <si>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</si>
  <si>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</si>
  <si>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</si>
  <si>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</si>
  <si>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</si>
  <si>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</si>
  <si>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</si>
  <si>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</si>
  <si>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</si>
  <si>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</si>
  <si>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</si>
  <si>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</si>
  <si>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</si>
  <si>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</si>
  <si>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</si>
  <si>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</si>
  <si>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</si>
  <si>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</si>
  <si>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</si>
  <si>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</si>
  <si>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</si>
  <si>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</si>
  <si>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</si>
  <si>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</si>
  <si>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</si>
  <si>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</si>
  <si>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</si>
  <si>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</si>
  <si>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</si>
  <si>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</si>
  <si>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</si>
  <si>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</si>
  <si>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</si>
  <si>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</si>
  <si>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</si>
  <si>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</si>
  <si>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</si>
  <si>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</si>
  <si>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</si>
  <si>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</si>
  <si>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</si>
  <si>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</si>
  <si>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</si>
  <si>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</si>
  <si>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</si>
  <si>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</si>
  <si>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</si>
  <si>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</si>
  <si>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</si>
  <si>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</si>
  <si>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</si>
  <si>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</si>
  <si>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</si>
  <si>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</si>
  <si>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</si>
  <si>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</si>
  <si>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</si>
  <si>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</si>
  <si>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</si>
  <si>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</si>
  <si>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</si>
  <si>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</si>
  <si>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</si>
  <si>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</si>
  <si>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</si>
  <si>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</si>
  <si>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</si>
  <si>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</si>
  <si>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</si>
  <si>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</si>
  <si>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</si>
  <si>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</si>
  <si>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</si>
  <si>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</si>
  <si>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</si>
  <si>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</si>
  <si>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</si>
  <si>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</si>
  <si>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</si>
  <si>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</si>
  <si>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</si>
  <si>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</si>
  <si>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</si>
  <si>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</si>
  <si>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</si>
  <si>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</si>
  <si>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</si>
  <si>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</si>
  <si>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</si>
  <si>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</si>
  <si>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</si>
  <si>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</si>
  <si>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</si>
  <si>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</si>
  <si>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</si>
  <si>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</si>
  <si>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</si>
  <si>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</si>
  <si>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</si>
  <si>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</si>
  <si>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</si>
  <si>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</si>
  <si>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</si>
  <si>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</si>
  <si>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</si>
  <si>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</si>
  <si>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</si>
  <si>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</si>
  <si>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</si>
  <si>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</si>
  <si>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</si>
  <si>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</si>
  <si>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</si>
  <si>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</si>
  <si>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</si>
  <si>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</si>
  <si>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</si>
  <si>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</si>
  <si>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</si>
  <si>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</si>
  <si>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</si>
  <si>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</si>
  <si>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</si>
  <si>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</si>
  <si>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</si>
  <si>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</si>
  <si>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</si>
  <si>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</si>
  <si>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</si>
  <si>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</si>
  <si>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</si>
  <si>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</si>
  <si>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</si>
  <si>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</si>
  <si>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</si>
  <si>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</si>
  <si>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</si>
  <si>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</si>
  <si>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</si>
  <si>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</si>
  <si>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</si>
  <si>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</si>
  <si>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</si>
  <si>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</si>
  <si>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</si>
  <si>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</si>
  <si>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</si>
  <si>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</si>
  <si>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</si>
  <si>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</si>
  <si>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</si>
  <si>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</si>
  <si>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</si>
  <si>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</si>
  <si>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</si>
  <si>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</si>
  <si>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</si>
  <si>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</si>
  <si>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</si>
  <si>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</si>
  <si>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</si>
  <si>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</si>
  <si>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</si>
  <si>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</si>
  <si>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</si>
  <si>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</si>
  <si>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</si>
  <si>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</si>
  <si>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</si>
  <si>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</si>
  <si>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</si>
  <si>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</si>
  <si>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</si>
  <si>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</si>
  <si>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</si>
  <si>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</si>
  <si>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</si>
  <si>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</si>
  <si>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</si>
  <si>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</si>
  <si>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</si>
  <si>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</si>
  <si>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</si>
  <si>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</si>
  <si>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</si>
  <si>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</si>
  <si>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</si>
  <si>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</si>
  <si>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</si>
  <si>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</si>
  <si>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</si>
  <si>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</si>
  <si>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</si>
  <si>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</si>
  <si>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</si>
  <si>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</si>
  <si>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</si>
  <si>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</si>
  <si>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</si>
  <si>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</si>
  <si>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</si>
  <si>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</si>
  <si>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</si>
  <si>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</si>
  <si>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</si>
  <si>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</si>
  <si>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</si>
  <si>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</si>
  <si>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</si>
  <si>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</si>
  <si>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</si>
  <si>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</si>
  <si>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</si>
  <si>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</si>
  <si>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</si>
  <si>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</si>
  <si>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</si>
  <si>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</si>
  <si>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</si>
  <si>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</si>
  <si>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</si>
  <si>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</si>
  <si>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</si>
  <si>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</si>
  <si>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</si>
  <si>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</si>
  <si>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</si>
  <si>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</si>
  <si>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</si>
  <si>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</si>
  <si>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</si>
  <si>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</si>
  <si>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</si>
  <si>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</si>
  <si>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</si>
  <si>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</si>
  <si>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</si>
  <si>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</si>
  <si>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</si>
  <si>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</si>
  <si>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</si>
  <si>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</si>
  <si>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</si>
  <si>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</si>
  <si>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</si>
  <si>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</si>
  <si>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</si>
  <si>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</si>
  <si>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</si>
  <si>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</si>
  <si>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</si>
  <si>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</si>
  <si>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</si>
  <si>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</si>
  <si>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</si>
  <si>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</si>
  <si>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</si>
  <si>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</si>
  <si>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</si>
  <si>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</si>
  <si>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</si>
  <si>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</si>
  <si>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</si>
  <si>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</si>
  <si>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</si>
  <si>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</si>
  <si>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</si>
  <si>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</si>
  <si>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</si>
  <si>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</si>
  <si>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</si>
  <si>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</si>
  <si>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</si>
  <si>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</si>
  <si>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</si>
  <si>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</si>
  <si>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</si>
  <si>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</si>
  <si>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</si>
  <si>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</si>
  <si>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</si>
  <si>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</si>
  <si>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</si>
  <si>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</si>
  <si>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</si>
  <si>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</si>
  <si>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</si>
  <si>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</si>
  <si>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</si>
  <si>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</si>
  <si>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</si>
  <si>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</si>
  <si>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</si>
  <si>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</si>
  <si>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</si>
  <si>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</si>
  <si>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</si>
  <si>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</si>
  <si>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</si>
  <si>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</si>
  <si>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</si>
  <si>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</si>
  <si>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</si>
  <si>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</si>
  <si>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</si>
  <si>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</si>
  <si>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</si>
  <si>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</si>
  <si>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</si>
  <si>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</si>
  <si>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</si>
  <si>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</si>
  <si>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</si>
  <si>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</si>
  <si>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</si>
  <si>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</si>
  <si>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</si>
  <si>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</si>
  <si>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</si>
  <si>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</si>
  <si>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</si>
  <si>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</si>
  <si>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</si>
  <si>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</si>
  <si>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</si>
  <si>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</si>
  <si>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</si>
  <si>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</si>
  <si>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</si>
  <si>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</si>
  <si>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</si>
  <si>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</si>
  <si>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</si>
  <si>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</si>
  <si>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</si>
  <si>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</si>
  <si>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</si>
  <si>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</si>
  <si>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</si>
  <si>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</si>
  <si>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</si>
  <si>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</si>
  <si>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</si>
  <si>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</si>
  <si>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</si>
  <si>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</si>
  <si>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</si>
  <si>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</si>
  <si>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</si>
  <si>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</si>
  <si>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</si>
  <si>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</si>
  <si>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</si>
  <si>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</si>
  <si>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</si>
  <si>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</si>
  <si>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</si>
  <si>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</si>
  <si>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</si>
  <si>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</si>
  <si>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</si>
  <si>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</si>
  <si>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</si>
  <si>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</si>
  <si>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</si>
  <si>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</si>
  <si>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</si>
  <si>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</si>
  <si>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</si>
  <si>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</si>
  <si>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</si>
  <si>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</si>
  <si>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</si>
  <si>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</si>
  <si>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</si>
  <si>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</si>
  <si>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</si>
  <si>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</si>
  <si>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</si>
  <si>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</si>
  <si>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</si>
  <si>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</si>
  <si>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</si>
  <si>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</si>
  <si>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</si>
  <si>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</si>
  <si>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</si>
  <si>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</si>
  <si>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</si>
  <si>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</si>
  <si>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</si>
  <si>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</si>
  <si>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</si>
  <si>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</si>
  <si>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</si>
  <si>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</si>
  <si>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</si>
  <si>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</si>
  <si>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</si>
  <si>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</si>
  <si>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</si>
  <si>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</si>
  <si>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</si>
  <si>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</si>
  <si>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</si>
  <si>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</si>
  <si>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</si>
  <si>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</si>
  <si>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</si>
  <si>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</si>
  <si>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</si>
  <si>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</si>
  <si>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</si>
  <si>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</si>
  <si>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</si>
  <si>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</si>
  <si>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</si>
  <si>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</si>
  <si>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</si>
  <si>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</si>
  <si>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</si>
  <si>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</si>
  <si>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</si>
  <si>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</si>
  <si>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</si>
  <si>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</si>
  <si>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</si>
  <si>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</si>
  <si>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</si>
  <si>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</si>
  <si>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</si>
  <si>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</si>
  <si>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</si>
  <si>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</si>
  <si>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</si>
  <si>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</si>
  <si>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</si>
  <si>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</si>
  <si>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</si>
  <si>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</si>
  <si>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</si>
  <si>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</si>
  <si>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</si>
  <si>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</si>
  <si>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</si>
  <si>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</si>
  <si>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</si>
  <si>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</si>
  <si>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</si>
  <si>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</si>
  <si>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</si>
  <si>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</si>
  <si>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</si>
  <si>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</si>
  <si>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</si>
  <si>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</si>
  <si>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</si>
  <si>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</si>
  <si>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</si>
  <si>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</si>
  <si>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</si>
  <si>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</si>
  <si>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</si>
  <si>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</si>
  <si>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</si>
  <si>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</si>
  <si>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</si>
  <si>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</si>
  <si>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</si>
  <si>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</si>
  <si>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</si>
  <si>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</si>
  <si>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</si>
  <si>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</si>
  <si>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</si>
  <si>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</si>
  <si>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</si>
  <si>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</si>
  <si>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</si>
  <si>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</si>
  <si>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</si>
  <si>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</si>
  <si>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</si>
  <si>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</si>
  <si>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</si>
  <si>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</si>
  <si>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</si>
  <si>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</si>
  <si>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</si>
  <si>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</si>
  <si>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</si>
  <si>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</si>
  <si>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</si>
  <si>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</si>
  <si>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</si>
  <si>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</si>
  <si>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</si>
  <si>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</si>
  <si>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</si>
  <si>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</si>
  <si>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</si>
  <si>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</si>
  <si>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</si>
  <si>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</si>
  <si>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</si>
  <si>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</si>
  <si>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</si>
  <si>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</si>
  <si>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</si>
  <si>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</si>
  <si>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</si>
  <si>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</si>
  <si>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</si>
  <si>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</si>
  <si>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</si>
  <si>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</si>
  <si>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</si>
  <si>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</si>
  <si>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</si>
  <si>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</si>
  <si>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</si>
  <si>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</si>
  <si>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</si>
  <si>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</si>
  <si>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</si>
  <si>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</si>
  <si>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</si>
  <si>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</si>
  <si>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</si>
  <si>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</si>
  <si>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</si>
  <si>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</si>
  <si>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</si>
  <si>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</si>
  <si>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</si>
  <si>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</si>
  <si>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</si>
  <si>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</si>
  <si>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</si>
  <si>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</si>
  <si>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</si>
  <si>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</si>
  <si>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</si>
  <si>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</si>
  <si>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</si>
  <si>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</si>
  <si>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</si>
  <si>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</si>
  <si>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</si>
  <si>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</si>
  <si>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</si>
  <si>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</si>
  <si>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Percentege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</si>
  <si>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</si>
  <si>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</si>
  <si>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</si>
  <si>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</si>
  <si>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</si>
  <si>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</si>
  <si>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</si>
  <si>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</si>
  <si>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</si>
  <si>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</si>
  <si>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</si>
  <si>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</si>
  <si>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</si>
  <si>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</si>
  <si>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</si>
  <si>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</si>
  <si>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</si>
  <si>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</si>
  <si>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</si>
  <si>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</si>
  <si>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</si>
  <si>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</si>
  <si>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</si>
  <si>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</si>
  <si>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</si>
  <si>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</si>
  <si>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</si>
  <si>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</si>
  <si>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</si>
  <si>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</si>
  <si>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</si>
  <si>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</si>
  <si>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</si>
  <si>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</si>
  <si>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</si>
  <si>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</si>
  <si>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</si>
  <si>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</si>
  <si>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</si>
  <si>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</si>
  <si>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</si>
  <si>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</si>
  <si>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</si>
  <si>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</si>
  <si>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</si>
  <si>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</si>
  <si>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</si>
  <si>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</si>
  <si>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</si>
  <si>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</si>
  <si>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</si>
  <si>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</si>
  <si>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</si>
  <si>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(All)</t>
  </si>
  <si>
    <t>Count of outcomes</t>
  </si>
  <si>
    <t>Column Labels</t>
  </si>
  <si>
    <t>Grand Total</t>
  </si>
  <si>
    <t>Row Labels</t>
  </si>
  <si>
    <t xml:space="preserve">Data created conversion 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</si>
  <si>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</si>
  <si>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</si>
  <si>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</si>
  <si>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</si>
  <si>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</si>
  <si>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</si>
  <si>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</si>
  <si>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</si>
  <si>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</si>
  <si>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</si>
  <si>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</si>
  <si>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</si>
  <si>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</si>
  <si>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</si>
  <si>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</si>
  <si>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</si>
  <si>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</t>
  </si>
  <si>
    <t xml:space="preserve">AVERAGE DONATION </t>
  </si>
  <si>
    <t>BACKERS</t>
  </si>
  <si>
    <t>no backers</t>
  </si>
  <si>
    <t>Mean Goal</t>
  </si>
  <si>
    <t>Median Goal</t>
  </si>
  <si>
    <t>Mean pledge</t>
  </si>
  <si>
    <t xml:space="preserve">Median pledge </t>
  </si>
  <si>
    <t xml:space="preserve">Successful </t>
  </si>
  <si>
    <t xml:space="preserve">Failed </t>
  </si>
  <si>
    <t xml:space="preserve">Standard Deviation of Goal </t>
  </si>
  <si>
    <t xml:space="preserve">Upper Quartile of Goal </t>
  </si>
  <si>
    <t xml:space="preserve">Lower Quartile of Goal </t>
  </si>
  <si>
    <t>Standard Deviation of Pledge</t>
  </si>
  <si>
    <t>Upper Quartile of Pledge</t>
  </si>
  <si>
    <t>Lower Quartile of Pledge</t>
  </si>
  <si>
    <t>IQR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</si>
</sst>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horizontal="right" vertical="center"/>
    </xf>
    <xf numFmtId="8" fontId="0" fillId="0" borderId="0" xfId="0" applyNumberFormat="1" applyAlignment="1">
      <alignment horizontal="right" vertical="center"/>
    </xf>
    <xf numFmtId="44" fontId="0" fillId="0" borderId="0" xfId="1" applyFont="1"/>
  </cellXfs>
  <cellStyles count="2">
    <cellStyle name="Currency" xfId="1" builtinId="4"/>
    <cellStyle name="Normal" xfId="0" builtinId="0"/>
  </cellStyles>
  <dxfs count="15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[data-1-1-3-StarterBook.xlsx]campaing by month!PivotTable5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Kickstarting campaings by month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'campaing by month'!$B$3:$B$4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'campaing by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'campaing by month'!$B$5:$B$17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9-0040-819B-C79CA9117A26}"/>
            </c:ext>
          </c:extLst>
        </c:ser>
        <c:ser>
          <c:idx val="1"/>
          <c:order val="1"/>
          <c:tx>
            <c:strRef>
              <c:f>'campaing by month'!$C$3:$C$4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'campaing by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'campaing by month'!$C$5:$C$17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29-0040-819B-C79CA9117A26}"/>
            </c:ext>
          </c:extLst>
        </c:ser>
        <c:ser>
          <c:idx val="2"/>
          <c:order val="2"/>
          <c:tx>
            <c:strRef>
              <c:f>'campaing by month'!$D$3:$D$4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'campaing by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'campaing by month'!$D$5:$D$17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29-0040-819B-C79CA9117A26}"/>
            </c:ext>
          </c:extLst>
        </c:ser>
        <c:ser>
          <c:idx val="3"/>
          <c:order val="3"/>
          <c:tx>
            <c:strRef>
              <c:f>'campaing by month'!$E$3:$E$4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'campaing by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'campaing by month'!$E$5:$E$17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29-0040-819B-C79CA9117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hiLowLines>
        <c:marker val="1"/>
        <c:smooth val="0"/>
        <c:axId val="1232879760"/>
        <c:axId val="1232989904"/>
      </c:lineChart>
      <c:catAx>
        <c:axId val="1232879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32989904"/>
        <c:crosses val="autoZero"/>
        <c:auto val="1"/>
        <c:lblAlgn val="ctr"/>
        <c:lblOffset val="100"/>
        <c:noMultiLvlLbl val="0"/>
      </c:catAx>
      <c:valAx>
        <c:axId val="123298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328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categories outcomes</a:t>
            </a:r>
          </a:p>
        </c:rich>
      </c:tx>
      <c:layout>
        <c:manualLayout>
          <c:xMode val="edge"/>
          <c:yMode val="edge"/>
          <c:x val="0.20136314599038135"/>
          <c:y val="5.3182690918532078E-3"/>
        </c:manualLayout>
      </c:layout>
      <c:overlay val="1"/>
      <c:spPr>
        <a:noFill/>
        <a:ln>
          <a:solidFill>
            <a:schemeClr val="accent1">
              <a:alpha val="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Statistics'!$B$7:$B$10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597-0E40-9015-B952B98DABF2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Statistics'!$C$7:$C$10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597-0E40-9015-B952B98DABF2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Statistics'!$D$7:$D$10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597-0E40-9015-B952B98DABF2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Statistics'!$E$7:$E$10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597-0E40-9015-B952B98DA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5130719"/>
        <c:axId val="539498927"/>
      </c:barChart>
      <c:catAx>
        <c:axId val="83513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539498927"/>
        <c:crosses val="autoZero"/>
        <c:auto val="1"/>
        <c:lblAlgn val="ctr"/>
        <c:lblOffset val="100"/>
        <c:noMultiLvlLbl val="0"/>
      </c:catAx>
      <c:valAx>
        <c:axId val="53949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3513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8-AC46-8EBA-9ADD5E575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0331279"/>
        <c:axId val="1080332927"/>
      </c:barChart>
      <c:catAx>
        <c:axId val="108033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080332927"/>
        <c:crosses val="autoZero"/>
        <c:auto val="1"/>
        <c:lblAlgn val="ctr"/>
        <c:lblOffset val="100"/>
        <c:noMultiLvlLbl val="0"/>
      </c:catAx>
      <c:valAx>
        <c:axId val="108033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08033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F9318A6D-DD19-7842-8068-082AE2BB8F24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0D4A3E-CF60-C940-BD1A-4C1A93AD1969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868AA9-9E5F-EA44-85B9-9A72C106C03F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117928</xdr:colOff>
      <xdr:row>1</xdr:row>
      <xdr:rowOff>63500</xdr:rowOff>
    </xdr:from>
    <xdr:to>
      <xdr:col>14</xdr:col>
      <xdr:colOff>498928</xdr:colOff>
      <xdr:row>19</xdr:row>
      <xdr:rowOff>179614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457D5-3D71-F24A-BFFC-9A25D4773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563217</xdr:colOff>
      <xdr:row>2</xdr:row>
      <xdr:rowOff>33682</xdr:rowOff>
    </xdr:from>
    <xdr:to>
      <xdr:col>9</xdr:col>
      <xdr:colOff>143566</xdr:colOff>
      <xdr:row>14</xdr:row>
      <xdr:rowOff>99392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22C75-DEF4-BC4F-953D-A6F4E62FD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1041400</xdr:colOff>
      <xdr:row>6</xdr:row>
      <xdr:rowOff>63500</xdr:rowOff>
    </xdr:from>
    <xdr:to>
      <xdr:col>17</xdr:col>
      <xdr:colOff>660400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3B7365-120A-6A40-9045-DE536F851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0CBDB5-BBE7-1C49-A236-E167D198D48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401750F-EE6E-6146-9BB2-15D8269C766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Huerta Rosas" refreshedDate="44744.93983703704" createdVersion="7" refreshedVersion="7" minRefreshableVersion="3" recordCount="4114" xr:uid="{E10E5B01-12FE-B140-82DA-8E09CFE191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ege funded 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 " numFmtId="0">
      <sharedItems containsMixedTypes="1" containsNumber="1" minValue="0" maxValue="193963.9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Huerta Rosas" refreshedDate="44745.689994097222" createdVersion="7" refreshedVersion="7" minRefreshableVersion="3" recordCount="4114" xr:uid="{16D4B237-E248-5240-958A-FC4BF35104F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ege funded 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0" maxValue="193963.9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a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x v="0"/>
    <s v="USD"/>
    <n v="1437620400"/>
    <n v="1434931811"/>
    <b v="0"/>
    <n v="182"/>
    <b v="1"/>
    <x v="0"/>
    <x v="0"/>
    <n v="12879.8608"/>
    <x v="0"/>
    <x v="0"/>
  </r>
  <r>
    <n v="1"/>
    <s v="FannibalFest Fan Convention"/>
    <s v="A Hannibal TV Show Fan Convention and Art Collective"/>
    <n v="5000"/>
    <n v="1076751.05"/>
    <x v="0"/>
    <x v="0"/>
    <s v="USD"/>
    <n v="1488464683"/>
    <n v="1485872683"/>
    <b v="0"/>
    <n v="79"/>
    <b v="1"/>
    <x v="0"/>
    <x v="1"/>
    <n v="13629.7601"/>
    <x v="0"/>
    <x v="0"/>
  </r>
  <r>
    <n v="2"/>
    <s v="Charlie teaser completion"/>
    <s v="Completion fund for post-production for teaser of British crime/drama tv series about a girl who sells morals for money"/>
    <n v="400000"/>
    <n v="1052110.8700000001"/>
    <x v="0"/>
    <x v="1"/>
    <s v="GBP"/>
    <n v="1455555083"/>
    <n v="1454691083"/>
    <b v="0"/>
    <n v="35"/>
    <b v="1"/>
    <x v="0"/>
    <x v="2"/>
    <n v="30060.310600000001"/>
    <x v="0"/>
    <x v="0"/>
  </r>
  <r>
    <n v="3"/>
    <s v="Unsure/Positive: A Dramedy Series About Life with HIV"/>
    <s v="We already produced the *very* beginning of this story. Help us to see it through?"/>
    <n v="179000"/>
    <n v="972594.99"/>
    <x v="0"/>
    <x v="0"/>
    <s v="USD"/>
    <n v="1407414107"/>
    <n v="1404822107"/>
    <b v="0"/>
    <n v="150"/>
    <b v="1"/>
    <x v="0"/>
    <x v="3"/>
    <n v="6483.9665999999997"/>
    <x v="0"/>
    <x v="0"/>
  </r>
  <r>
    <n v="4"/>
    <s v="Party Monsters"/>
    <s v="19th centuryâ€™s most notorious literary characters, out of step with the times, find comradery as roommates in modern day Los Angeles."/>
    <n v="100000"/>
    <n v="800211"/>
    <x v="0"/>
    <x v="0"/>
    <s v="USD"/>
    <n v="1450555279"/>
    <n v="1447963279"/>
    <b v="0"/>
    <n v="284"/>
    <b v="1"/>
    <x v="0"/>
    <x v="4"/>
    <n v="2817.644400000000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x v="0"/>
    <s v="USD"/>
    <n v="1469770500"/>
    <n v="1468362207"/>
    <b v="0"/>
    <n v="47"/>
    <b v="1"/>
    <x v="0"/>
    <x v="5"/>
    <n v="16848.127700000001"/>
    <x v="0"/>
    <x v="0"/>
  </r>
  <r>
    <n v="6"/>
    <s v="POINT HOPE"/>
    <s v="The story of &quot;Point Hope&quot; will honor, respect, and share the beauty and traditions of the Alaska Natives in Point Hope, AK: the Inupiat"/>
    <n v="50000"/>
    <n v="590807.11"/>
    <x v="0"/>
    <x v="0"/>
    <s v="USD"/>
    <n v="1402710250"/>
    <n v="1401846250"/>
    <b v="0"/>
    <n v="58"/>
    <b v="1"/>
    <x v="0"/>
    <x v="6"/>
    <n v="10186.329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x v="0"/>
    <s v="USD"/>
    <n v="1467680867"/>
    <n v="1464224867"/>
    <b v="0"/>
    <n v="57"/>
    <b v="1"/>
    <x v="0"/>
    <x v="7"/>
    <n v="9007.4135000000006"/>
    <x v="0"/>
    <x v="0"/>
  </r>
  <r>
    <n v="8"/>
    <s v="Sizzling in the Kitchen Flynn Style"/>
    <s v="Help us raise the funds to film our pilot episode!"/>
    <n v="198000"/>
    <n v="508525.01"/>
    <x v="0"/>
    <x v="0"/>
    <s v="USD"/>
    <n v="1460754000"/>
    <n v="1460155212"/>
    <b v="0"/>
    <n v="12"/>
    <b v="1"/>
    <x v="0"/>
    <x v="8"/>
    <n v="42377.08419999999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x v="0"/>
    <s v="USD"/>
    <n v="1460860144"/>
    <n v="1458268144"/>
    <b v="0"/>
    <n v="20"/>
    <b v="1"/>
    <x v="0"/>
    <x v="9"/>
    <n v="25039.21350000000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x v="0"/>
    <s v="USD"/>
    <n v="1403660279"/>
    <n v="1400636279"/>
    <b v="0"/>
    <n v="19"/>
    <b v="1"/>
    <x v="0"/>
    <x v="10"/>
    <n v="24819.3158"/>
    <x v="0"/>
    <x v="0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x v="0"/>
    <s v="USD"/>
    <n v="1471834800"/>
    <n v="1469126462"/>
    <b v="0"/>
    <n v="75"/>
    <b v="1"/>
    <x v="0"/>
    <x v="11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x v="0"/>
    <s v="USD"/>
    <n v="1405479600"/>
    <n v="1401642425"/>
    <b v="0"/>
    <n v="827"/>
    <b v="1"/>
    <x v="0"/>
    <x v="12"/>
    <n v="479.63600000000002"/>
    <x v="0"/>
    <x v="0"/>
  </r>
  <r>
    <n v="13"/>
    <s v="Can't Go Home"/>
    <s v="A travel series hosted by touring musicians that profiles a different American city in each episode."/>
    <n v="50000"/>
    <n v="349474"/>
    <x v="0"/>
    <x v="0"/>
    <s v="USD"/>
    <n v="1466713620"/>
    <n v="1463588109"/>
    <b v="0"/>
    <n v="51"/>
    <b v="1"/>
    <x v="0"/>
    <x v="13"/>
    <n v="6852.4314000000004"/>
    <x v="0"/>
    <x v="0"/>
  </r>
  <r>
    <n v="14"/>
    <s v="3010 | Sci-fi Series"/>
    <s v="A highly charged post apocalyptic sci fi series that pulls no punches!"/>
    <n v="100000"/>
    <n v="348018"/>
    <x v="0"/>
    <x v="2"/>
    <s v="AUD"/>
    <n v="1405259940"/>
    <n v="1403051888"/>
    <b v="0"/>
    <n v="41"/>
    <b v="1"/>
    <x v="0"/>
    <x v="14"/>
    <n v="8488.2438999999995"/>
    <x v="0"/>
    <x v="0"/>
  </r>
  <r>
    <n v="15"/>
    <s v="Cien&amp;Cia"/>
    <s v="Cien&amp;Cia es un proyecto transmedia para televisiÃ³n; la finalidad de la venta de camisetas es financiar el reality (Factual)."/>
    <n v="1000000"/>
    <n v="335597.31"/>
    <x v="0"/>
    <x v="3"/>
    <s v="EUR"/>
    <n v="1443384840"/>
    <n v="1441790658"/>
    <b v="0"/>
    <n v="98"/>
    <b v="1"/>
    <x v="0"/>
    <x v="15"/>
    <n v="3424.4623000000001"/>
    <x v="0"/>
    <x v="0"/>
  </r>
  <r>
    <n v="16"/>
    <s v="ArtMoose TV Series"/>
    <s v="We want to create a Sizzle Reel to pitch a Reality TV Series to TV Executive starring artists Art Moose will use new artists each week."/>
    <n v="250000"/>
    <n v="315295.89"/>
    <x v="0"/>
    <x v="0"/>
    <s v="USD"/>
    <n v="1402896600"/>
    <n v="1398971211"/>
    <b v="0"/>
    <n v="70"/>
    <b v="1"/>
    <x v="0"/>
    <x v="16"/>
    <n v="4504.2269999999999"/>
    <x v="0"/>
    <x v="0"/>
  </r>
  <r>
    <n v="17"/>
    <s v="Humble Pie"/>
    <s v="Uplifting English sitcom, a love letter to youthful exuberance that proves once and for all that none of us are ready for real life."/>
    <n v="40000"/>
    <n v="315222.2"/>
    <x v="0"/>
    <x v="1"/>
    <s v="GBP"/>
    <n v="1415126022"/>
    <n v="1412530422"/>
    <b v="0"/>
    <n v="36"/>
    <b v="1"/>
    <x v="0"/>
    <x v="17"/>
    <n v="8756.1722000000009"/>
    <x v="0"/>
    <x v="0"/>
  </r>
  <r>
    <n v="18"/>
    <s v="Indian As Apple Pie TV"/>
    <s v="The Indian cooking show you crave: complete with cooking, travel to India, and loads of spicy inspiration with Anupy."/>
    <n v="11000"/>
    <n v="306970"/>
    <x v="0"/>
    <x v="0"/>
    <s v="USD"/>
    <n v="1410958856"/>
    <n v="1408366856"/>
    <b v="0"/>
    <n v="342"/>
    <b v="1"/>
    <x v="0"/>
    <x v="18"/>
    <n v="897.57309999999995"/>
    <x v="0"/>
    <x v="0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x v="0"/>
    <s v="USD"/>
    <n v="1437420934"/>
    <n v="1434828934"/>
    <b v="0"/>
    <n v="22"/>
    <b v="1"/>
    <x v="0"/>
    <x v="19"/>
    <n v="13714.5268"/>
    <x v="0"/>
    <x v="0"/>
  </r>
  <r>
    <n v="20"/>
    <s v="Finding Kylie Hard Read Fund"/>
    <s v="Help us reach our goal &amp; pay the drama dept that is performing the hard read, which is set for October 2015."/>
    <n v="20000"/>
    <n v="292097"/>
    <x v="0"/>
    <x v="0"/>
    <s v="USD"/>
    <n v="1442167912"/>
    <n v="1436983912"/>
    <b v="0"/>
    <n v="25"/>
    <b v="1"/>
    <x v="0"/>
    <x v="20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x v="0"/>
    <s v="USD"/>
    <n v="1411743789"/>
    <n v="1409151789"/>
    <b v="0"/>
    <n v="101"/>
    <b v="1"/>
    <x v="0"/>
    <x v="21"/>
    <n v="2824.8449000000001"/>
    <x v="0"/>
    <x v="0"/>
  </r>
  <r>
    <n v="22"/>
    <s v="CREATURES OF HABIT!"/>
    <s v="Meet Gary, and Troy: Two unlikely friends that investigate &quot;strange phenomenon&quot;."/>
    <n v="25000"/>
    <n v="243778"/>
    <x v="0"/>
    <x v="0"/>
    <s v="USD"/>
    <n v="1420099140"/>
    <n v="1418766740"/>
    <b v="0"/>
    <n v="8"/>
    <b v="1"/>
    <x v="0"/>
    <x v="22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x v="0"/>
    <s v="USD"/>
    <n v="1430407200"/>
    <n v="1428086501"/>
    <b v="0"/>
    <n v="23"/>
    <b v="1"/>
    <x v="0"/>
    <x v="23"/>
    <n v="10067.092199999999"/>
    <x v="0"/>
    <x v="0"/>
  </r>
  <r>
    <n v="24"/>
    <s v="Bring STL Up Late to TV"/>
    <s v="STL Up Late is a weekly late night comedy talk show for St. Louis television."/>
    <n v="200000"/>
    <n v="229802.31"/>
    <x v="0"/>
    <x v="0"/>
    <s v="USD"/>
    <n v="1442345940"/>
    <n v="1439494863"/>
    <b v="0"/>
    <n v="574"/>
    <b v="1"/>
    <x v="0"/>
    <x v="24"/>
    <n v="400.3525000000000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x v="0"/>
    <s v="USD"/>
    <n v="1452299761"/>
    <n v="1447115761"/>
    <b v="0"/>
    <n v="14"/>
    <b v="1"/>
    <x v="0"/>
    <x v="25"/>
    <n v="15012.2143"/>
    <x v="0"/>
    <x v="0"/>
  </r>
  <r>
    <n v="26"/>
    <s v="You, Me &amp; Sicily:  Part I Editing"/>
    <s v="Highlighting Sicily's points of light: its extraordinary people. Editing phase is now underway!!!"/>
    <n v="100000"/>
    <n v="206743.09"/>
    <x v="0"/>
    <x v="0"/>
    <s v="USD"/>
    <n v="1408278144"/>
    <n v="1404822144"/>
    <b v="0"/>
    <n v="19"/>
    <b v="1"/>
    <x v="0"/>
    <x v="26"/>
    <n v="10881.2153"/>
    <x v="0"/>
    <x v="0"/>
  </r>
  <r>
    <n v="27"/>
    <s v="B-Rabbit TV Comedy Pilot"/>
    <s v="B-Rabbit is a hilarious depiction of immigrating to New Zealand and the life you desperately tried to leave behind."/>
    <n v="390000"/>
    <n v="205025"/>
    <x v="0"/>
    <x v="4"/>
    <s v="NZD"/>
    <n v="1416113833"/>
    <n v="1413518233"/>
    <b v="0"/>
    <n v="150"/>
    <b v="1"/>
    <x v="0"/>
    <x v="27"/>
    <n v="1366.8333"/>
    <x v="0"/>
    <x v="0"/>
  </r>
  <r>
    <n v="28"/>
    <s v="John Earle Dog Training Concept Development Reel"/>
    <s v="John and Brian are on a quest to change people's lives and rehabilitate dogs."/>
    <n v="20000"/>
    <n v="202928.5"/>
    <x v="0"/>
    <x v="0"/>
    <s v="USD"/>
    <n v="1450307284"/>
    <n v="1447715284"/>
    <b v="0"/>
    <n v="71"/>
    <b v="1"/>
    <x v="0"/>
    <x v="28"/>
    <n v="2858.1478999999999"/>
    <x v="0"/>
    <x v="0"/>
  </r>
  <r>
    <n v="29"/>
    <s v="The JOB Prelude."/>
    <s v="Genuine, no cliche Cop dramedy. Stories based on Adam's time as a Constable. What really goes on? Think you know the Police? Find out."/>
    <n v="50000"/>
    <n v="201165"/>
    <x v="0"/>
    <x v="1"/>
    <s v="GBP"/>
    <n v="1406045368"/>
    <n v="1403453368"/>
    <b v="0"/>
    <n v="117"/>
    <b v="1"/>
    <x v="0"/>
    <x v="29"/>
    <n v="1719.3589999999999"/>
    <x v="0"/>
    <x v="0"/>
  </r>
  <r>
    <n v="30"/>
    <s v="Introverts Web Series"/>
    <s v="Comedy series about three introverted roommates coping with single life, secret resentments, and loudmouthed extroverts."/>
    <n v="21000"/>
    <n v="198415.01"/>
    <x v="0"/>
    <x v="0"/>
    <s v="USD"/>
    <n v="1408604515"/>
    <n v="1406012515"/>
    <b v="0"/>
    <n v="53"/>
    <b v="1"/>
    <x v="0"/>
    <x v="30"/>
    <n v="3743.6794"/>
    <x v="0"/>
    <x v="0"/>
  </r>
  <r>
    <n v="31"/>
    <s v="The Alan Katz Show"/>
    <s v="After a two-year hiatus, The Alan Katz Show is coming back! But it can't unless we can get a 16gb flash drive valued at $12.71!"/>
    <n v="40000"/>
    <n v="193963.9"/>
    <x v="0"/>
    <x v="0"/>
    <s v="USD"/>
    <n v="1453748434"/>
    <n v="1452193234"/>
    <b v="0"/>
    <n v="1"/>
    <b v="1"/>
    <x v="0"/>
    <x v="31"/>
    <n v="193963.9"/>
    <x v="0"/>
    <x v="0"/>
  </r>
  <r>
    <n v="32"/>
    <s v="Over &amp; Out"/>
    <s v="Approaching a milestone birthday, Gail abandons her group of yuppie stay-at-home mom friends for the vibrant and rowdy gay community."/>
    <n v="35000"/>
    <n v="184133.01"/>
    <x v="0"/>
    <x v="0"/>
    <s v="USD"/>
    <n v="1463111940"/>
    <n v="1459523017"/>
    <b v="0"/>
    <n v="89"/>
    <b v="1"/>
    <x v="0"/>
    <x v="32"/>
    <n v="2068.9101999999998"/>
    <x v="0"/>
    <x v="0"/>
  </r>
  <r>
    <n v="33"/>
    <s v="Imaginary Problems"/>
    <s v="3 best friends balance their work, personal and private lives while finding time for their imaginary friends (who are 3 puppets)."/>
    <n v="25000"/>
    <n v="180062"/>
    <x v="0"/>
    <x v="0"/>
    <s v="USD"/>
    <n v="1447001501"/>
    <n v="1444405901"/>
    <b v="0"/>
    <n v="64"/>
    <b v="1"/>
    <x v="0"/>
    <x v="33"/>
    <n v="2813.4688000000001"/>
    <x v="0"/>
    <x v="0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x v="0"/>
    <s v="USD"/>
    <n v="1407224601"/>
    <n v="1405928601"/>
    <b v="0"/>
    <n v="68"/>
    <b v="1"/>
    <x v="0"/>
    <x v="34"/>
    <n v="2609.0001000000002"/>
    <x v="0"/>
    <x v="0"/>
  </r>
  <r>
    <n v="35"/>
    <s v="Why Adam? A TV show about the science behind everyday life!"/>
    <s v="Why Adam? is an independent TV show that explores concepts of basic science in everyday life."/>
    <n v="50000"/>
    <n v="176524"/>
    <x v="0"/>
    <x v="0"/>
    <s v="USD"/>
    <n v="1430179200"/>
    <n v="1428130814"/>
    <b v="0"/>
    <n v="28"/>
    <b v="1"/>
    <x v="0"/>
    <x v="35"/>
    <n v="6304.4286000000002"/>
    <x v="0"/>
    <x v="0"/>
  </r>
  <r>
    <n v="36"/>
    <s v="THE LISTENING BOX"/>
    <s v="A modern day priest makes an unusual discovery, setting off a chain of events."/>
    <n v="60000"/>
    <n v="176420"/>
    <x v="0"/>
    <x v="0"/>
    <s v="USD"/>
    <n v="1428128525"/>
    <n v="1425540125"/>
    <b v="0"/>
    <n v="44"/>
    <b v="1"/>
    <x v="0"/>
    <x v="36"/>
    <n v="4009.5455000000002"/>
    <x v="0"/>
    <x v="0"/>
  </r>
  <r>
    <n v="37"/>
    <s v="The Journey"/>
    <s v="Take an unscripted, real-time journey with Greg Aiello to the planet's wildest and most iconic places on this adventure travel TV show."/>
    <n v="150000"/>
    <n v="171253"/>
    <x v="0"/>
    <x v="0"/>
    <s v="USD"/>
    <n v="1425055079"/>
    <n v="1422463079"/>
    <b v="0"/>
    <n v="253"/>
    <b v="1"/>
    <x v="0"/>
    <x v="37"/>
    <n v="676.88930000000005"/>
    <x v="0"/>
    <x v="0"/>
  </r>
  <r>
    <n v="38"/>
    <s v="Brewz Brothers TV"/>
    <s v="A television show about three brothers from Chicago on a mission to discover and highlight the best breweries in America."/>
    <n v="10000"/>
    <n v="170525"/>
    <x v="0"/>
    <x v="0"/>
    <s v="USD"/>
    <n v="1368235344"/>
    <n v="1365643344"/>
    <b v="0"/>
    <n v="66"/>
    <b v="1"/>
    <x v="0"/>
    <x v="38"/>
    <n v="2583.7121000000002"/>
    <x v="0"/>
    <x v="0"/>
  </r>
  <r>
    <n v="39"/>
    <s v="Deep Cuts - Series"/>
    <s v="Mystery-Drama Series. Following a shocking event, residents of a remote woodland community learn that some wounds never heal..."/>
    <n v="125000"/>
    <n v="170271"/>
    <x v="0"/>
    <x v="1"/>
    <s v="GBP"/>
    <n v="1401058740"/>
    <n v="1398388068"/>
    <b v="0"/>
    <n v="217"/>
    <b v="1"/>
    <x v="0"/>
    <x v="39"/>
    <n v="784.65899999999999"/>
    <x v="0"/>
    <x v="0"/>
  </r>
  <r>
    <n v="40"/>
    <s v="Regal Fare Season One"/>
    <s v="There is a cooking show in production that needs your help, a show about using local ingredients to create simple and elegant meals."/>
    <n v="116000"/>
    <n v="169985.91"/>
    <x v="0"/>
    <x v="0"/>
    <s v="USD"/>
    <n v="1403150400"/>
    <n v="1401426488"/>
    <b v="0"/>
    <n v="16"/>
    <b v="1"/>
    <x v="0"/>
    <x v="40"/>
    <n v="10624.1194"/>
    <x v="0"/>
    <x v="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x v="0"/>
    <s v="USD"/>
    <n v="1412516354"/>
    <n v="1409924354"/>
    <b v="0"/>
    <n v="19"/>
    <b v="1"/>
    <x v="0"/>
    <x v="41"/>
    <n v="8915.5053000000007"/>
    <x v="0"/>
    <x v="0"/>
  </r>
  <r>
    <n v="42"/>
    <s v="BROS TV Pilot (Iraq)"/>
    <s v="A show that explores the universal hospitality and shenanigans of BRO cultures in the most forbidden and unfamiliar places on earth!"/>
    <n v="80000"/>
    <n v="168829.14"/>
    <x v="0"/>
    <x v="0"/>
    <s v="USD"/>
    <n v="1419780026"/>
    <n v="1417188026"/>
    <b v="0"/>
    <n v="169"/>
    <b v="1"/>
    <x v="0"/>
    <x v="42"/>
    <n v="998.9890000000000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x v="0"/>
    <s v="USD"/>
    <n v="1405209600"/>
    <n v="1402599486"/>
    <b v="0"/>
    <n v="263"/>
    <b v="1"/>
    <x v="0"/>
    <x v="43"/>
    <n v="638.10109999999997"/>
    <x v="0"/>
    <x v="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x v="0"/>
    <s v="USD"/>
    <n v="1412648537"/>
    <n v="1408760537"/>
    <b v="0"/>
    <n v="15"/>
    <b v="1"/>
    <x v="0"/>
    <x v="44"/>
    <n v="11160.668"/>
    <x v="0"/>
    <x v="0"/>
  </r>
  <r>
    <n v="45"/>
    <s v="The Art of the Lift"/>
    <s v="The Art of the Lift is a crime drama that follows an expert crew of pick-pockets and their attempt at breaking in a new recruit."/>
    <n v="100000"/>
    <n v="161459"/>
    <x v="0"/>
    <x v="0"/>
    <s v="USD"/>
    <n v="1461769107"/>
    <n v="1459177107"/>
    <b v="0"/>
    <n v="61"/>
    <b v="1"/>
    <x v="0"/>
    <x v="45"/>
    <n v="2646.8688999999999"/>
    <x v="0"/>
    <x v="0"/>
  </r>
  <r>
    <n v="46"/>
    <s v="New equipment for Joy's World!"/>
    <s v="The legendary community TV programme Joy's World is in dire need of new equipment! We are hoping you can help."/>
    <n v="80000"/>
    <n v="160920"/>
    <x v="0"/>
    <x v="2"/>
    <s v="AUD"/>
    <n v="1450220974"/>
    <n v="1447628974"/>
    <b v="0"/>
    <n v="45"/>
    <b v="1"/>
    <x v="0"/>
    <x v="4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x v="0"/>
    <s v="USD"/>
    <n v="1419021607"/>
    <n v="1413834007"/>
    <b v="0"/>
    <n v="70"/>
    <b v="1"/>
    <x v="0"/>
    <x v="47"/>
    <n v="2190.8856999999998"/>
    <x v="0"/>
    <x v="0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x v="1"/>
    <s v="GBP"/>
    <n v="1425211200"/>
    <n v="1422534260"/>
    <b v="0"/>
    <n v="38"/>
    <b v="1"/>
    <x v="0"/>
    <x v="48"/>
    <n v="4015.9025999999999"/>
    <x v="0"/>
    <x v="0"/>
  </r>
  <r>
    <n v="49"/>
    <s v="Driving Jersey - Season Five"/>
    <s v="Driving Jersey is real people telling real stories."/>
    <n v="50000"/>
    <n v="152579"/>
    <x v="0"/>
    <x v="0"/>
    <s v="USD"/>
    <n v="1445660045"/>
    <n v="1443068045"/>
    <b v="0"/>
    <n v="87"/>
    <b v="1"/>
    <x v="0"/>
    <x v="49"/>
    <n v="1753.7816"/>
    <x v="0"/>
    <x v="0"/>
  </r>
  <r>
    <n v="50"/>
    <s v="The Love Lounge"/>
    <s v="A brand new dating show which helps one lucky lady find her Mr Right with difficult decisions to make along the way."/>
    <n v="300000"/>
    <n v="152165"/>
    <x v="0"/>
    <x v="1"/>
    <s v="GBP"/>
    <n v="1422637200"/>
    <n v="1419271458"/>
    <b v="0"/>
    <n v="22"/>
    <b v="1"/>
    <x v="0"/>
    <x v="50"/>
    <n v="6916.5909000000001"/>
    <x v="0"/>
    <x v="0"/>
  </r>
  <r>
    <n v="51"/>
    <s v="SKY CITY HAYA"/>
    <s v="Please help us reach stretch goals of 16k, 26k, 41k for the soundtrack, extended scenes &amp; story development for our sci-fi TV series!"/>
    <n v="200000"/>
    <n v="150102"/>
    <x v="0"/>
    <x v="0"/>
    <s v="USD"/>
    <n v="1439245037"/>
    <n v="1436653037"/>
    <b v="0"/>
    <n v="119"/>
    <b v="1"/>
    <x v="0"/>
    <x v="51"/>
    <n v="1261.3613"/>
    <x v="0"/>
    <x v="0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x v="0"/>
    <s v="USD"/>
    <n v="1405615846"/>
    <n v="1403023846"/>
    <b v="0"/>
    <n v="52"/>
    <b v="1"/>
    <x v="0"/>
    <x v="40"/>
    <n v="2831.4187000000002"/>
    <x v="0"/>
    <x v="0"/>
  </r>
  <r>
    <n v="53"/>
    <s v="Rolling out Vegan Mashup's Season 2"/>
    <s v="Delicious TV's Vegan Mashup launching season two on public television"/>
    <n v="50000"/>
    <n v="142483"/>
    <x v="0"/>
    <x v="0"/>
    <s v="USD"/>
    <n v="1396648800"/>
    <n v="1395407445"/>
    <b v="0"/>
    <n v="117"/>
    <b v="1"/>
    <x v="0"/>
    <x v="52"/>
    <n v="1217.8034"/>
    <x v="0"/>
    <x v="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x v="0"/>
    <s v="USD"/>
    <n v="1451063221"/>
    <n v="1448471221"/>
    <b v="0"/>
    <n v="52"/>
    <b v="1"/>
    <x v="0"/>
    <x v="53"/>
    <n v="2639.5162"/>
    <x v="0"/>
    <x v="0"/>
  </r>
  <r>
    <n v="55"/>
    <s v="Di FAMILY"/>
    <s v="A story of an Italian family who tried it the right way but realized things work better if they do it &quot;their&quot; way. Weekly Series PILOT"/>
    <n v="30000"/>
    <n v="136924.35"/>
    <x v="0"/>
    <x v="0"/>
    <s v="USD"/>
    <n v="1464390916"/>
    <n v="1462576516"/>
    <b v="0"/>
    <n v="86"/>
    <b v="1"/>
    <x v="0"/>
    <x v="54"/>
    <n v="1592.1436000000001"/>
    <x v="0"/>
    <x v="0"/>
  </r>
  <r>
    <n v="56"/>
    <s v="Voxwomen Cycling Show"/>
    <s v="We want to see more women's cycling on TV - and we need your help to make it happen!"/>
    <n v="10000"/>
    <n v="136009.76"/>
    <x v="0"/>
    <x v="1"/>
    <s v="GBP"/>
    <n v="1433779200"/>
    <n v="1432559424"/>
    <b v="0"/>
    <n v="174"/>
    <b v="1"/>
    <x v="0"/>
    <x v="55"/>
    <n v="781.665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x v="0"/>
    <s v="USD"/>
    <n v="1429991962"/>
    <n v="1427399962"/>
    <b v="0"/>
    <n v="69"/>
    <b v="1"/>
    <x v="0"/>
    <x v="56"/>
    <n v="1880.4177"/>
    <x v="0"/>
    <x v="0"/>
  </r>
  <r>
    <n v="58"/>
    <s v="Gloaming"/>
    <s v="Alex thought he knew how the world worked. You live, you die and it's over. He was very, very wrong."/>
    <n v="85000"/>
    <n v="126082.45"/>
    <x v="0"/>
    <x v="0"/>
    <s v="USD"/>
    <n v="1416423172"/>
    <n v="1413827572"/>
    <b v="0"/>
    <n v="75"/>
    <b v="1"/>
    <x v="0"/>
    <x v="57"/>
    <n v="1681.0993000000001"/>
    <x v="0"/>
    <x v="0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x v="0"/>
    <s v="USD"/>
    <n v="1442264400"/>
    <n v="1439530776"/>
    <b v="0"/>
    <n v="33"/>
    <b v="1"/>
    <x v="0"/>
    <x v="58"/>
    <n v="3792.0302999999999"/>
    <x v="0"/>
    <x v="0"/>
  </r>
  <r>
    <n v="60"/>
    <s v="Ever Since - Short Film"/>
    <s v="Set in a beautiful but desolate world, we see how loneliness can lead to friendship in unconventional ways."/>
    <n v="50000"/>
    <n v="123920"/>
    <x v="0"/>
    <x v="1"/>
    <s v="GBP"/>
    <n v="1395532800"/>
    <n v="1393882717"/>
    <b v="0"/>
    <n v="108"/>
    <b v="1"/>
    <x v="1"/>
    <x v="59"/>
    <n v="1147.4074000000001"/>
    <x v="0"/>
    <x v="1"/>
  </r>
  <r>
    <n v="61"/>
    <s v="SPLITTING THE SYNAPSE"/>
    <s v="An exploration of the shadows that follow us from our past, the darkness that lives inside us and the ability to find our own freedom"/>
    <n v="68000"/>
    <n v="123444.12"/>
    <x v="0"/>
    <x v="0"/>
    <s v="USD"/>
    <n v="1370547157"/>
    <n v="1368646357"/>
    <b v="0"/>
    <n v="23"/>
    <b v="1"/>
    <x v="1"/>
    <x v="60"/>
    <n v="5367.1356999999998"/>
    <x v="0"/>
    <x v="1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x v="0"/>
    <s v="USD"/>
    <n v="1362337878"/>
    <n v="1360177878"/>
    <b v="0"/>
    <n v="48"/>
    <b v="1"/>
    <x v="1"/>
    <x v="61"/>
    <n v="2505.1875"/>
    <x v="0"/>
    <x v="1"/>
  </r>
  <r>
    <n v="63"/>
    <s v="The Attic"/>
    <s v="The Attic is my first short film.  Please help me with post production and distribution so that I can let it out into the world"/>
    <n v="50000"/>
    <n v="117210.24000000001"/>
    <x v="0"/>
    <x v="0"/>
    <s v="USD"/>
    <n v="1388206740"/>
    <n v="1386194013"/>
    <b v="0"/>
    <n v="64"/>
    <b v="1"/>
    <x v="1"/>
    <x v="62"/>
    <n v="1831.41"/>
    <x v="0"/>
    <x v="1"/>
  </r>
  <r>
    <n v="64"/>
    <s v="Millennial, The Movie"/>
    <s v="At the dawn of the New Millennium, a group of teenagers battle the Y2K bug to save humanity from boredom. The 2nd film by and/or."/>
    <n v="75000"/>
    <n v="117108"/>
    <x v="0"/>
    <x v="0"/>
    <s v="USD"/>
    <n v="1373243181"/>
    <n v="1370651181"/>
    <b v="0"/>
    <n v="24"/>
    <b v="1"/>
    <x v="1"/>
    <x v="63"/>
    <n v="4879.5"/>
    <x v="0"/>
    <x v="1"/>
  </r>
  <r>
    <n v="65"/>
    <s v="Hello World - Post Production Funds"/>
    <s v="Help finish the short film Hello World. The story of an android in the broken home of a father &amp; son."/>
    <n v="20000"/>
    <n v="115816"/>
    <x v="0"/>
    <x v="5"/>
    <s v="CAD"/>
    <n v="1407736740"/>
    <n v="1405453354"/>
    <b v="0"/>
    <n v="57"/>
    <b v="1"/>
    <x v="1"/>
    <x v="64"/>
    <n v="2031.8596"/>
    <x v="0"/>
    <x v="1"/>
  </r>
  <r>
    <n v="66"/>
    <s v="A Stagnant Fever: Short Film"/>
    <s v="A dark comedy set in the '60s about clinical depression and one night stands."/>
    <n v="200000"/>
    <n v="115297.5"/>
    <x v="0"/>
    <x v="0"/>
    <s v="USD"/>
    <n v="1468873420"/>
    <n v="1466281420"/>
    <b v="0"/>
    <n v="26"/>
    <b v="1"/>
    <x v="1"/>
    <x v="65"/>
    <n v="4434.5191999999997"/>
    <x v="0"/>
    <x v="1"/>
  </r>
  <r>
    <n v="67"/>
    <s v="You are a Priest Forever"/>
    <s v="The Ordination Mass of five Dominicans friars to the priesthood at the historic Saint Dominicâ€™s Church in Washington DC."/>
    <n v="100000"/>
    <n v="114977"/>
    <x v="0"/>
    <x v="0"/>
    <s v="USD"/>
    <n v="1342360804"/>
    <n v="1339768804"/>
    <b v="0"/>
    <n v="20"/>
    <b v="1"/>
    <x v="1"/>
    <x v="24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x v="1"/>
    <s v="GBP"/>
    <n v="1393162791"/>
    <n v="1390570791"/>
    <b v="0"/>
    <n v="36"/>
    <b v="1"/>
    <x v="1"/>
    <x v="41"/>
    <n v="3139.3056000000001"/>
    <x v="0"/>
    <x v="1"/>
  </r>
  <r>
    <n v="69"/>
    <s v="More Than A Drive"/>
    <s v="A breakthrough cinematic experience about more than just the carsâ€¦the people, lifestyle, enthusiasm, party, and the Leavenworth Drive."/>
    <n v="100000"/>
    <n v="112536"/>
    <x v="0"/>
    <x v="0"/>
    <s v="USD"/>
    <n v="1317538740"/>
    <n v="1314765025"/>
    <b v="0"/>
    <n v="178"/>
    <b v="1"/>
    <x v="1"/>
    <x v="41"/>
    <n v="632.22469999999998"/>
    <x v="0"/>
    <x v="1"/>
  </r>
  <r>
    <n v="70"/>
    <s v="Scraps"/>
    <s v="Maggie barely survives a deranged baptism by her mother only to be born again to a string of foster parents. Things can always be worse"/>
    <n v="10000"/>
    <n v="110538.12"/>
    <x v="0"/>
    <x v="0"/>
    <s v="USD"/>
    <n v="1315171845"/>
    <n v="1309987845"/>
    <b v="0"/>
    <n v="17"/>
    <b v="1"/>
    <x v="1"/>
    <x v="66"/>
    <n v="6502.242400000000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x v="0"/>
    <s v="USD"/>
    <n v="1338186657"/>
    <n v="1333002657"/>
    <b v="0"/>
    <n v="32"/>
    <b v="1"/>
    <x v="1"/>
    <x v="67"/>
    <n v="3448.5515999999998"/>
    <x v="0"/>
    <x v="1"/>
  </r>
  <r>
    <n v="72"/>
    <s v="Trickle"/>
    <s v="A young man forced to live back home after an automobile accident leaves him to rediscover what it means to be a part of his family."/>
    <n v="50000"/>
    <n v="108397.11"/>
    <x v="0"/>
    <x v="0"/>
    <s v="USD"/>
    <n v="1352937600"/>
    <n v="1351210481"/>
    <b v="0"/>
    <n v="41"/>
    <b v="1"/>
    <x v="1"/>
    <x v="68"/>
    <n v="2643.831999999999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x v="0"/>
    <s v="USD"/>
    <n v="1304395140"/>
    <n v="1297620584"/>
    <b v="0"/>
    <n v="18"/>
    <b v="1"/>
    <x v="1"/>
    <x v="69"/>
    <n v="5967.8649999999998"/>
    <x v="0"/>
    <x v="1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x v="6"/>
    <s v="EUR"/>
    <n v="1453376495"/>
    <n v="1450784495"/>
    <b v="0"/>
    <n v="29"/>
    <b v="1"/>
    <x v="1"/>
    <x v="70"/>
    <n v="3694.7840999999999"/>
    <x v="0"/>
    <x v="1"/>
  </r>
  <r>
    <n v="75"/>
    <s v="&quot;DAD&quot; - A USC Short Film"/>
    <s v="A teenager named Charlie discovers something new about himself while coping with the loss of his father."/>
    <n v="35000"/>
    <n v="106330.39"/>
    <x v="0"/>
    <x v="0"/>
    <s v="USD"/>
    <n v="1366693272"/>
    <n v="1364101272"/>
    <b v="0"/>
    <n v="47"/>
    <b v="1"/>
    <x v="1"/>
    <x v="71"/>
    <n v="2262.3487"/>
    <x v="0"/>
    <x v="1"/>
  </r>
  <r>
    <n v="76"/>
    <s v="Star Wars: Insidious"/>
    <s v="Karn A'Mor has awoken bloodied on a distant battlefield with no memory of his past! JOIN THE RESISTANCE and find out more..."/>
    <n v="50000"/>
    <n v="106222"/>
    <x v="0"/>
    <x v="0"/>
    <s v="USD"/>
    <n v="1325007358"/>
    <n v="1319819758"/>
    <b v="0"/>
    <n v="15"/>
    <b v="1"/>
    <x v="1"/>
    <x v="72"/>
    <n v="7081.4666999999999"/>
    <x v="0"/>
    <x v="1"/>
  </r>
  <r>
    <n v="77"/>
    <s v="Jonah and the Crab"/>
    <s v="A short film about a boy searching for companionship in a hermit crab he finds on the beach."/>
    <n v="75000"/>
    <n v="106084.5"/>
    <x v="0"/>
    <x v="0"/>
    <s v="USD"/>
    <n v="1337569140"/>
    <n v="1332991717"/>
    <b v="0"/>
    <n v="26"/>
    <b v="1"/>
    <x v="1"/>
    <x v="73"/>
    <n v="4080.173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x v="6"/>
    <s v="EUR"/>
    <n v="1472751121"/>
    <n v="1471887121"/>
    <b v="0"/>
    <n v="35"/>
    <b v="1"/>
    <x v="1"/>
    <x v="74"/>
    <n v="3025.1714000000002"/>
    <x v="0"/>
    <x v="1"/>
  </r>
  <r>
    <n v="79"/>
    <s v="Japanese/International Short Film &quot;Mtn.&quot;"/>
    <s v="A short film about life, achieving your dreams, and overcoming hardship. We all have our mountain to climb."/>
    <n v="100000"/>
    <n v="105745"/>
    <x v="0"/>
    <x v="1"/>
    <s v="GBP"/>
    <n v="1398451093"/>
    <n v="1395859093"/>
    <b v="0"/>
    <n v="41"/>
    <b v="1"/>
    <x v="1"/>
    <x v="75"/>
    <n v="2579.1462999999999"/>
    <x v="0"/>
    <x v="1"/>
  </r>
  <r>
    <n v="80"/>
    <s v="Swingers Anonymous"/>
    <s v="What would you do if you ended up at a swingers party with two dead bodies and $20,000 in drug money?"/>
    <n v="20000"/>
    <n v="104146.51"/>
    <x v="0"/>
    <x v="0"/>
    <s v="USD"/>
    <n v="1386640856"/>
    <n v="1383616856"/>
    <b v="0"/>
    <n v="47"/>
    <b v="1"/>
    <x v="1"/>
    <x v="76"/>
    <n v="2215.8832000000002"/>
    <x v="0"/>
    <x v="1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x v="0"/>
    <s v="USD"/>
    <n v="1342234920"/>
    <n v="1341892127"/>
    <b v="0"/>
    <n v="28"/>
    <b v="1"/>
    <x v="1"/>
    <x v="77"/>
    <n v="3604.9643000000001"/>
    <x v="0"/>
    <x v="1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x v="0"/>
    <s v="USD"/>
    <n v="1318189261"/>
    <n v="1315597261"/>
    <b v="0"/>
    <n v="100"/>
    <b v="1"/>
    <x v="1"/>
    <x v="78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x v="1"/>
    <s v="GBP"/>
    <n v="1424604600"/>
    <n v="1423320389"/>
    <b v="0"/>
    <n v="13"/>
    <b v="1"/>
    <x v="1"/>
    <x v="79"/>
    <n v="7730.0015000000003"/>
    <x v="0"/>
    <x v="1"/>
  </r>
  <r>
    <n v="84"/>
    <s v="Redemption - Short Film"/>
    <s v="&quot;A sociopath crosses paths with the person he must confront about his wife's murder, it might be himself&quot;"/>
    <n v="100000"/>
    <n v="100036"/>
    <x v="0"/>
    <x v="0"/>
    <s v="USD"/>
    <n v="1305483086"/>
    <n v="1302891086"/>
    <b v="0"/>
    <n v="7"/>
    <b v="1"/>
    <x v="1"/>
    <x v="80"/>
    <n v="14290.857099999999"/>
    <x v="0"/>
    <x v="1"/>
  </r>
  <r>
    <n v="85"/>
    <s v="In Her Voice: short film"/>
    <s v="A short film by Melissa Woodrow &amp; Mark Janiak about seeking forgiveness, embracing the past and memories with a loved one."/>
    <n v="75000"/>
    <n v="98953.42"/>
    <x v="0"/>
    <x v="0"/>
    <s v="USD"/>
    <n v="1316746837"/>
    <n v="1314154837"/>
    <b v="0"/>
    <n v="21"/>
    <b v="1"/>
    <x v="1"/>
    <x v="81"/>
    <n v="4712.0676000000003"/>
    <x v="0"/>
    <x v="1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x v="6"/>
    <s v="EUR"/>
    <n v="1451226045"/>
    <n v="1444828845"/>
    <b v="0"/>
    <n v="17"/>
    <b v="1"/>
    <x v="1"/>
    <x v="82"/>
    <n v="5721.9412000000002"/>
    <x v="0"/>
    <x v="1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x v="0"/>
    <s v="USD"/>
    <n v="1275529260"/>
    <n v="1274705803"/>
    <b v="0"/>
    <n v="25"/>
    <b v="1"/>
    <x v="1"/>
    <x v="46"/>
    <n v="3849.9584"/>
    <x v="0"/>
    <x v="1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x v="0"/>
    <s v="USD"/>
    <n v="1403452131"/>
    <n v="1401205731"/>
    <b v="0"/>
    <n v="60"/>
    <b v="1"/>
    <x v="1"/>
    <x v="83"/>
    <n v="1600.2650000000001"/>
    <x v="0"/>
    <x v="1"/>
  </r>
  <r>
    <n v="89"/>
    <s v="The Southwest Chronicles"/>
    <s v="A chronicle of four very different stories concerning racism to the power of love, all set in the beauty of the Southwest."/>
    <n v="65000"/>
    <n v="93374"/>
    <x v="0"/>
    <x v="0"/>
    <s v="USD"/>
    <n v="1370196192"/>
    <n v="1368036192"/>
    <b v="0"/>
    <n v="56"/>
    <b v="1"/>
    <x v="1"/>
    <x v="84"/>
    <n v="1667.3929000000001"/>
    <x v="0"/>
    <x v="1"/>
  </r>
  <r>
    <n v="90"/>
    <s v="Help Get the Short Film Interior Design into Film Festivals!"/>
    <s v="We're looking for funding to help submit a short film to film festivals."/>
    <n v="5000"/>
    <n v="92848.5"/>
    <x v="0"/>
    <x v="0"/>
    <s v="USD"/>
    <n v="1310454499"/>
    <n v="1307862499"/>
    <b v="0"/>
    <n v="16"/>
    <b v="1"/>
    <x v="1"/>
    <x v="85"/>
    <n v="5803.031299999999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x v="0"/>
    <s v="USD"/>
    <n v="1305625164"/>
    <n v="1300354764"/>
    <b v="0"/>
    <n v="46"/>
    <b v="1"/>
    <x v="1"/>
    <x v="86"/>
    <n v="2007.3959"/>
    <x v="0"/>
    <x v="1"/>
  </r>
  <r>
    <n v="92"/>
    <s v="Euphoria"/>
    <s v="Euphoria is an adventure film that follows adrenaline filled athletes on their hunt for the sublime while balancing family and careers."/>
    <n v="10000"/>
    <n v="92154.22"/>
    <x v="0"/>
    <x v="5"/>
    <s v="CAD"/>
    <n v="1485936000"/>
    <n v="1481949983"/>
    <b v="0"/>
    <n v="43"/>
    <b v="1"/>
    <x v="1"/>
    <x v="87"/>
    <n v="2143.1214"/>
    <x v="0"/>
    <x v="1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x v="0"/>
    <s v="USD"/>
    <n v="1341349200"/>
    <n v="1338928537"/>
    <b v="0"/>
    <n v="15"/>
    <b v="1"/>
    <x v="1"/>
    <x v="88"/>
    <n v="5766.133300000000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x v="1"/>
    <s v="GBP"/>
    <n v="1396890822"/>
    <n v="1395162822"/>
    <b v="0"/>
    <n v="12"/>
    <b v="1"/>
    <x v="1"/>
    <x v="78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x v="0"/>
    <s v="USD"/>
    <n v="1330214841"/>
    <n v="1327622841"/>
    <b v="0"/>
    <n v="21"/>
    <b v="1"/>
    <x v="1"/>
    <x v="89"/>
    <n v="4056.7619"/>
    <x v="0"/>
    <x v="1"/>
  </r>
  <r>
    <n v="96"/>
    <s v="Ice Hockey"/>
    <s v="Danny is a defenseman for his high school hockey team. This is a day in his life: school, hockey, girls and his next-door neighbor, Ken Daneyko."/>
    <n v="100000"/>
    <n v="84947"/>
    <x v="0"/>
    <x v="0"/>
    <s v="USD"/>
    <n v="1280631600"/>
    <n v="1274889241"/>
    <b v="0"/>
    <n v="34"/>
    <b v="1"/>
    <x v="1"/>
    <x v="90"/>
    <n v="2498.441200000000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x v="0"/>
    <s v="USD"/>
    <n v="1310440482"/>
    <n v="1307848482"/>
    <b v="0"/>
    <n v="8"/>
    <b v="1"/>
    <x v="1"/>
    <x v="91"/>
    <n v="10316.5"/>
    <x v="0"/>
    <x v="1"/>
  </r>
  <r>
    <n v="98"/>
    <s v="CUT OUT"/>
    <s v="&quot;Cut Out&quot; tells the story of a young woman who befriends a neighborhood teen and finds herself involved with gang violence."/>
    <n v="38000"/>
    <n v="81316"/>
    <x v="0"/>
    <x v="0"/>
    <s v="USD"/>
    <n v="1354923000"/>
    <n v="1351796674"/>
    <b v="0"/>
    <n v="60"/>
    <b v="1"/>
    <x v="1"/>
    <x v="92"/>
    <n v="1355.2666999999999"/>
    <x v="0"/>
    <x v="1"/>
  </r>
  <r>
    <n v="99"/>
    <s v="BEAT: An Original Short Film"/>
    <s v="A feminist tale of two girls finally giving a &quot;Nice Guy&quot; what he truly deserves. Also, dancing!"/>
    <n v="250000"/>
    <n v="80070"/>
    <x v="0"/>
    <x v="0"/>
    <s v="USD"/>
    <n v="1390426799"/>
    <n v="1387834799"/>
    <b v="0"/>
    <n v="39"/>
    <b v="1"/>
    <x v="1"/>
    <x v="93"/>
    <n v="2053.0769"/>
    <x v="0"/>
    <x v="1"/>
  </r>
  <r>
    <n v="100"/>
    <s v="Two Sisters"/>
    <s v="Two sisters share a fragile relationship. When their mother dies and they inherit the family house, old problems rise to the surface."/>
    <n v="40000"/>
    <n v="79686.05"/>
    <x v="0"/>
    <x v="0"/>
    <s v="USD"/>
    <n v="1352055886"/>
    <n v="1350324286"/>
    <b v="0"/>
    <n v="26"/>
    <b v="1"/>
    <x v="1"/>
    <x v="94"/>
    <n v="3064.8481000000002"/>
    <x v="0"/>
    <x v="1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x v="0"/>
    <s v="USD"/>
    <n v="1359052710"/>
    <n v="1356979110"/>
    <b v="0"/>
    <n v="35"/>
    <b v="1"/>
    <x v="1"/>
    <x v="95"/>
    <n v="2266.7246"/>
    <x v="0"/>
    <x v="1"/>
  </r>
  <r>
    <n v="102"/>
    <s v="Dear God No!"/>
    <s v="A gang of outlaw bikers pull a home invasion on a disgraced Anthropologist hiding a secret locked in his cabin basement."/>
    <n v="71500"/>
    <n v="79173"/>
    <x v="0"/>
    <x v="0"/>
    <s v="USD"/>
    <n v="1293073733"/>
    <n v="1290481733"/>
    <b v="0"/>
    <n v="65"/>
    <b v="1"/>
    <x v="1"/>
    <x v="96"/>
    <n v="1218.0462"/>
    <x v="0"/>
    <x v="1"/>
  </r>
  <r>
    <n v="103"/>
    <s v="I'M TWENTY SOMETHING"/>
    <s v="Three friends in their twenties are trying to do the impossible - have fun on a casual Friday night."/>
    <n v="75000"/>
    <n v="77710.8"/>
    <x v="0"/>
    <x v="1"/>
    <s v="GBP"/>
    <n v="1394220030"/>
    <n v="1392232830"/>
    <b v="0"/>
    <n v="49"/>
    <b v="1"/>
    <x v="1"/>
    <x v="97"/>
    <n v="1585.9347"/>
    <x v="0"/>
    <x v="1"/>
  </r>
  <r>
    <n v="104"/>
    <s v="Good 'Ol Trumpet"/>
    <s v="UCF short film about an old man, his love for music, and his misplaced trumpet.  "/>
    <n v="70000"/>
    <n v="76949.820000000007"/>
    <x v="0"/>
    <x v="0"/>
    <s v="USD"/>
    <n v="1301792400"/>
    <n v="1299775266"/>
    <b v="0"/>
    <n v="10"/>
    <b v="1"/>
    <x v="1"/>
    <x v="98"/>
    <n v="7694.982"/>
    <x v="0"/>
    <x v="1"/>
  </r>
  <r>
    <n v="105"/>
    <s v="Single Parent Date Night-A Comedic Short Film"/>
    <s v="Single Parent Date Night is a comedic short film about two single parents trying to reentering the dating pool."/>
    <n v="50000"/>
    <n v="76726"/>
    <x v="0"/>
    <x v="0"/>
    <s v="USD"/>
    <n v="1463184000"/>
    <n v="1461605020"/>
    <b v="0"/>
    <n v="60"/>
    <b v="1"/>
    <x v="1"/>
    <x v="48"/>
    <n v="1278.7666999999999"/>
    <x v="0"/>
    <x v="1"/>
  </r>
  <r>
    <n v="106"/>
    <s v="LOST WEEKEND"/>
    <s v="A Boy. A Girl. A Car. A Serial Killer."/>
    <n v="75000"/>
    <n v="76130.2"/>
    <x v="0"/>
    <x v="0"/>
    <s v="USD"/>
    <n v="1333391901"/>
    <n v="1332182301"/>
    <b v="0"/>
    <n v="27"/>
    <b v="1"/>
    <x v="1"/>
    <x v="47"/>
    <n v="2819.637000000000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x v="0"/>
    <s v="USD"/>
    <n v="1303688087"/>
    <n v="1301787287"/>
    <b v="0"/>
    <n v="69"/>
    <b v="1"/>
    <x v="1"/>
    <x v="99"/>
    <n v="1102.971"/>
    <x v="0"/>
    <x v="1"/>
  </r>
  <r>
    <n v="108"/>
    <s v="GLASS: A Love Story"/>
    <s v="When a man can't find love, his Google GLASS does the searching for him. A short film shot with Google Glass."/>
    <n v="25000"/>
    <n v="76047"/>
    <x v="0"/>
    <x v="0"/>
    <s v="USD"/>
    <n v="1370011370"/>
    <n v="1364827370"/>
    <b v="0"/>
    <n v="47"/>
    <b v="1"/>
    <x v="1"/>
    <x v="71"/>
    <n v="1618.0213000000001"/>
    <x v="0"/>
    <x v="1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x v="0"/>
    <s v="USD"/>
    <n v="1298680630"/>
    <n v="1296088630"/>
    <b v="0"/>
    <n v="47"/>
    <b v="1"/>
    <x v="1"/>
    <x v="100"/>
    <n v="1597.8552999999999"/>
    <x v="0"/>
    <x v="1"/>
  </r>
  <r>
    <n v="110"/>
    <s v="Earlids"/>
    <s v="Lee, an awkward teenager with sound-blocking earlids, must confront his self-isolation after a girl moves in next door."/>
    <n v="25000"/>
    <n v="75029.48"/>
    <x v="0"/>
    <x v="0"/>
    <s v="USD"/>
    <n v="1384408740"/>
    <n v="1381445253"/>
    <b v="0"/>
    <n v="26"/>
    <b v="1"/>
    <x v="1"/>
    <x v="101"/>
    <n v="2885.7492000000002"/>
    <x v="0"/>
    <x v="1"/>
  </r>
  <r>
    <n v="111"/>
    <s v="Judi Dench is Cool in Person"/>
    <s v="Two actors, one bookie and a very bad day.  Judi Dench is Cool in Person is fast, funny and only a little bit nasty."/>
    <n v="32768"/>
    <n v="74134"/>
    <x v="0"/>
    <x v="2"/>
    <s v="AUD"/>
    <n v="1433059187"/>
    <n v="1430467187"/>
    <b v="0"/>
    <n v="53"/>
    <b v="1"/>
    <x v="1"/>
    <x v="102"/>
    <n v="1398.7547"/>
    <x v="0"/>
    <x v="1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x v="0"/>
    <s v="USD"/>
    <n v="1397354400"/>
    <n v="1395277318"/>
    <b v="0"/>
    <n v="81"/>
    <b v="1"/>
    <x v="1"/>
    <x v="103"/>
    <n v="913.90120000000002"/>
    <x v="0"/>
    <x v="1"/>
  </r>
  <r>
    <n v="113"/>
    <s v="&quot;The First Day&quot; by Julia Othmer- Music Video"/>
    <s v="A living memorial for all those dealing with trauma, grief and loss."/>
    <n v="30000"/>
    <n v="73818.240000000005"/>
    <x v="0"/>
    <x v="0"/>
    <s v="USD"/>
    <n v="1312642800"/>
    <n v="1311963128"/>
    <b v="0"/>
    <n v="78"/>
    <b v="1"/>
    <x v="1"/>
    <x v="104"/>
    <n v="946.3877"/>
    <x v="0"/>
    <x v="1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x v="0"/>
    <s v="USD"/>
    <n v="1326436488"/>
    <n v="1321252488"/>
    <b v="0"/>
    <n v="35"/>
    <b v="1"/>
    <x v="1"/>
    <x v="36"/>
    <n v="2101.4857000000002"/>
    <x v="0"/>
    <x v="1"/>
  </r>
  <r>
    <n v="115"/>
    <s v="The World's Greatest Lover"/>
    <s v="Never judge a book (or a lover) by their cover."/>
    <n v="110000"/>
    <n v="71771"/>
    <x v="0"/>
    <x v="0"/>
    <s v="USD"/>
    <n v="1328377444"/>
    <n v="1326217444"/>
    <b v="0"/>
    <n v="22"/>
    <b v="1"/>
    <x v="1"/>
    <x v="105"/>
    <n v="3262.3182000000002"/>
    <x v="0"/>
    <x v="1"/>
  </r>
  <r>
    <n v="116"/>
    <s v="Villanelle"/>
    <s v="Villanelle is a feature film that blends elements of classic, hardboiled Film Noir, with classic Horror and tells a great story to boot"/>
    <n v="65000"/>
    <n v="71748"/>
    <x v="0"/>
    <x v="0"/>
    <s v="USD"/>
    <n v="1302260155"/>
    <n v="1298289355"/>
    <b v="0"/>
    <n v="57"/>
    <b v="1"/>
    <x v="1"/>
    <x v="98"/>
    <n v="1258.736799999999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x v="0"/>
    <s v="USD"/>
    <n v="1276110000"/>
    <n v="1268337744"/>
    <b v="0"/>
    <n v="27"/>
    <b v="1"/>
    <x v="1"/>
    <x v="106"/>
    <n v="2572.79"/>
    <x v="0"/>
    <x v="1"/>
  </r>
  <r>
    <n v="118"/>
    <s v="DENOUNCED - A Short Film"/>
    <s v="When a ruthless hit-man is 'denounced' from the mafia, his old enemies declare war."/>
    <n v="15000"/>
    <n v="67856"/>
    <x v="0"/>
    <x v="0"/>
    <s v="USD"/>
    <n v="1311902236"/>
    <n v="1309310236"/>
    <b v="0"/>
    <n v="39"/>
    <b v="1"/>
    <x v="1"/>
    <x v="107"/>
    <n v="1739.897400000000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x v="0"/>
    <s v="USD"/>
    <n v="1313276400"/>
    <n v="1310693986"/>
    <b v="0"/>
    <n v="37"/>
    <b v="1"/>
    <x v="1"/>
    <x v="108"/>
    <n v="1798.7719"/>
    <x v="0"/>
    <x v="1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x v="7"/>
    <s v="HKD"/>
    <n v="1475457107"/>
    <n v="1472865107"/>
    <b v="0"/>
    <n v="1"/>
    <b v="0"/>
    <x v="2"/>
    <x v="47"/>
    <n v="66458.23"/>
    <x v="0"/>
    <x v="2"/>
  </r>
  <r>
    <n v="121"/>
    <s v="MICRO-MISSION"/>
    <s v="NAVY SEALS sent on a Area 51 Top-Secret rescue mission where they are shrunken and injected into an ET body, the immune system mutated."/>
    <n v="65000"/>
    <n v="65924.38"/>
    <x v="1"/>
    <x v="0"/>
    <s v="USD"/>
    <n v="1429352160"/>
    <n v="1427993710"/>
    <b v="0"/>
    <n v="1"/>
    <b v="0"/>
    <x v="2"/>
    <x v="78"/>
    <n v="65924.38"/>
    <x v="0"/>
    <x v="2"/>
  </r>
  <r>
    <n v="122"/>
    <s v="The Time Jumper (Canceled)"/>
    <s v="My ambition for this knows no bounds.  Seeing Sephoria in a live-action is a dream of mine."/>
    <n v="45000"/>
    <n v="65313"/>
    <x v="1"/>
    <x v="0"/>
    <s v="USD"/>
    <n v="1476094907"/>
    <n v="1470910907"/>
    <b v="0"/>
    <n v="0"/>
    <b v="0"/>
    <x v="2"/>
    <x v="109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x v="0"/>
    <s v="USD"/>
    <n v="1414533600"/>
    <n v="1411411564"/>
    <b v="0"/>
    <n v="6"/>
    <b v="0"/>
    <x v="2"/>
    <x v="110"/>
    <n v="10829"/>
    <x v="0"/>
    <x v="2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x v="0"/>
    <s v="USD"/>
    <n v="1431728242"/>
    <n v="1429568242"/>
    <b v="0"/>
    <n v="0"/>
    <b v="0"/>
    <x v="2"/>
    <x v="111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x v="5"/>
    <s v="CAD"/>
    <n v="1486165880"/>
    <n v="1480981880"/>
    <b v="0"/>
    <n v="6"/>
    <b v="0"/>
    <x v="2"/>
    <x v="35"/>
    <n v="10587.833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x v="0"/>
    <s v="USD"/>
    <n v="1433988000"/>
    <n v="1431353337"/>
    <b v="0"/>
    <n v="13"/>
    <b v="0"/>
    <x v="2"/>
    <x v="53"/>
    <n v="4881.5523000000003"/>
    <x v="0"/>
    <x v="2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x v="0"/>
    <s v="USD"/>
    <n v="1428069541"/>
    <n v="1425481141"/>
    <b v="0"/>
    <n v="4"/>
    <b v="0"/>
    <x v="2"/>
    <x v="112"/>
    <n v="15112.525"/>
    <x v="0"/>
    <x v="2"/>
  </r>
  <r>
    <n v="128"/>
    <s v="Ralphi3 (Canceled)"/>
    <s v="A Science Fiction film filled with entertainment and Excitement"/>
    <n v="35000"/>
    <n v="60180"/>
    <x v="1"/>
    <x v="0"/>
    <s v="USD"/>
    <n v="1476941293"/>
    <n v="1473917293"/>
    <b v="0"/>
    <n v="6"/>
    <b v="0"/>
    <x v="2"/>
    <x v="113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x v="0"/>
    <s v="USD"/>
    <n v="1414708183"/>
    <n v="1409524183"/>
    <b v="0"/>
    <n v="0"/>
    <b v="0"/>
    <x v="2"/>
    <x v="61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x v="1"/>
    <s v="GBP"/>
    <n v="1402949760"/>
    <n v="1400536692"/>
    <b v="0"/>
    <n v="0"/>
    <b v="0"/>
    <x v="2"/>
    <x v="61"/>
    <s v="no backers"/>
    <x v="0"/>
    <x v="2"/>
  </r>
  <r>
    <n v="131"/>
    <s v="I (Canceled)"/>
    <s v="I"/>
    <n v="30000"/>
    <n v="60046"/>
    <x v="1"/>
    <x v="0"/>
    <s v="USD"/>
    <n v="1467763200"/>
    <n v="1466453161"/>
    <b v="0"/>
    <n v="0"/>
    <b v="0"/>
    <x v="2"/>
    <x v="114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50000"/>
    <n v="58520.2"/>
    <x v="1"/>
    <x v="0"/>
    <s v="USD"/>
    <n v="1415392207"/>
    <n v="1411500607"/>
    <b v="0"/>
    <n v="81"/>
    <b v="0"/>
    <x v="2"/>
    <x v="115"/>
    <n v="722.47159999999997"/>
    <x v="0"/>
    <x v="2"/>
  </r>
  <r>
    <n v="133"/>
    <s v="Demon Women from outer space (Canceled)"/>
    <s v="Invasion from outer space sights, to weird to imagine destruction too monstrous to escape"/>
    <n v="40000"/>
    <n v="57817"/>
    <x v="1"/>
    <x v="0"/>
    <s v="USD"/>
    <n v="1464715860"/>
    <n v="1462130584"/>
    <b v="0"/>
    <n v="0"/>
    <b v="0"/>
    <x v="2"/>
    <x v="109"/>
    <s v="no backers"/>
    <x v="0"/>
    <x v="2"/>
  </r>
  <r>
    <n v="134"/>
    <s v="MARLEY'S GHOST (AMBASSADORS OF STEAM) (Canceled)"/>
    <s v="steampunk  remake of &quot;a Christmas carol&quot;"/>
    <n v="50000"/>
    <n v="57754"/>
    <x v="1"/>
    <x v="0"/>
    <s v="USD"/>
    <n v="1441386000"/>
    <n v="1438811418"/>
    <b v="0"/>
    <n v="0"/>
    <b v="0"/>
    <x v="2"/>
    <x v="116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x v="0"/>
    <s v="USD"/>
    <n v="1404241200"/>
    <n v="1401354597"/>
    <b v="0"/>
    <n v="5"/>
    <b v="0"/>
    <x v="2"/>
    <x v="9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x v="0"/>
    <s v="USD"/>
    <n v="1431771360"/>
    <n v="1427968234"/>
    <b v="0"/>
    <n v="0"/>
    <b v="0"/>
    <x v="2"/>
    <x v="117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x v="8"/>
    <s v="DKK"/>
    <n v="1444657593"/>
    <n v="1440337593"/>
    <b v="0"/>
    <n v="0"/>
    <b v="0"/>
    <x v="2"/>
    <x v="118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x v="0"/>
    <s v="USD"/>
    <n v="1438405140"/>
    <n v="1435731041"/>
    <b v="0"/>
    <n v="58"/>
    <b v="0"/>
    <x v="2"/>
    <x v="119"/>
    <n v="975.68970000000002"/>
    <x v="0"/>
    <x v="2"/>
  </r>
  <r>
    <n v="139"/>
    <s v="Roman Dead (Canceled)"/>
    <s v="When  Rome is infected with a zombie plague, Lucius Agrippa and a small group fights for survival"/>
    <n v="20000"/>
    <n v="56146"/>
    <x v="1"/>
    <x v="0"/>
    <s v="USD"/>
    <n v="1436738772"/>
    <n v="1435874772"/>
    <b v="0"/>
    <n v="1"/>
    <b v="0"/>
    <x v="2"/>
    <x v="120"/>
    <n v="56146"/>
    <x v="0"/>
    <x v="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x v="0"/>
    <s v="USD"/>
    <n v="1426823132"/>
    <n v="1424234732"/>
    <b v="0"/>
    <n v="0"/>
    <b v="0"/>
    <x v="2"/>
    <x v="121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x v="0"/>
    <s v="USD"/>
    <n v="1433043623"/>
    <n v="1429155623"/>
    <b v="0"/>
    <n v="28"/>
    <b v="0"/>
    <x v="2"/>
    <x v="98"/>
    <n v="1972.25"/>
    <x v="0"/>
    <x v="2"/>
  </r>
  <r>
    <n v="142"/>
    <s v="SAMANTHA  SHADOW (Canceled)"/>
    <s v="A science fiction series about a women trying to stave off a mysterious appearance of monsters from getting out of a dark alley."/>
    <n v="55000"/>
    <n v="55201.52"/>
    <x v="1"/>
    <x v="0"/>
    <s v="USD"/>
    <n v="1416176778"/>
    <n v="1414358778"/>
    <b v="0"/>
    <n v="1"/>
    <b v="0"/>
    <x v="2"/>
    <x v="8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x v="2"/>
    <s v="AUD"/>
    <n v="1472882100"/>
    <n v="1467941542"/>
    <b v="0"/>
    <n v="0"/>
    <b v="0"/>
    <x v="2"/>
    <x v="122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x v="5"/>
    <s v="CAD"/>
    <n v="1428945472"/>
    <n v="1423765072"/>
    <b v="0"/>
    <n v="37"/>
    <b v="0"/>
    <x v="2"/>
    <x v="37"/>
    <n v="1453.2702999999999"/>
    <x v="0"/>
    <x v="2"/>
  </r>
  <r>
    <n v="145"/>
    <s v="Threshold (Canceled)"/>
    <s v="Film-Makers Ricky Comuniello &amp; Ian Weeks are at it again - for the 1st time. We need your support for a modern Sci-Fiction short film"/>
    <n v="50000"/>
    <n v="53769"/>
    <x v="1"/>
    <x v="0"/>
    <s v="USD"/>
    <n v="1439298052"/>
    <n v="1436965252"/>
    <b v="0"/>
    <n v="9"/>
    <b v="0"/>
    <x v="2"/>
    <x v="123"/>
    <n v="5974.3333000000002"/>
    <x v="0"/>
    <x v="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x v="0"/>
    <s v="USD"/>
    <n v="1484698998"/>
    <n v="1479514998"/>
    <b v="0"/>
    <n v="3"/>
    <b v="0"/>
    <x v="2"/>
    <x v="124"/>
    <n v="17912.333299999998"/>
    <x v="0"/>
    <x v="2"/>
  </r>
  <r>
    <n v="147"/>
    <s v="Consumed (Static Air) (Canceled)"/>
    <s v="Film makers catch live footage beyond their wildest dreams."/>
    <n v="68000"/>
    <n v="53670.6"/>
    <x v="1"/>
    <x v="1"/>
    <s v="GBP"/>
    <n v="1420741080"/>
    <n v="1417026340"/>
    <b v="0"/>
    <n v="0"/>
    <b v="0"/>
    <x v="2"/>
    <x v="125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x v="0"/>
    <s v="USD"/>
    <n v="1456555536"/>
    <n v="1453963536"/>
    <b v="0"/>
    <n v="2"/>
    <b v="0"/>
    <x v="2"/>
    <x v="108"/>
    <n v="26578.5"/>
    <x v="0"/>
    <x v="2"/>
  </r>
  <r>
    <n v="149"/>
    <s v="Dichotomy (Canceled)"/>
    <s v="A provocatively mind-bending sci-fi thriller, this short film project examines opposites and the balance of the universe. #Dichotomy"/>
    <n v="50000"/>
    <n v="53001.3"/>
    <x v="1"/>
    <x v="0"/>
    <s v="USD"/>
    <n v="1419494400"/>
    <n v="1416888470"/>
    <b v="0"/>
    <n v="6"/>
    <b v="0"/>
    <x v="2"/>
    <x v="75"/>
    <n v="8833.5499999999993"/>
    <x v="0"/>
    <x v="2"/>
  </r>
  <r>
    <n v="150"/>
    <s v="Star Trek First Frontier (Canceled)"/>
    <s v="The untold story of Captain Robert April and the first launching of the starship U.S.S. Enterprise,  NCC-1701"/>
    <n v="40000"/>
    <n v="52576"/>
    <x v="1"/>
    <x v="0"/>
    <s v="USD"/>
    <n v="1432612382"/>
    <n v="1427428382"/>
    <b v="0"/>
    <n v="67"/>
    <b v="0"/>
    <x v="2"/>
    <x v="126"/>
    <n v="784.716400000000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x v="2"/>
    <s v="AUD"/>
    <n v="1434633191"/>
    <n v="1429449191"/>
    <b v="0"/>
    <n v="5"/>
    <b v="0"/>
    <x v="2"/>
    <x v="97"/>
    <n v="10439.6"/>
    <x v="0"/>
    <x v="2"/>
  </r>
  <r>
    <n v="152"/>
    <s v="The Great Dark (Canceled)"/>
    <s v="The Great Dark is a journey through the unimaginable...and un foreseeable..."/>
    <n v="50000"/>
    <n v="51906"/>
    <x v="1"/>
    <x v="0"/>
    <s v="USD"/>
    <n v="1411437100"/>
    <n v="1408845100"/>
    <b v="0"/>
    <n v="2"/>
    <b v="0"/>
    <x v="2"/>
    <x v="97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x v="77"/>
    <n v="5160.5309999999999"/>
    <x v="0"/>
    <x v="2"/>
  </r>
  <r>
    <n v="154"/>
    <s v="Quantum Alterations: Sci-fi, Stop Motion &amp; Fantasy Fan Film"/>
    <s v="Fiction Becomes Reality in this non-profit science fiction, stop motion, and fantasy fan film."/>
    <n v="50000"/>
    <n v="51544"/>
    <x v="1"/>
    <x v="0"/>
    <s v="USD"/>
    <n v="1433336895"/>
    <n v="1429621695"/>
    <b v="0"/>
    <n v="3"/>
    <b v="0"/>
    <x v="2"/>
    <x v="77"/>
    <n v="17181.333299999998"/>
    <x v="0"/>
    <x v="2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x v="0"/>
    <s v="USD"/>
    <n v="1437657935"/>
    <n v="1434201935"/>
    <b v="0"/>
    <n v="4"/>
    <b v="0"/>
    <x v="2"/>
    <x v="77"/>
    <n v="12878.625"/>
    <x v="0"/>
    <x v="2"/>
  </r>
  <r>
    <n v="156"/>
    <s v="Mosaics (Canceled)"/>
    <s v="A short science-fiction film about an underground network of human-animal hybrids &amp; their struggle with oppression &amp; marginalization."/>
    <n v="40000"/>
    <n v="51184"/>
    <x v="1"/>
    <x v="5"/>
    <s v="CAD"/>
    <n v="1407034796"/>
    <n v="1401850796"/>
    <b v="0"/>
    <n v="15"/>
    <b v="0"/>
    <x v="2"/>
    <x v="111"/>
    <n v="3412.2667000000001"/>
    <x v="0"/>
    <x v="2"/>
  </r>
  <r>
    <n v="157"/>
    <s v="Forever Man (short film) (Canceled)"/>
    <s v="Man's cryogenic chamber and his soulmate's time travel from the distant future allows them to meet in the middle."/>
    <n v="50000"/>
    <n v="51149"/>
    <x v="1"/>
    <x v="0"/>
    <s v="USD"/>
    <n v="1456523572"/>
    <n v="1453931572"/>
    <b v="0"/>
    <n v="2"/>
    <b v="0"/>
    <x v="2"/>
    <x v="47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x v="0"/>
    <s v="USD"/>
    <n v="1413942628"/>
    <n v="1411350628"/>
    <b v="0"/>
    <n v="0"/>
    <b v="0"/>
    <x v="2"/>
    <x v="127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x v="0"/>
    <s v="USD"/>
    <n v="1467541545"/>
    <n v="1464085545"/>
    <b v="0"/>
    <n v="1"/>
    <b v="0"/>
    <x v="2"/>
    <x v="47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x v="0"/>
    <s v="USD"/>
    <n v="1439675691"/>
    <n v="1434491691"/>
    <b v="0"/>
    <n v="0"/>
    <b v="0"/>
    <x v="3"/>
    <x v="78"/>
    <s v="no backers"/>
    <x v="0"/>
    <x v="3"/>
  </r>
  <r>
    <n v="161"/>
    <s v="Midway: The Turning Point"/>
    <s v="Step 1 (script editing) to produce a dramatic film about the air/sea battle of WWII that turned the tide of victory for the US."/>
    <n v="30000"/>
    <n v="50251.41"/>
    <x v="2"/>
    <x v="0"/>
    <s v="USD"/>
    <n v="1404318595"/>
    <n v="1401726595"/>
    <b v="0"/>
    <n v="1"/>
    <b v="0"/>
    <x v="3"/>
    <x v="128"/>
    <n v="50251.41"/>
    <x v="0"/>
    <x v="3"/>
  </r>
  <r>
    <n v="162"/>
    <s v="See It My Way"/>
    <s v="This film follows a young man who has had only a troubled family life. He turns to all the wrong things and life falls apart."/>
    <n v="40000"/>
    <n v="50091"/>
    <x v="2"/>
    <x v="0"/>
    <s v="USD"/>
    <n v="1408232520"/>
    <n v="1405393356"/>
    <b v="0"/>
    <n v="10"/>
    <b v="0"/>
    <x v="3"/>
    <x v="58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x v="0"/>
    <s v="USD"/>
    <n v="1443657600"/>
    <n v="1440716654"/>
    <b v="0"/>
    <n v="0"/>
    <b v="0"/>
    <x v="3"/>
    <x v="129"/>
    <s v="no backers"/>
    <x v="0"/>
    <x v="3"/>
  </r>
  <r>
    <n v="164"/>
    <s v="Angelix"/>
    <s v="Two cousins are caught up in the private war between warrior class angels and demons. You may be caught up too and not realize it yet."/>
    <n v="25000"/>
    <n v="49811"/>
    <x v="2"/>
    <x v="0"/>
    <s v="USD"/>
    <n v="1411150701"/>
    <n v="1405966701"/>
    <b v="0"/>
    <n v="7"/>
    <b v="0"/>
    <x v="3"/>
    <x v="94"/>
    <n v="7115.8571000000002"/>
    <x v="0"/>
    <x v="3"/>
  </r>
  <r>
    <n v="165"/>
    <s v="NET"/>
    <s v="A teacher. A boy. The beach and a heatwave that drove them all insane."/>
    <n v="30000"/>
    <n v="49588"/>
    <x v="2"/>
    <x v="1"/>
    <s v="GBP"/>
    <n v="1452613724"/>
    <n v="1450021724"/>
    <b v="0"/>
    <n v="0"/>
    <b v="0"/>
    <x v="3"/>
    <x v="130"/>
    <s v="no backers"/>
    <x v="0"/>
    <x v="3"/>
  </r>
  <r>
    <n v="166"/>
    <s v="Pressure"/>
    <s v="A young teen makes a bad decision after joining gang and the film expresses his choices that led him to that point."/>
    <n v="10000"/>
    <n v="49321"/>
    <x v="2"/>
    <x v="0"/>
    <s v="USD"/>
    <n v="1484531362"/>
    <n v="1481939362"/>
    <b v="0"/>
    <n v="1"/>
    <b v="0"/>
    <x v="3"/>
    <x v="131"/>
    <n v="49321"/>
    <x v="0"/>
    <x v="3"/>
  </r>
  <r>
    <n v="167"/>
    <s v="Past"/>
    <s v="A young man experiences a tragedy and has the opportunity to go back and learn from his mistakes and find out his true self."/>
    <n v="25000"/>
    <n v="49100"/>
    <x v="2"/>
    <x v="0"/>
    <s v="USD"/>
    <n v="1438726535"/>
    <n v="1433542535"/>
    <b v="0"/>
    <n v="2"/>
    <b v="0"/>
    <x v="3"/>
    <x v="132"/>
    <n v="24550"/>
    <x v="0"/>
    <x v="3"/>
  </r>
  <r>
    <n v="168"/>
    <s v="Moving On"/>
    <s v="A homeless Gulf War 2 vet, and Congressional Medal of Honor recipient fights for his sanity on the mean streets of Albuquerque."/>
    <n v="48000"/>
    <n v="48434"/>
    <x v="2"/>
    <x v="0"/>
    <s v="USD"/>
    <n v="1426791770"/>
    <n v="1424203370"/>
    <b v="0"/>
    <n v="3"/>
    <b v="0"/>
    <x v="3"/>
    <x v="78"/>
    <n v="16144.6667"/>
    <x v="0"/>
    <x v="3"/>
  </r>
  <r>
    <n v="169"/>
    <s v="Family"/>
    <s v="Family is a short film about a father and son and two brothers who were separated by the Korean war and finally reunite after 60 years."/>
    <n v="44250"/>
    <n v="47978"/>
    <x v="2"/>
    <x v="1"/>
    <s v="GBP"/>
    <n v="1413634059"/>
    <n v="1411042059"/>
    <b v="0"/>
    <n v="10"/>
    <b v="0"/>
    <x v="3"/>
    <x v="123"/>
    <n v="4797.8"/>
    <x v="0"/>
    <x v="3"/>
  </r>
  <r>
    <n v="170"/>
    <s v="Letters to Daniel"/>
    <s v="Amy &amp; Missy survive Amy's bipolar disorder and go on to become award winning &amp; bestselling authors, screenwriters &amp; filmmakers"/>
    <n v="40000"/>
    <n v="47665"/>
    <x v="2"/>
    <x v="0"/>
    <s v="USD"/>
    <n v="1440912480"/>
    <n v="1438385283"/>
    <b v="0"/>
    <n v="10"/>
    <b v="0"/>
    <x v="3"/>
    <x v="129"/>
    <n v="4766.5"/>
    <x v="0"/>
    <x v="3"/>
  </r>
  <r>
    <n v="171"/>
    <s v="IRL: Gamers Unite"/>
    <s v="Team Mayhem, a local small town gang of gamers who are enlisted   to save the world from the new great evil known as Prowler."/>
    <n v="10000"/>
    <n v="47327"/>
    <x v="2"/>
    <x v="0"/>
    <s v="USD"/>
    <n v="1470975614"/>
    <n v="1465791614"/>
    <b v="0"/>
    <n v="1"/>
    <b v="0"/>
    <x v="3"/>
    <x v="133"/>
    <n v="47327"/>
    <x v="0"/>
    <x v="3"/>
  </r>
  <r>
    <n v="172"/>
    <s v="The Blind Dolphin Story"/>
    <s v="A short film on the rarest mammal and the second most endangered freshwater river dolphin, in Pakistan."/>
    <n v="35000"/>
    <n v="47189"/>
    <x v="2"/>
    <x v="0"/>
    <s v="USD"/>
    <n v="1426753723"/>
    <n v="1423733323"/>
    <b v="0"/>
    <n v="0"/>
    <b v="0"/>
    <x v="3"/>
    <x v="134"/>
    <s v="no backers"/>
    <x v="0"/>
    <x v="3"/>
  </r>
  <r>
    <n v="173"/>
    <s v="7 Sins"/>
    <s v="This is a film inspired by Quentin Tarantino, I want to make a film thats entertaining yet gritty. 7 Sins is in pre-production."/>
    <n v="75000"/>
    <n v="47074"/>
    <x v="2"/>
    <x v="1"/>
    <s v="GBP"/>
    <n v="1425131108"/>
    <n v="1422539108"/>
    <b v="0"/>
    <n v="0"/>
    <b v="0"/>
    <x v="3"/>
    <x v="135"/>
    <s v="no backers"/>
    <x v="0"/>
    <x v="3"/>
  </r>
  <r>
    <n v="174"/>
    <s v="I Am Forgotten"/>
    <s v="An international short film project. It is about loneliness, wich is caused by the current compulsion to check your Facebook every day."/>
    <n v="20000"/>
    <n v="46643.07"/>
    <x v="2"/>
    <x v="9"/>
    <s v="EUR"/>
    <n v="1431108776"/>
    <n v="1425924776"/>
    <b v="0"/>
    <n v="0"/>
    <b v="0"/>
    <x v="3"/>
    <x v="136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x v="1"/>
    <s v="GBP"/>
    <n v="1409337611"/>
    <n v="1407177611"/>
    <b v="0"/>
    <n v="26"/>
    <b v="0"/>
    <x v="3"/>
    <x v="47"/>
    <n v="1773.1034999999999"/>
    <x v="0"/>
    <x v="3"/>
  </r>
  <r>
    <n v="176"/>
    <s v="Silent Monster"/>
    <s v="I'm seeking funding to finish my short film, Silent Monster, to bring awareness to teenage bullying as well as teenage violence."/>
    <n v="40000"/>
    <n v="46032"/>
    <x v="2"/>
    <x v="0"/>
    <s v="USD"/>
    <n v="1438803999"/>
    <n v="1436211999"/>
    <b v="0"/>
    <n v="0"/>
    <b v="0"/>
    <x v="3"/>
    <x v="24"/>
    <s v="no backers"/>
    <x v="0"/>
    <x v="3"/>
  </r>
  <r>
    <n v="177"/>
    <s v="The Good Samaritan"/>
    <s v="I'm making a modern day version of the bible story &quot; The Good Samaritan&quot;"/>
    <n v="27000"/>
    <n v="45979.01"/>
    <x v="2"/>
    <x v="0"/>
    <s v="USD"/>
    <n v="1427155726"/>
    <n v="1425690526"/>
    <b v="0"/>
    <n v="7"/>
    <b v="0"/>
    <x v="3"/>
    <x v="137"/>
    <n v="6568.43"/>
    <x v="0"/>
    <x v="3"/>
  </r>
  <r>
    <n v="178"/>
    <s v="El viaje de LucÃ­a"/>
    <s v="El viaje de LucÃ­a es un largometraje de ficciÃ³n con temÃ¡tica sobre el cÃ¡ncer infantil."/>
    <n v="45000"/>
    <n v="45535"/>
    <x v="2"/>
    <x v="3"/>
    <s v="EUR"/>
    <n v="1448582145"/>
    <n v="1445986545"/>
    <b v="0"/>
    <n v="0"/>
    <b v="0"/>
    <x v="3"/>
    <x v="78"/>
    <s v="no backers"/>
    <x v="0"/>
    <x v="3"/>
  </r>
  <r>
    <n v="179"/>
    <s v="Sustain: A Film About Survival"/>
    <s v="A feature-length film about how three people survive in a diseased world."/>
    <n v="40000"/>
    <n v="45126"/>
    <x v="2"/>
    <x v="0"/>
    <s v="USD"/>
    <n v="1457056555"/>
    <n v="1454464555"/>
    <b v="0"/>
    <n v="2"/>
    <b v="0"/>
    <x v="3"/>
    <x v="41"/>
    <n v="22563"/>
    <x v="0"/>
    <x v="3"/>
  </r>
  <r>
    <n v="180"/>
    <s v="The Rest of Us Mini-Series"/>
    <s v="The Rest of Us follows a survivor of an outbreak that nearly destroyed the earth as he travels to find some form of humanity."/>
    <n v="2500"/>
    <n v="45041"/>
    <x v="2"/>
    <x v="1"/>
    <s v="GBP"/>
    <n v="1428951600"/>
    <n v="1425512843"/>
    <b v="0"/>
    <n v="13"/>
    <b v="0"/>
    <x v="3"/>
    <x v="138"/>
    <n v="3464.6923000000002"/>
    <x v="0"/>
    <x v="3"/>
  </r>
  <r>
    <n v="181"/>
    <s v="Immemorial"/>
    <s v="Christina has been suffering with flash backs and some very disturbing nightmares and realises that it is more than just nightmares."/>
    <n v="25000"/>
    <n v="44669"/>
    <x v="2"/>
    <x v="1"/>
    <s v="GBP"/>
    <n v="1434995295"/>
    <n v="1432403295"/>
    <b v="0"/>
    <n v="4"/>
    <b v="0"/>
    <x v="3"/>
    <x v="139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x v="0"/>
    <s v="USD"/>
    <n v="1483748232"/>
    <n v="1481156232"/>
    <b v="0"/>
    <n v="0"/>
    <b v="0"/>
    <x v="3"/>
    <x v="140"/>
    <s v="no backers"/>
    <x v="0"/>
    <x v="3"/>
  </r>
  <r>
    <n v="183"/>
    <s v="Three Little Words"/>
    <s v="Don't kill me until I meet my Dad"/>
    <n v="35000"/>
    <n v="44388"/>
    <x v="2"/>
    <x v="1"/>
    <s v="GBP"/>
    <n v="1417033610"/>
    <n v="1414438010"/>
    <b v="0"/>
    <n v="12"/>
    <b v="0"/>
    <x v="3"/>
    <x v="141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x v="5"/>
    <s v="CAD"/>
    <n v="1409543940"/>
    <n v="1404586762"/>
    <b v="0"/>
    <n v="2"/>
    <b v="0"/>
    <x v="3"/>
    <x v="58"/>
    <n v="21879"/>
    <x v="0"/>
    <x v="3"/>
  </r>
  <r>
    <n v="185"/>
    <s v="BLANK Short Movie"/>
    <s v="Love has no boundaries!"/>
    <n v="34000"/>
    <n v="43296"/>
    <x v="2"/>
    <x v="10"/>
    <s v="NOK"/>
    <n v="1471557139"/>
    <n v="1468965139"/>
    <b v="0"/>
    <n v="10"/>
    <b v="0"/>
    <x v="3"/>
    <x v="141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30000"/>
    <n v="43037"/>
    <x v="2"/>
    <x v="0"/>
    <s v="USD"/>
    <n v="1488571200"/>
    <n v="1485977434"/>
    <b v="0"/>
    <n v="0"/>
    <b v="0"/>
    <x v="3"/>
    <x v="142"/>
    <s v="no backers"/>
    <x v="0"/>
    <x v="3"/>
  </r>
  <r>
    <n v="187"/>
    <s v="The Imbalanced Heart of a Symmetric Mind (film)"/>
    <s v="A young man suffering from a severe case of OCD embarks on a road trip to find peace of mind."/>
    <n v="200000"/>
    <n v="43015"/>
    <x v="2"/>
    <x v="0"/>
    <s v="USD"/>
    <n v="1437461940"/>
    <n v="1435383457"/>
    <b v="0"/>
    <n v="5"/>
    <b v="0"/>
    <x v="3"/>
    <x v="143"/>
    <n v="8603"/>
    <x v="0"/>
    <x v="3"/>
  </r>
  <r>
    <n v="188"/>
    <s v="Mariano (A Screenplay)"/>
    <s v="Mariano Messini, an aspiring musician, indebted to the mafia must put his life on the line to escape their grasp and pursue his dream."/>
    <n v="40000"/>
    <n v="42642"/>
    <x v="2"/>
    <x v="0"/>
    <s v="USD"/>
    <n v="1409891015"/>
    <n v="1407299015"/>
    <b v="0"/>
    <n v="0"/>
    <b v="0"/>
    <x v="3"/>
    <x v="69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40000"/>
    <n v="42311"/>
    <x v="2"/>
    <x v="0"/>
    <s v="USD"/>
    <n v="1472920477"/>
    <n v="1467736477"/>
    <b v="0"/>
    <n v="5"/>
    <b v="0"/>
    <x v="3"/>
    <x v="75"/>
    <n v="8462.2000000000007"/>
    <x v="0"/>
    <x v="3"/>
  </r>
  <r>
    <n v="190"/>
    <s v="REGIONRAT, the movie"/>
    <s v="Because hope can be a 4 letter word"/>
    <n v="500000"/>
    <n v="42086.42"/>
    <x v="2"/>
    <x v="0"/>
    <s v="USD"/>
    <n v="1466091446"/>
    <n v="1465227446"/>
    <b v="0"/>
    <n v="1"/>
    <b v="0"/>
    <x v="3"/>
    <x v="144"/>
    <n v="42086.42"/>
    <x v="0"/>
    <x v="3"/>
  </r>
  <r>
    <n v="191"/>
    <s v="Trillion: Feature Film"/>
    <s v="A young boy passionate about Astronomy and Chemistry tracks down an astroid that scientists said would never hit earth."/>
    <n v="350000"/>
    <n v="41950"/>
    <x v="2"/>
    <x v="2"/>
    <s v="AUD"/>
    <n v="1443782138"/>
    <n v="1440326138"/>
    <b v="0"/>
    <n v="3"/>
    <b v="0"/>
    <x v="3"/>
    <x v="145"/>
    <n v="13983.33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x v="0"/>
    <s v="USD"/>
    <n v="1413572432"/>
    <n v="1410980432"/>
    <b v="0"/>
    <n v="3"/>
    <b v="0"/>
    <x v="3"/>
    <x v="146"/>
    <n v="13950.153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x v="1"/>
    <s v="GBP"/>
    <n v="1417217166"/>
    <n v="1412029566"/>
    <b v="0"/>
    <n v="0"/>
    <b v="0"/>
    <x v="3"/>
    <x v="97"/>
    <s v="no backers"/>
    <x v="0"/>
    <x v="3"/>
  </r>
  <r>
    <n v="194"/>
    <s v="Desperation Short Film"/>
    <s v="Northern Irish Original Short Film based on the desperation of love and survival and taking a risk that may change everything."/>
    <n v="36400"/>
    <n v="41000"/>
    <x v="2"/>
    <x v="1"/>
    <s v="GBP"/>
    <n v="1457308531"/>
    <n v="1452124531"/>
    <b v="0"/>
    <n v="3"/>
    <b v="0"/>
    <x v="3"/>
    <x v="41"/>
    <n v="13666.66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x v="0"/>
    <s v="USD"/>
    <n v="1436544332"/>
    <n v="1431360332"/>
    <b v="0"/>
    <n v="0"/>
    <b v="0"/>
    <x v="3"/>
    <x v="147"/>
    <s v="no backers"/>
    <x v="0"/>
    <x v="3"/>
  </r>
  <r>
    <n v="196"/>
    <s v="Thunder Under Control"/>
    <s v="A moving short film about a retired female boxer who develops a relationship with a young journalist who idolises her"/>
    <n v="35000"/>
    <n v="40690"/>
    <x v="2"/>
    <x v="1"/>
    <s v="GBP"/>
    <n v="1444510800"/>
    <n v="1442062898"/>
    <b v="0"/>
    <n v="19"/>
    <b v="0"/>
    <x v="3"/>
    <x v="116"/>
    <n v="2141.5789"/>
    <x v="0"/>
    <x v="3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x v="1"/>
    <s v="GBP"/>
    <n v="1487365200"/>
    <n v="1483734100"/>
    <b v="0"/>
    <n v="8"/>
    <b v="0"/>
    <x v="3"/>
    <x v="148"/>
    <n v="5074.25"/>
    <x v="0"/>
    <x v="3"/>
  </r>
  <r>
    <n v="198"/>
    <s v="Nine Lives"/>
    <s v="Nine Lives is a story of one woman's survival of EIGHT near deaths and her love for one man as an influence to fight for the NINTH."/>
    <n v="20000"/>
    <n v="40502.99"/>
    <x v="2"/>
    <x v="0"/>
    <s v="USD"/>
    <n v="1412500322"/>
    <n v="1409908322"/>
    <b v="0"/>
    <n v="6"/>
    <b v="0"/>
    <x v="3"/>
    <x v="149"/>
    <n v="6750.498300000000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x v="0"/>
    <s v="USD"/>
    <n v="1472698702"/>
    <n v="1470106702"/>
    <b v="0"/>
    <n v="0"/>
    <b v="0"/>
    <x v="3"/>
    <x v="150"/>
    <s v="no backers"/>
    <x v="0"/>
    <x v="3"/>
  </r>
  <r>
    <n v="200"/>
    <s v="The Crossing Shore"/>
    <s v="A film dedicated to an AAF Pilot's struggle to survive behind enemy lines during WWII."/>
    <n v="22000"/>
    <n v="40357"/>
    <x v="2"/>
    <x v="0"/>
    <s v="USD"/>
    <n v="1410746403"/>
    <n v="1408154403"/>
    <b v="0"/>
    <n v="18"/>
    <b v="0"/>
    <x v="3"/>
    <x v="151"/>
    <n v="2242.0556000000001"/>
    <x v="0"/>
    <x v="3"/>
  </r>
  <r>
    <n v="201"/>
    <s v="Life of Change"/>
    <s v="Everyone has a choice. Can two college students get past their differences to save the life of a man whom they've never met before?"/>
    <n v="12500"/>
    <n v="40280"/>
    <x v="2"/>
    <x v="0"/>
    <s v="USD"/>
    <n v="1423424329"/>
    <n v="1421696329"/>
    <b v="0"/>
    <n v="7"/>
    <b v="0"/>
    <x v="3"/>
    <x v="152"/>
    <n v="5754.2857000000004"/>
    <x v="0"/>
    <x v="3"/>
  </r>
  <r>
    <n v="202"/>
    <s v="Modern Gangsters"/>
    <s v="new web series created by jonney terry"/>
    <n v="40000"/>
    <n v="40153"/>
    <x v="2"/>
    <x v="0"/>
    <s v="USD"/>
    <n v="1444337940"/>
    <n v="1441750564"/>
    <b v="0"/>
    <n v="0"/>
    <b v="0"/>
    <x v="3"/>
    <x v="80"/>
    <s v="no backers"/>
    <x v="0"/>
    <x v="3"/>
  </r>
  <r>
    <n v="203"/>
    <s v="TheM"/>
    <s v="We are aiming to make a Web Series based on Youth Culture and the misrepresentation of socially stereotyped people."/>
    <n v="4900"/>
    <n v="40140.01"/>
    <x v="2"/>
    <x v="1"/>
    <s v="GBP"/>
    <n v="1422562864"/>
    <n v="1417378864"/>
    <b v="0"/>
    <n v="8"/>
    <b v="0"/>
    <x v="3"/>
    <x v="153"/>
    <n v="5017.5012999999999"/>
    <x v="0"/>
    <x v="3"/>
  </r>
  <r>
    <n v="204"/>
    <s v="WHERE IS DANIEL? The feature film"/>
    <s v="A feature film based on the true story of Bruce and Denise Morcombe and their battle for justice for their missing son Daniel."/>
    <n v="95000"/>
    <n v="40079"/>
    <x v="2"/>
    <x v="2"/>
    <s v="AUD"/>
    <n v="1470319203"/>
    <n v="1467727203"/>
    <b v="0"/>
    <n v="1293"/>
    <b v="0"/>
    <x v="3"/>
    <x v="154"/>
    <n v="30.9969"/>
    <x v="0"/>
    <x v="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x v="0"/>
    <s v="USD"/>
    <n v="1444144222"/>
    <n v="1441120222"/>
    <b v="0"/>
    <n v="17"/>
    <b v="0"/>
    <x v="3"/>
    <x v="69"/>
    <n v="2356.1765"/>
    <x v="0"/>
    <x v="3"/>
  </r>
  <r>
    <n v="206"/>
    <s v="Blood Bond Movie Development"/>
    <s v="A love story featuring adoption,struggle,dysfunction,grace, healing, and restoration."/>
    <n v="35000"/>
    <n v="40043.25"/>
    <x v="2"/>
    <x v="0"/>
    <s v="USD"/>
    <n v="1470441983"/>
    <n v="1468627583"/>
    <b v="0"/>
    <n v="0"/>
    <b v="0"/>
    <x v="3"/>
    <x v="37"/>
    <s v="no backers"/>
    <x v="0"/>
    <x v="3"/>
  </r>
  <r>
    <n v="207"/>
    <s v="M39 - Action film / Drama"/>
    <s v="To avoid bankruptcy, Vincent, a passionate young entrepreneur embarks  on an illicit affair in order to save his dream business."/>
    <n v="35000"/>
    <n v="39757"/>
    <x v="2"/>
    <x v="5"/>
    <s v="CAD"/>
    <n v="1420346638"/>
    <n v="1417754638"/>
    <b v="0"/>
    <n v="13"/>
    <b v="0"/>
    <x v="3"/>
    <x v="37"/>
    <n v="3058.2307999999998"/>
    <x v="0"/>
    <x v="3"/>
  </r>
  <r>
    <n v="208"/>
    <s v="OLIVIA"/>
    <s v="A young woman's journey from Africa to Australia where she finds heaven on earth, love and tragedy. Within her tragedy she saves lives."/>
    <n v="6000"/>
    <n v="39693.279999999999"/>
    <x v="2"/>
    <x v="2"/>
    <s v="AUD"/>
    <n v="1418719967"/>
    <n v="1416127967"/>
    <b v="0"/>
    <n v="0"/>
    <b v="0"/>
    <x v="3"/>
    <x v="155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x v="0"/>
    <s v="USD"/>
    <n v="1436566135"/>
    <n v="1433974135"/>
    <b v="0"/>
    <n v="0"/>
    <b v="0"/>
    <x v="3"/>
    <x v="156"/>
    <s v="no backers"/>
    <x v="0"/>
    <x v="3"/>
  </r>
  <r>
    <n v="210"/>
    <s v="Like Son, Like Father"/>
    <s v="A tender short film about a young man who needs advice from  someone he had no intention of ever meeting, his biological father."/>
    <n v="30000"/>
    <n v="39500.5"/>
    <x v="2"/>
    <x v="0"/>
    <s v="USD"/>
    <n v="1443675600"/>
    <n v="1441157592"/>
    <b v="0"/>
    <n v="33"/>
    <b v="0"/>
    <x v="3"/>
    <x v="81"/>
    <n v="1196.984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x v="157"/>
    <n v="3275.3341999999998"/>
    <x v="0"/>
    <x v="3"/>
  </r>
  <r>
    <n v="212"/>
    <s v="The Ecstasy of Vengeance - Feature Length Film"/>
    <s v="This film is a fictional crime drama following the events of a heist that ended in bloodshed."/>
    <n v="35000"/>
    <n v="39304"/>
    <x v="2"/>
    <x v="0"/>
    <s v="USD"/>
    <n v="1460837320"/>
    <n v="1455656920"/>
    <b v="0"/>
    <n v="1"/>
    <b v="0"/>
    <x v="3"/>
    <x v="140"/>
    <n v="39304"/>
    <x v="0"/>
    <x v="3"/>
  </r>
  <r>
    <n v="213"/>
    <s v="Hart Blvd. A feature film by Andrew Greve"/>
    <s v="A family dramedy about a grandfather  and grandson who are both on their path to redemption."/>
    <n v="14500"/>
    <n v="39137"/>
    <x v="2"/>
    <x v="0"/>
    <s v="USD"/>
    <n v="1439734001"/>
    <n v="1437142547"/>
    <b v="0"/>
    <n v="1"/>
    <b v="0"/>
    <x v="3"/>
    <x v="15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x v="0"/>
    <s v="USD"/>
    <n v="1425655349"/>
    <n v="1420471349"/>
    <b v="0"/>
    <n v="1"/>
    <b v="0"/>
    <x v="3"/>
    <x v="159"/>
    <n v="39131"/>
    <x v="0"/>
    <x v="3"/>
  </r>
  <r>
    <n v="215"/>
    <s v="Invisible Scars"/>
    <s v="A short drama based on a true events. Story of a British Soldier who comes back home suffering from Post Traumatic Stress Disorder."/>
    <n v="35000"/>
    <n v="38876.949999999997"/>
    <x v="2"/>
    <x v="1"/>
    <s v="GBP"/>
    <n v="1455753540"/>
    <n v="1452058282"/>
    <b v="0"/>
    <n v="1"/>
    <b v="0"/>
    <x v="3"/>
    <x v="96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x v="0"/>
    <s v="USD"/>
    <n v="1429740037"/>
    <n v="1425423637"/>
    <b v="0"/>
    <n v="84"/>
    <b v="0"/>
    <x v="3"/>
    <x v="160"/>
    <n v="461.2362"/>
    <x v="0"/>
    <x v="3"/>
  </r>
  <r>
    <n v="217"/>
    <s v="Bitch"/>
    <s v="A roadmovie by paw"/>
    <n v="38000"/>
    <n v="38500"/>
    <x v="2"/>
    <x v="11"/>
    <s v="SEK"/>
    <n v="1419780149"/>
    <n v="1417101749"/>
    <b v="0"/>
    <n v="38"/>
    <b v="0"/>
    <x v="3"/>
    <x v="78"/>
    <n v="1013.1579"/>
    <x v="0"/>
    <x v="3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x v="0"/>
    <s v="USD"/>
    <n v="1431702289"/>
    <n v="1426518289"/>
    <b v="0"/>
    <n v="1"/>
    <b v="0"/>
    <x v="3"/>
    <x v="53"/>
    <n v="38082.69"/>
    <x v="0"/>
    <x v="3"/>
  </r>
  <r>
    <n v="219"/>
    <s v="True Colors"/>
    <s v="An hour-long pilot about a group of suburban LGBT teens coming of age in the early 90's."/>
    <n v="15000"/>
    <n v="37994"/>
    <x v="2"/>
    <x v="0"/>
    <s v="USD"/>
    <n v="1459493940"/>
    <n v="1456732225"/>
    <b v="0"/>
    <n v="76"/>
    <b v="0"/>
    <x v="3"/>
    <x v="161"/>
    <n v="499.92110000000002"/>
    <x v="0"/>
    <x v="3"/>
  </r>
  <r>
    <n v="220"/>
    <s v="LA VIE"/>
    <s v="A Freelancer abandons everything to chase after his dream of being &quot;great&quot; escape to Bangkok and return to his home-world."/>
    <n v="35000"/>
    <n v="37354.269999999997"/>
    <x v="2"/>
    <x v="0"/>
    <s v="USD"/>
    <n v="1440101160"/>
    <n v="1436542030"/>
    <b v="0"/>
    <n v="3"/>
    <b v="0"/>
    <x v="3"/>
    <x v="69"/>
    <n v="12451.4233"/>
    <x v="0"/>
    <x v="3"/>
  </r>
  <r>
    <n v="221"/>
    <s v="Archetypes"/>
    <s v="Film about Schizophrenia with Surreal Twists!"/>
    <n v="30000"/>
    <n v="37104.03"/>
    <x v="2"/>
    <x v="0"/>
    <s v="USD"/>
    <n v="1427569564"/>
    <n v="1422389164"/>
    <b v="0"/>
    <n v="0"/>
    <b v="0"/>
    <x v="3"/>
    <x v="162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x v="0"/>
    <s v="USD"/>
    <n v="1427423940"/>
    <n v="1422383318"/>
    <b v="0"/>
    <n v="2"/>
    <b v="0"/>
    <x v="3"/>
    <x v="77"/>
    <n v="18041"/>
    <x v="0"/>
    <x v="3"/>
  </r>
  <r>
    <n v="223"/>
    <s v="The Pass"/>
    <s v="An old man, a U.S Marine Corps veteran remembers his combat experience in the battle of Toktong Pass 1950, during the Korean War."/>
    <n v="35000"/>
    <n v="35932"/>
    <x v="2"/>
    <x v="0"/>
    <s v="USD"/>
    <n v="1463879100"/>
    <n v="1461287350"/>
    <b v="0"/>
    <n v="0"/>
    <b v="0"/>
    <x v="3"/>
    <x v="77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x v="2"/>
    <s v="AUD"/>
    <n v="1436506726"/>
    <n v="1431322726"/>
    <b v="0"/>
    <n v="0"/>
    <b v="0"/>
    <x v="3"/>
    <x v="47"/>
    <s v="no backers"/>
    <x v="0"/>
    <x v="3"/>
  </r>
  <r>
    <n v="225"/>
    <s v="Backpage Shawty"/>
    <s v="I'm creating a &quot;Lifetime&quot; type drama film about a girl who uses backpage for money, but trying to turn her life around."/>
    <n v="35000"/>
    <n v="35640"/>
    <x v="2"/>
    <x v="0"/>
    <s v="USD"/>
    <n v="1460153054"/>
    <n v="1457564654"/>
    <b v="0"/>
    <n v="0"/>
    <b v="0"/>
    <x v="3"/>
    <x v="47"/>
    <s v="no backers"/>
    <x v="0"/>
    <x v="3"/>
  </r>
  <r>
    <n v="226"/>
    <s v="MAGGIE Film"/>
    <s v="A TRUE STORY OF DOMESTIC VILOLENCE THAT SEEKS TO OFFER THE VIEWER OUTLEST OF SUPPORT."/>
    <n v="30000"/>
    <n v="35389.129999999997"/>
    <x v="2"/>
    <x v="1"/>
    <s v="GBP"/>
    <n v="1433064540"/>
    <n v="1428854344"/>
    <b v="0"/>
    <n v="2"/>
    <b v="0"/>
    <x v="3"/>
    <x v="91"/>
    <n v="17694.564999999999"/>
    <x v="0"/>
    <x v="3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x v="0"/>
    <s v="USD"/>
    <n v="1436477241"/>
    <n v="1433885241"/>
    <b v="0"/>
    <n v="0"/>
    <b v="0"/>
    <x v="3"/>
    <x v="163"/>
    <s v="no backers"/>
    <x v="0"/>
    <x v="3"/>
  </r>
  <r>
    <n v="228"/>
    <s v="Facets of a Geek life"/>
    <s v="I am making a film from one one of my books called facets of a Geek life."/>
    <n v="20000"/>
    <n v="35307"/>
    <x v="2"/>
    <x v="1"/>
    <s v="GBP"/>
    <n v="1433176105"/>
    <n v="1427992105"/>
    <b v="0"/>
    <n v="0"/>
    <b v="0"/>
    <x v="3"/>
    <x v="164"/>
    <s v="no backers"/>
    <x v="0"/>
    <x v="3"/>
  </r>
  <r>
    <n v="229"/>
    <s v="The Perfect Plan"/>
    <s v="I teenage girl that wants to go around the system. She does all she can to cheat and finds herself in a bad position when she messesup"/>
    <n v="35000"/>
    <n v="35296"/>
    <x v="2"/>
    <x v="12"/>
    <s v="EUR"/>
    <n v="1455402297"/>
    <n v="1452810297"/>
    <b v="0"/>
    <n v="0"/>
    <b v="0"/>
    <x v="3"/>
    <x v="78"/>
    <s v="no backers"/>
    <x v="0"/>
    <x v="3"/>
  </r>
  <r>
    <n v="230"/>
    <s v="In Love There's War"/>
    <s v="In Love There's War is a spicy web series that will have viewers at the edge of their seats as deception and hidden secrecies unravel."/>
    <n v="35000"/>
    <n v="35275.64"/>
    <x v="2"/>
    <x v="0"/>
    <s v="USD"/>
    <n v="1433443151"/>
    <n v="1430851151"/>
    <b v="0"/>
    <n v="2"/>
    <b v="0"/>
    <x v="3"/>
    <x v="78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x v="0"/>
    <s v="USD"/>
    <n v="1451775651"/>
    <n v="1449183651"/>
    <b v="0"/>
    <n v="0"/>
    <b v="0"/>
    <x v="3"/>
    <x v="165"/>
    <s v="no backers"/>
    <x v="0"/>
    <x v="3"/>
  </r>
  <r>
    <n v="232"/>
    <s v="#noblurredlines"/>
    <s v="A high-impact, high-quality resource to address, for young people and youth-related professionals, the issue of sexual consent."/>
    <n v="35000"/>
    <n v="35123"/>
    <x v="2"/>
    <x v="1"/>
    <s v="GBP"/>
    <n v="1425066546"/>
    <n v="1422474546"/>
    <b v="0"/>
    <n v="7"/>
    <b v="0"/>
    <x v="3"/>
    <x v="80"/>
    <n v="5017.5713999999998"/>
    <x v="0"/>
    <x v="3"/>
  </r>
  <r>
    <n v="233"/>
    <s v="Area 4 - The Film"/>
    <s v="â€œArea 4â€ revolves around Frank Hammond, a counselor at a high school, who discovers the scandals that took place."/>
    <n v="19000"/>
    <n v="35076"/>
    <x v="2"/>
    <x v="0"/>
    <s v="USD"/>
    <n v="1475185972"/>
    <n v="1472593972"/>
    <b v="0"/>
    <n v="0"/>
    <b v="0"/>
    <x v="3"/>
    <x v="166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x v="0"/>
    <s v="USD"/>
    <n v="1434847859"/>
    <n v="1431391859"/>
    <b v="0"/>
    <n v="5"/>
    <b v="0"/>
    <x v="3"/>
    <x v="112"/>
    <n v="6935.2"/>
    <x v="0"/>
    <x v="3"/>
  </r>
  <r>
    <n v="235"/>
    <s v="Film about help homeless child to live a better life."/>
    <s v="Taking people on a deep emotional trip with a story about sometimes those who have less, give more."/>
    <n v="25000"/>
    <n v="34660"/>
    <x v="2"/>
    <x v="0"/>
    <s v="USD"/>
    <n v="1436478497"/>
    <n v="1433886497"/>
    <b v="0"/>
    <n v="0"/>
    <b v="0"/>
    <x v="3"/>
    <x v="112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x v="0"/>
    <s v="USD"/>
    <n v="1451952000"/>
    <n v="1447380099"/>
    <b v="0"/>
    <n v="0"/>
    <b v="0"/>
    <x v="3"/>
    <x v="47"/>
    <s v="no backers"/>
    <x v="0"/>
    <x v="3"/>
  </r>
  <r>
    <n v="237"/>
    <s v="Making The Choice"/>
    <s v="Making The Choice is a christian short film series."/>
    <n v="32360"/>
    <n v="34090.629999999997"/>
    <x v="2"/>
    <x v="0"/>
    <s v="USD"/>
    <n v="1457445069"/>
    <n v="1452261069"/>
    <b v="0"/>
    <n v="1"/>
    <b v="0"/>
    <x v="3"/>
    <x v="146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15000"/>
    <n v="33892"/>
    <x v="2"/>
    <x v="0"/>
    <s v="USD"/>
    <n v="1483088400"/>
    <n v="1481324760"/>
    <b v="0"/>
    <n v="0"/>
    <b v="0"/>
    <x v="3"/>
    <x v="102"/>
    <s v="no backers"/>
    <x v="0"/>
    <x v="3"/>
  </r>
  <r>
    <n v="239"/>
    <s v="Filthy - Short Film"/>
    <s v="Lovers Clint and Eli convey their conflicting perspectives of guilt and remorse while in the desolate Australian bush."/>
    <n v="100000"/>
    <n v="33791"/>
    <x v="2"/>
    <x v="2"/>
    <s v="AUD"/>
    <n v="1446984000"/>
    <n v="1445308730"/>
    <b v="0"/>
    <n v="5"/>
    <b v="0"/>
    <x v="3"/>
    <x v="15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x v="0"/>
    <s v="USD"/>
    <n v="1367773211"/>
    <n v="1363885211"/>
    <b v="1"/>
    <n v="137"/>
    <b v="1"/>
    <x v="4"/>
    <x v="167"/>
    <n v="245.5547"/>
    <x v="0"/>
    <x v="4"/>
  </r>
  <r>
    <n v="241"/>
    <s v="&quot;LESLIE&quot;"/>
    <s v="&quot;LESLIE&quot; explores the unapologetic life of Leslie Cochran, the thong-clad homeless man turned cultural icon in the heart of Texas."/>
    <n v="85000"/>
    <n v="33486"/>
    <x v="0"/>
    <x v="0"/>
    <s v="USD"/>
    <n v="1419180304"/>
    <n v="1415292304"/>
    <b v="1"/>
    <n v="376"/>
    <b v="1"/>
    <x v="4"/>
    <x v="168"/>
    <n v="89.058499999999995"/>
    <x v="0"/>
    <x v="4"/>
  </r>
  <r>
    <n v="242"/>
    <s v="Hardwater"/>
    <s v="An unprecedented feature-length documentary film about Maine's tribal, oft-misunderstood ice fishing sub-culture."/>
    <n v="16000"/>
    <n v="33393.339999999997"/>
    <x v="0"/>
    <x v="0"/>
    <s v="USD"/>
    <n v="1324381790"/>
    <n v="1321357790"/>
    <b v="1"/>
    <n v="202"/>
    <b v="1"/>
    <x v="4"/>
    <x v="169"/>
    <n v="165.31360000000001"/>
    <x v="0"/>
    <x v="4"/>
  </r>
  <r>
    <n v="243"/>
    <s v="Following Boruch"/>
    <s v="A Hasidic man reaches a turning point in his recovery from mental illness and addiction, and is determined to start a new life."/>
    <n v="30000"/>
    <n v="33393"/>
    <x v="0"/>
    <x v="0"/>
    <s v="USD"/>
    <n v="1393031304"/>
    <n v="1390439304"/>
    <b v="1"/>
    <n v="328"/>
    <b v="1"/>
    <x v="4"/>
    <x v="96"/>
    <n v="101.8079"/>
    <x v="0"/>
    <x v="4"/>
  </r>
  <r>
    <n v="244"/>
    <n v="39756"/>
    <s v="A transmedia-project to amass a library of footage shot the day Obama was elected, for (1) a feature documentary, (2) an interactive web history"/>
    <n v="25000"/>
    <n v="33370.769999999997"/>
    <x v="0"/>
    <x v="0"/>
    <s v="USD"/>
    <n v="1268723160"/>
    <n v="1265269559"/>
    <b v="1"/>
    <n v="84"/>
    <b v="1"/>
    <x v="4"/>
    <x v="108"/>
    <n v="397.2710999999999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x v="0"/>
    <s v="USD"/>
    <n v="1345079785"/>
    <n v="1342487785"/>
    <b v="1"/>
    <n v="96"/>
    <b v="1"/>
    <x v="4"/>
    <x v="97"/>
    <n v="346.1354"/>
    <x v="0"/>
    <x v="4"/>
  </r>
  <r>
    <n v="246"/>
    <s v="LEAVING ATLANTA THE FILM"/>
    <s v="From 1979 to 1981 twenty-nine Black children in Atlanta were murdered and the others terrified. This is our story..."/>
    <n v="25000"/>
    <n v="33006"/>
    <x v="0"/>
    <x v="0"/>
    <s v="USD"/>
    <n v="1292665405"/>
    <n v="1288341805"/>
    <b v="1"/>
    <n v="223"/>
    <b v="1"/>
    <x v="4"/>
    <x v="81"/>
    <n v="148.00899999999999"/>
    <x v="0"/>
    <x v="4"/>
  </r>
  <r>
    <n v="247"/>
    <s v="Deja-Vu: Dissecting Memory on Camera"/>
    <s v="A young neuroscientist attempts to reconnect with his ailing father by obsessively studying old family footage._x000a_"/>
    <n v="30000"/>
    <n v="32903"/>
    <x v="0"/>
    <x v="0"/>
    <s v="USD"/>
    <n v="1287200340"/>
    <n v="1284042614"/>
    <b v="1"/>
    <n v="62"/>
    <b v="1"/>
    <x v="4"/>
    <x v="98"/>
    <n v="530.6934999999999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x v="0"/>
    <s v="USD"/>
    <n v="1325961309"/>
    <n v="1322073309"/>
    <b v="1"/>
    <n v="146"/>
    <b v="1"/>
    <x v="4"/>
    <x v="91"/>
    <n v="225.104800000000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x v="0"/>
    <s v="USD"/>
    <n v="1282498800"/>
    <n v="1275603020"/>
    <b v="1"/>
    <n v="235"/>
    <b v="1"/>
    <x v="4"/>
    <x v="126"/>
    <n v="139.34039999999999"/>
    <x v="0"/>
    <x v="4"/>
  </r>
  <r>
    <n v="250"/>
    <s v="BOONE- THE DOCUMENTARY"/>
    <s v="Three young farmers risk land and friendship to stand up to the USDA. An experiential film about living a life of self reliance."/>
    <n v="8000"/>
    <n v="32616"/>
    <x v="0"/>
    <x v="0"/>
    <s v="USD"/>
    <n v="1370525691"/>
    <n v="1367933691"/>
    <b v="1"/>
    <n v="437"/>
    <b v="1"/>
    <x v="4"/>
    <x v="170"/>
    <n v="74.636200000000002"/>
    <x v="0"/>
    <x v="4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x v="0"/>
    <s v="USD"/>
    <n v="1337194800"/>
    <n v="1334429646"/>
    <b v="1"/>
    <n v="77"/>
    <b v="1"/>
    <x v="4"/>
    <x v="73"/>
    <n v="417.82679999999999"/>
    <x v="0"/>
    <x v="4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x v="0"/>
    <s v="USD"/>
    <n v="1275364740"/>
    <n v="1269878058"/>
    <b v="1"/>
    <n v="108"/>
    <b v="1"/>
    <x v="4"/>
    <x v="171"/>
    <n v="296.9907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x v="0"/>
    <s v="USD"/>
    <n v="1329320235"/>
    <n v="1326728235"/>
    <b v="1"/>
    <n v="7"/>
    <b v="1"/>
    <x v="4"/>
    <x v="172"/>
    <n v="4576.5014000000001"/>
    <x v="0"/>
    <x v="4"/>
  </r>
  <r>
    <n v="254"/>
    <s v="&quot;I Clown You&quot; Documentary"/>
    <s v="&quot;I Clown You&quot; is a documentary about Israeli medical clowns and clowning as an art of challenging the norm."/>
    <n v="25000"/>
    <n v="32006.67"/>
    <x v="0"/>
    <x v="0"/>
    <s v="USD"/>
    <n v="1445047200"/>
    <n v="1442443910"/>
    <b v="1"/>
    <n v="314"/>
    <b v="1"/>
    <x v="4"/>
    <x v="111"/>
    <n v="101.93210000000001"/>
    <x v="0"/>
    <x v="4"/>
  </r>
  <r>
    <n v="255"/>
    <s v="xoxosms: a documentary about love in the 21st century"/>
    <s v="xoxosms is a documentary about first love, long distance and Skype."/>
    <n v="30000"/>
    <n v="31896.33"/>
    <x v="0"/>
    <x v="0"/>
    <s v="USD"/>
    <n v="1300275482"/>
    <n v="1297687082"/>
    <b v="1"/>
    <n v="188"/>
    <b v="1"/>
    <x v="4"/>
    <x v="75"/>
    <n v="169.66130000000001"/>
    <x v="0"/>
    <x v="4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x v="0"/>
    <s v="USD"/>
    <n v="1363458467"/>
    <n v="1360866467"/>
    <b v="1"/>
    <n v="275"/>
    <b v="1"/>
    <x v="4"/>
    <x v="77"/>
    <n v="115.710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x v="0"/>
    <s v="USD"/>
    <n v="1463670162"/>
    <n v="1461078162"/>
    <b v="1"/>
    <n v="560"/>
    <b v="1"/>
    <x v="4"/>
    <x v="173"/>
    <n v="56.7047999999999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x v="0"/>
    <s v="USD"/>
    <n v="1308359666"/>
    <n v="1305767666"/>
    <b v="1"/>
    <n v="688"/>
    <b v="1"/>
    <x v="4"/>
    <x v="141"/>
    <n v="46.050899999999999"/>
    <x v="0"/>
    <x v="4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x v="0"/>
    <s v="USD"/>
    <n v="1428514969"/>
    <n v="1425922969"/>
    <b v="1"/>
    <n v="942"/>
    <b v="1"/>
    <x v="4"/>
    <x v="75"/>
    <n v="33.625300000000003"/>
    <x v="0"/>
    <x v="4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x v="0"/>
    <s v="USD"/>
    <n v="1279360740"/>
    <n v="1275415679"/>
    <b v="1"/>
    <n v="88"/>
    <b v="1"/>
    <x v="4"/>
    <x v="146"/>
    <n v="358.2045"/>
    <x v="0"/>
    <x v="4"/>
  </r>
  <r>
    <n v="261"/>
    <s v="Empires: The Film"/>
    <s v="Empires explores the impact of networks on histories and philosophies of political thought."/>
    <n v="30000"/>
    <n v="31404"/>
    <x v="0"/>
    <x v="0"/>
    <s v="USD"/>
    <n v="1339080900"/>
    <n v="1334783704"/>
    <b v="1"/>
    <n v="220"/>
    <b v="1"/>
    <x v="4"/>
    <x v="146"/>
    <n v="142.74549999999999"/>
    <x v="0"/>
    <x v="4"/>
  </r>
  <r>
    <n v="262"/>
    <s v="The Last Cosmonaut"/>
    <s v="He can never die. He will live forever. He is the last cosmonaut, and this is his story."/>
    <n v="7500"/>
    <n v="31330"/>
    <x v="0"/>
    <x v="0"/>
    <s v="USD"/>
    <n v="1298699828"/>
    <n v="1294811828"/>
    <b v="1"/>
    <n v="145"/>
    <b v="1"/>
    <x v="4"/>
    <x v="174"/>
    <n v="216.06899999999999"/>
    <x v="0"/>
    <x v="4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x v="0"/>
    <s v="USD"/>
    <n v="1348786494"/>
    <n v="1346194494"/>
    <b v="1"/>
    <n v="963"/>
    <b v="1"/>
    <x v="4"/>
    <x v="97"/>
    <n v="32.49329999999999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x v="0"/>
    <s v="USD"/>
    <n v="1336747995"/>
    <n v="1334155995"/>
    <b v="1"/>
    <n v="91"/>
    <b v="1"/>
    <x v="4"/>
    <x v="58"/>
    <n v="343.68790000000001"/>
    <x v="0"/>
    <x v="4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x v="0"/>
    <s v="USD"/>
    <n v="1273522560"/>
    <n v="1269928430"/>
    <b v="1"/>
    <n v="58"/>
    <b v="1"/>
    <x v="4"/>
    <x v="175"/>
    <n v="539.1883000000000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x v="0"/>
    <s v="USD"/>
    <n v="1271994660"/>
    <n v="1264565507"/>
    <b v="1"/>
    <n v="36"/>
    <b v="1"/>
    <x v="4"/>
    <x v="77"/>
    <n v="858.08609999999999"/>
    <x v="0"/>
    <x v="4"/>
  </r>
  <r>
    <n v="267"/>
    <s v="Uncharted Amazon"/>
    <s v="A visually stunning, feature length film chronicling life's challenges in the remote depths of the Amazon rainforest."/>
    <n v="10000"/>
    <n v="30866"/>
    <x v="0"/>
    <x v="1"/>
    <s v="GBP"/>
    <n v="1403693499"/>
    <n v="1401101499"/>
    <b v="1"/>
    <n v="165"/>
    <b v="1"/>
    <x v="4"/>
    <x v="176"/>
    <n v="187.0667"/>
    <x v="0"/>
    <x v="4"/>
  </r>
  <r>
    <n v="268"/>
    <s v="La Tierra de los Adioses"/>
    <s v="Help us finish a documentary about four teens coming-of-age in a small, rural Mexican town that has suffered 50% migration to the U.S."/>
    <n v="15000"/>
    <n v="30805"/>
    <x v="0"/>
    <x v="0"/>
    <s v="USD"/>
    <n v="1320640778"/>
    <n v="1316749178"/>
    <b v="1"/>
    <n v="111"/>
    <b v="1"/>
    <x v="4"/>
    <x v="177"/>
    <n v="277.5224999999999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x v="2"/>
    <s v="AUD"/>
    <n v="1487738622"/>
    <n v="1485146622"/>
    <b v="1"/>
    <n v="1596"/>
    <b v="1"/>
    <x v="4"/>
    <x v="178"/>
    <n v="19.267499999999998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x v="0"/>
    <s v="USD"/>
    <n v="1306296000"/>
    <n v="1301950070"/>
    <b v="1"/>
    <n v="61"/>
    <b v="1"/>
    <x v="4"/>
    <x v="47"/>
    <n v="502.8689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x v="47"/>
    <n v="106.655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x v="0"/>
    <s v="USD"/>
    <n v="1272480540"/>
    <n v="1267220191"/>
    <b v="1"/>
    <n v="65"/>
    <b v="1"/>
    <x v="4"/>
    <x v="47"/>
    <n v="470.9014000000000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x v="0"/>
    <s v="USD"/>
    <n v="1309694266"/>
    <n v="1307102266"/>
    <b v="1"/>
    <n v="118"/>
    <b v="1"/>
    <x v="4"/>
    <x v="179"/>
    <n v="258.51690000000002"/>
    <x v="0"/>
    <x v="4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x v="0"/>
    <s v="USD"/>
    <n v="1333609140"/>
    <n v="1330638829"/>
    <b v="1"/>
    <n v="113"/>
    <b v="1"/>
    <x v="4"/>
    <x v="180"/>
    <n v="268.87889999999999"/>
    <x v="0"/>
    <x v="4"/>
  </r>
  <r>
    <n v="275"/>
    <s v="Finding the Funk"/>
    <s v="A journey through the origins and influence of funk music from James Brown to D'Angelo we are FINDING THE FUNK!"/>
    <n v="15000"/>
    <n v="30334.83"/>
    <x v="0"/>
    <x v="0"/>
    <s v="USD"/>
    <n v="1352511966"/>
    <n v="1349916366"/>
    <b v="1"/>
    <n v="332"/>
    <b v="1"/>
    <x v="4"/>
    <x v="181"/>
    <n v="91.37"/>
    <x v="0"/>
    <x v="4"/>
  </r>
  <r>
    <n v="276"/>
    <s v="Abalimi"/>
    <s v="A film about Xhosa women in townships of South Africa micro-farming to fight extreme poverty, gain health, and create food security."/>
    <n v="30000"/>
    <n v="30315"/>
    <x v="0"/>
    <x v="0"/>
    <s v="USD"/>
    <n v="1335574674"/>
    <n v="1330394274"/>
    <b v="1"/>
    <n v="62"/>
    <b v="1"/>
    <x v="4"/>
    <x v="78"/>
    <n v="488.95159999999998"/>
    <x v="0"/>
    <x v="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x v="0"/>
    <s v="USD"/>
    <n v="1432416219"/>
    <n v="1429824219"/>
    <b v="1"/>
    <n v="951"/>
    <b v="1"/>
    <x v="4"/>
    <x v="182"/>
    <n v="31.864599999999999"/>
    <x v="0"/>
    <x v="4"/>
  </r>
  <r>
    <n v="278"/>
    <s v="The Babushkas of Chernobyl"/>
    <s v="An unlikely story of spirit, defiance and beauty from the most contaminated place on Earth"/>
    <n v="15000"/>
    <n v="30274"/>
    <x v="0"/>
    <x v="0"/>
    <s v="USD"/>
    <n v="1350003539"/>
    <n v="1347411539"/>
    <b v="1"/>
    <n v="415"/>
    <b v="1"/>
    <x v="4"/>
    <x v="181"/>
    <n v="72.949399999999997"/>
    <x v="0"/>
    <x v="4"/>
  </r>
  <r>
    <n v="279"/>
    <s v="Instructions on Parting"/>
    <s v="This documentary film is an intimate portrait of love and loss that observes family and nature undergoing the cycle of birth to death."/>
    <n v="30000"/>
    <n v="30241"/>
    <x v="0"/>
    <x v="0"/>
    <s v="USD"/>
    <n v="1488160860"/>
    <n v="1485237096"/>
    <b v="1"/>
    <n v="305"/>
    <b v="1"/>
    <x v="4"/>
    <x v="78"/>
    <n v="99.150800000000004"/>
    <x v="0"/>
    <x v="4"/>
  </r>
  <r>
    <n v="280"/>
    <s v="Korengal Theatrical Release"/>
    <s v="My latest film Korengal, takes us back to the same valley with the same troops as in my Academy AwardÂ® nominated film Restrepo."/>
    <n v="24000"/>
    <n v="30226"/>
    <x v="0"/>
    <x v="0"/>
    <s v="USD"/>
    <n v="1401459035"/>
    <n v="1397571035"/>
    <b v="1"/>
    <n v="2139"/>
    <b v="1"/>
    <x v="4"/>
    <x v="16"/>
    <n v="14.130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x v="0"/>
    <s v="USD"/>
    <n v="1249932360"/>
    <n v="1242532513"/>
    <b v="1"/>
    <n v="79"/>
    <b v="1"/>
    <x v="4"/>
    <x v="97"/>
    <n v="381.9873"/>
    <x v="0"/>
    <x v="4"/>
  </r>
  <r>
    <n v="282"/>
    <s v="Greenlight the PATROL BASE JAKER Movie"/>
    <s v="See US Marines make counter-insurgency work in Helmand Province--the Taliban's stronghold in Afghanistan."/>
    <n v="130000"/>
    <n v="30112"/>
    <x v="0"/>
    <x v="0"/>
    <s v="USD"/>
    <n v="1266876000"/>
    <n v="1263679492"/>
    <b v="1"/>
    <n v="179"/>
    <b v="1"/>
    <x v="4"/>
    <x v="117"/>
    <n v="168.2235"/>
    <x v="0"/>
    <x v="4"/>
  </r>
  <r>
    <n v="283"/>
    <s v="SOLE SURVIVOR"/>
    <s v="What is the impact of survivorship on the human condition?"/>
    <n v="10000"/>
    <n v="30047.64"/>
    <x v="0"/>
    <x v="0"/>
    <s v="USD"/>
    <n v="1306904340"/>
    <n v="1305219744"/>
    <b v="1"/>
    <n v="202"/>
    <b v="1"/>
    <x v="4"/>
    <x v="101"/>
    <n v="148.75069999999999"/>
    <x v="0"/>
    <x v="4"/>
  </r>
  <r>
    <n v="284"/>
    <s v="Wisconsin Rising"/>
    <s v="A film documenting WI Gov.Scott Walker's attack on working families and how it is reanimating the American labor movement."/>
    <n v="12000"/>
    <n v="30037.01"/>
    <x v="0"/>
    <x v="0"/>
    <s v="USD"/>
    <n v="1327167780"/>
    <n v="1325007780"/>
    <b v="1"/>
    <n v="760"/>
    <b v="1"/>
    <x v="4"/>
    <x v="183"/>
    <n v="39.522399999999998"/>
    <x v="0"/>
    <x v="4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x v="0"/>
    <s v="USD"/>
    <n v="1379614128"/>
    <n v="1377022128"/>
    <b v="1"/>
    <n v="563"/>
    <b v="1"/>
    <x v="4"/>
    <x v="61"/>
    <n v="53.332099999999997"/>
    <x v="0"/>
    <x v="4"/>
  </r>
  <r>
    <n v="286"/>
    <s v="George Tice: Seeing Beyond the Moment"/>
    <s v="A documentary film on the life of legendary photographer George Tice by Peter Bosco, Bruce Wodder and Douglas Underdahl."/>
    <n v="25000"/>
    <n v="29939"/>
    <x v="0"/>
    <x v="0"/>
    <s v="USD"/>
    <n v="1364236524"/>
    <n v="1360352124"/>
    <b v="1"/>
    <n v="135"/>
    <b v="1"/>
    <x v="4"/>
    <x v="61"/>
    <n v="221.7704"/>
    <x v="0"/>
    <x v="4"/>
  </r>
  <r>
    <n v="287"/>
    <s v="In Country: A Documentary Film (POSTPRODUCTION)"/>
    <s v="War is hell. Why would anyone want to spend their weekends there?"/>
    <n v="25000"/>
    <n v="29681.55"/>
    <x v="0"/>
    <x v="0"/>
    <s v="USD"/>
    <n v="1351828800"/>
    <n v="1349160018"/>
    <b v="1"/>
    <n v="290"/>
    <b v="1"/>
    <x v="4"/>
    <x v="129"/>
    <n v="102.35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x v="0"/>
    <s v="USD"/>
    <n v="1340683393"/>
    <n v="1337659393"/>
    <b v="1"/>
    <n v="447"/>
    <b v="1"/>
    <x v="4"/>
    <x v="91"/>
    <n v="66.064899999999994"/>
    <x v="0"/>
    <x v="4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x v="1"/>
    <s v="GBP"/>
    <n v="1383389834"/>
    <n v="1380797834"/>
    <b v="1"/>
    <n v="232"/>
    <b v="1"/>
    <x v="4"/>
    <x v="91"/>
    <n v="127.24250000000001"/>
    <x v="0"/>
    <x v="4"/>
  </r>
  <r>
    <n v="290"/>
    <s v="INTOTHEWOODS.TV â€“ Music Media from the Pacific Northwest"/>
    <s v="Help INTOTHEWOODS.TV purchase audio and video gear, lighting and BACK UP HARD DRIVES"/>
    <n v="25000"/>
    <n v="29209.78"/>
    <x v="0"/>
    <x v="0"/>
    <s v="USD"/>
    <n v="1296633540"/>
    <n v="1292316697"/>
    <b v="1"/>
    <n v="168"/>
    <b v="1"/>
    <x v="4"/>
    <x v="115"/>
    <n v="173.8677000000000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x v="0"/>
    <s v="USD"/>
    <n v="1367366460"/>
    <n v="1365791246"/>
    <b v="1"/>
    <n v="128"/>
    <b v="1"/>
    <x v="4"/>
    <x v="116"/>
    <n v="227.2578"/>
    <x v="0"/>
    <x v="4"/>
  </r>
  <r>
    <n v="292"/>
    <s v="The Undocumented"/>
    <s v="THE UNDOCUMENTED is a 90 cinema verite documentary that exposes a little known consequence of current U. S. immigration policy."/>
    <n v="35000"/>
    <n v="28986.16"/>
    <x v="0"/>
    <x v="0"/>
    <s v="USD"/>
    <n v="1319860740"/>
    <n v="1317064599"/>
    <b v="1"/>
    <n v="493"/>
    <b v="1"/>
    <x v="4"/>
    <x v="184"/>
    <n v="58.795499999999997"/>
    <x v="0"/>
    <x v="4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x v="0"/>
    <s v="USD"/>
    <n v="1398009714"/>
    <n v="1395417714"/>
    <b v="1"/>
    <n v="131"/>
    <b v="1"/>
    <x v="4"/>
    <x v="185"/>
    <n v="219.977100000000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x v="0"/>
    <s v="USD"/>
    <n v="1279555200"/>
    <n v="1276480894"/>
    <b v="1"/>
    <n v="50"/>
    <b v="1"/>
    <x v="4"/>
    <x v="77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x v="0"/>
    <s v="USD"/>
    <n v="1383264000"/>
    <n v="1378080409"/>
    <b v="1"/>
    <n v="665"/>
    <b v="1"/>
    <x v="4"/>
    <x v="24"/>
    <n v="43.142899999999997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x v="24"/>
    <n v="221.96510000000001"/>
    <x v="0"/>
    <x v="4"/>
  </r>
  <r>
    <n v="297"/>
    <s v="Who Owns Yoga?"/>
    <s v="Who Owns Yoga? is a feature length documentary film that explores the changing nature of yoga in the modern world."/>
    <n v="28450"/>
    <n v="28520"/>
    <x v="0"/>
    <x v="0"/>
    <s v="USD"/>
    <n v="1430452740"/>
    <n v="1427390901"/>
    <b v="1"/>
    <n v="142"/>
    <b v="1"/>
    <x v="4"/>
    <x v="80"/>
    <n v="200.8451"/>
    <x v="0"/>
    <x v="4"/>
  </r>
  <r>
    <n v="298"/>
    <s v="DisHonesty - A Documentary Feature Film"/>
    <s v="The truth is, we all lie - and by &quot;we,&quot; we mean everyone!"/>
    <n v="10000"/>
    <n v="28474"/>
    <x v="0"/>
    <x v="0"/>
    <s v="USD"/>
    <n v="1399669200"/>
    <n v="1394536048"/>
    <b v="1"/>
    <n v="2436"/>
    <b v="1"/>
    <x v="4"/>
    <x v="52"/>
    <n v="11.68880000000000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x v="0"/>
    <s v="USD"/>
    <n v="1289975060"/>
    <n v="1287379460"/>
    <b v="1"/>
    <n v="244"/>
    <b v="1"/>
    <x v="4"/>
    <x v="186"/>
    <n v="115.9855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x v="41"/>
    <n v="94.885900000000007"/>
    <x v="0"/>
    <x v="4"/>
  </r>
  <r>
    <n v="301"/>
    <s v="WORLD FAIR"/>
    <s v="A film about personal memory, amateur cinematography, and visions of the future at the 1939 New York World's Fair."/>
    <n v="4000"/>
    <n v="28167.25"/>
    <x v="0"/>
    <x v="0"/>
    <s v="USD"/>
    <n v="1363711335"/>
    <n v="1360258935"/>
    <b v="1"/>
    <n v="251"/>
    <b v="1"/>
    <x v="4"/>
    <x v="187"/>
    <n v="112.2201"/>
    <x v="0"/>
    <x v="4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x v="0"/>
    <s v="USD"/>
    <n v="1330115638"/>
    <n v="1327523638"/>
    <b v="1"/>
    <n v="108"/>
    <b v="1"/>
    <x v="4"/>
    <x v="188"/>
    <n v="259.88490000000002"/>
    <x v="0"/>
    <x v="4"/>
  </r>
  <r>
    <n v="303"/>
    <s v="The Forest for the Trees"/>
    <s v="The story of Jadab Payeng, an Indian man who single handedly planted nearly 1400 acres of forest to save his island, Majuli."/>
    <n v="24000"/>
    <n v="28067.34"/>
    <x v="0"/>
    <x v="0"/>
    <s v="USD"/>
    <n v="1338601346"/>
    <n v="1336009346"/>
    <b v="1"/>
    <n v="82"/>
    <b v="1"/>
    <x v="4"/>
    <x v="115"/>
    <n v="342.28460000000001"/>
    <x v="0"/>
    <x v="4"/>
  </r>
  <r>
    <n v="304"/>
    <s v="Beyond Iconic: Distribution for film on Dennis Stock"/>
    <s v="A portrait of a life fully realized and a look at what it takes to make great photography."/>
    <n v="50000"/>
    <n v="27849.22"/>
    <x v="0"/>
    <x v="0"/>
    <s v="USD"/>
    <n v="1346464800"/>
    <n v="1343096197"/>
    <b v="1"/>
    <n v="74"/>
    <b v="1"/>
    <x v="4"/>
    <x v="82"/>
    <n v="376.3408"/>
    <x v="0"/>
    <x v="4"/>
  </r>
  <r>
    <n v="305"/>
    <s v="My Friend Mott-ly"/>
    <s v="A documentary that I am making about the difficult, but inspiring, life of a late friend of mine."/>
    <n v="23000"/>
    <n v="27675"/>
    <x v="0"/>
    <x v="0"/>
    <s v="USD"/>
    <n v="1331392049"/>
    <n v="1328800049"/>
    <b v="1"/>
    <n v="189"/>
    <b v="1"/>
    <x v="4"/>
    <x v="61"/>
    <n v="146.42859999999999"/>
    <x v="0"/>
    <x v="4"/>
  </r>
  <r>
    <n v="306"/>
    <s v="Escape/Artist: The Jason Escape Documentary"/>
    <s v="A feature-length documentary on the life of Boston escape artist Jason Escape."/>
    <n v="25000"/>
    <n v="27600.2"/>
    <x v="0"/>
    <x v="0"/>
    <s v="USD"/>
    <n v="1363806333"/>
    <n v="1362081933"/>
    <b v="1"/>
    <n v="80"/>
    <b v="1"/>
    <x v="4"/>
    <x v="98"/>
    <n v="345.0025"/>
    <x v="0"/>
    <x v="4"/>
  </r>
  <r>
    <n v="307"/>
    <s v="Grammar Revolution"/>
    <s v="Why is grammar important?"/>
    <n v="23000"/>
    <n v="27541"/>
    <x v="0"/>
    <x v="0"/>
    <s v="USD"/>
    <n v="1360276801"/>
    <n v="1357684801"/>
    <b v="1"/>
    <n v="576"/>
    <b v="1"/>
    <x v="4"/>
    <x v="61"/>
    <n v="47.8142"/>
    <x v="0"/>
    <x v="4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x v="0"/>
    <s v="USD"/>
    <n v="1299775210"/>
    <n v="1295887210"/>
    <b v="1"/>
    <n v="202"/>
    <b v="1"/>
    <x v="4"/>
    <x v="39"/>
    <n v="134.6397"/>
    <x v="0"/>
    <x v="4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x v="0"/>
    <s v="USD"/>
    <n v="1346695334"/>
    <n v="1344880934"/>
    <b v="1"/>
    <n v="238"/>
    <b v="1"/>
    <x v="4"/>
    <x v="53"/>
    <n v="114.2719"/>
    <x v="0"/>
    <x v="4"/>
  </r>
  <r>
    <n v="310"/>
    <s v="Feels Like Coming Home Tour"/>
    <s v="30 day tour to release a compilation CD with 16 original songs about hometowns.  Webisodes and documentary to follow."/>
    <n v="26500"/>
    <n v="27189"/>
    <x v="0"/>
    <x v="0"/>
    <s v="USD"/>
    <n v="1319076000"/>
    <n v="1317788623"/>
    <b v="1"/>
    <n v="36"/>
    <b v="1"/>
    <x v="4"/>
    <x v="77"/>
    <n v="755.25"/>
    <x v="0"/>
    <x v="4"/>
  </r>
  <r>
    <n v="311"/>
    <s v="The Sticking Place Interactive Documentary"/>
    <s v="An imaginative interactive documentary about Leah Callahan, a freestyle wrestler and Olympic hopeful."/>
    <n v="25000"/>
    <n v="26978"/>
    <x v="0"/>
    <x v="0"/>
    <s v="USD"/>
    <n v="1325404740"/>
    <n v="1321852592"/>
    <b v="1"/>
    <n v="150"/>
    <b v="1"/>
    <x v="4"/>
    <x v="123"/>
    <n v="179.8532999999999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x v="0"/>
    <s v="USD"/>
    <n v="1365973432"/>
    <n v="1363381432"/>
    <b v="1"/>
    <n v="146"/>
    <b v="1"/>
    <x v="4"/>
    <x v="10"/>
    <n v="183.1788"/>
    <x v="0"/>
    <x v="4"/>
  </r>
  <r>
    <n v="313"/>
    <s v="DEVIL MAY CARE"/>
    <s v="Most people have heard Bob Dorough's music over the past 50 years without knowing it. Until now. A story for every artist who refuses to give up."/>
    <n v="25000"/>
    <n v="26619"/>
    <x v="0"/>
    <x v="0"/>
    <s v="USD"/>
    <n v="1281542340"/>
    <n v="1277702894"/>
    <b v="1"/>
    <n v="222"/>
    <b v="1"/>
    <x v="4"/>
    <x v="75"/>
    <n v="119.9054"/>
    <x v="0"/>
    <x v="4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x v="0"/>
    <s v="USD"/>
    <n v="1362167988"/>
    <n v="1359575988"/>
    <b v="1"/>
    <n v="120"/>
    <b v="1"/>
    <x v="4"/>
    <x v="75"/>
    <n v="221.47499999999999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x v="75"/>
    <n v="210.2817"/>
    <x v="0"/>
    <x v="4"/>
  </r>
  <r>
    <n v="316"/>
    <s v="THE SECRET TRIAL 5 - GRASSROOTS CROSS-CANADA TOUR"/>
    <s v="Award winning documentary The Secret Trial 5 needs your help for a Cross-Canada Tour!"/>
    <n v="25000"/>
    <n v="26480"/>
    <x v="0"/>
    <x v="5"/>
    <s v="CAD"/>
    <n v="1418273940"/>
    <n v="1415398197"/>
    <b v="1"/>
    <n v="158"/>
    <b v="1"/>
    <x v="4"/>
    <x v="75"/>
    <n v="167.5949"/>
    <x v="0"/>
    <x v="4"/>
  </r>
  <r>
    <n v="317"/>
    <s v="Good Men, Bad Men, and a Few Rowdy Ladies"/>
    <s v="The story of a cowboy town with a prison problem, and the colorful characters who call it home."/>
    <n v="25000"/>
    <n v="26452"/>
    <x v="0"/>
    <x v="0"/>
    <s v="USD"/>
    <n v="1386778483"/>
    <n v="1384186483"/>
    <b v="1"/>
    <n v="316"/>
    <b v="1"/>
    <x v="4"/>
    <x v="75"/>
    <n v="83.7089"/>
    <x v="0"/>
    <x v="4"/>
  </r>
  <r>
    <n v="318"/>
    <s v="Friend Request: Accepted"/>
    <s v="Photographer, Ty Morin, pays a visit to every single one of his Facebook friends to take their portrait...all 788 of them."/>
    <n v="15000"/>
    <n v="26445"/>
    <x v="0"/>
    <x v="0"/>
    <s v="USD"/>
    <n v="1364342151"/>
    <n v="1361753751"/>
    <b v="1"/>
    <n v="284"/>
    <b v="1"/>
    <x v="4"/>
    <x v="189"/>
    <n v="93.11620000000000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x v="0"/>
    <s v="USD"/>
    <n v="1265097540"/>
    <n v="1257538029"/>
    <b v="1"/>
    <n v="51"/>
    <b v="1"/>
    <x v="4"/>
    <x v="81"/>
    <n v="518.392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x v="1"/>
    <s v="GBP"/>
    <n v="1450825200"/>
    <n v="1448284433"/>
    <b v="1"/>
    <n v="158"/>
    <b v="1"/>
    <x v="4"/>
    <x v="78"/>
    <n v="166.83539999999999"/>
    <x v="0"/>
    <x v="4"/>
  </r>
  <r>
    <n v="321"/>
    <s v="An Impossible Project"/>
    <s v="The more digital the world, the more analog our dreams._x000a_A feature documentary shot on 35mm film."/>
    <n v="90000"/>
    <n v="26349"/>
    <x v="0"/>
    <x v="12"/>
    <s v="EUR"/>
    <n v="1478605386"/>
    <n v="1475577786"/>
    <b v="1"/>
    <n v="337"/>
    <b v="1"/>
    <x v="4"/>
    <x v="190"/>
    <n v="78.186899999999994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x v="146"/>
    <n v="141.4299"/>
    <x v="0"/>
    <x v="4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x v="0"/>
    <s v="USD"/>
    <n v="1482307140"/>
    <n v="1479886966"/>
    <b v="1"/>
    <n v="58"/>
    <b v="1"/>
    <x v="4"/>
    <x v="126"/>
    <n v="452.43099999999998"/>
    <x v="0"/>
    <x v="4"/>
  </r>
  <r>
    <n v="324"/>
    <s v="KEEP MOVING FORWARD - Documentary Film"/>
    <s v="A documentary about a Vietnam veteran who finds peace from his PTSD through Disney, rather than medication."/>
    <n v="25000"/>
    <n v="26233.45"/>
    <x v="0"/>
    <x v="0"/>
    <s v="USD"/>
    <n v="1438441308"/>
    <n v="1435590108"/>
    <b v="1"/>
    <n v="82"/>
    <b v="1"/>
    <x v="4"/>
    <x v="146"/>
    <n v="319.9200999999999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x v="0"/>
    <s v="USD"/>
    <n v="1482208233"/>
    <n v="1479184233"/>
    <b v="1"/>
    <n v="736"/>
    <b v="1"/>
    <x v="4"/>
    <x v="146"/>
    <n v="35.57399999999999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x v="0"/>
    <s v="USD"/>
    <n v="1489532220"/>
    <n v="1486625606"/>
    <b v="1"/>
    <n v="1151"/>
    <b v="1"/>
    <x v="4"/>
    <x v="191"/>
    <n v="22.675899999999999"/>
    <x v="0"/>
    <x v="4"/>
  </r>
  <r>
    <n v="327"/>
    <s v="Finding Beauty In the Rubble"/>
    <s v="A short film documenting the inspirational life of Mrs. Fukuoka, a tsunami survivor helping to bring hope back to her community."/>
    <n v="16350"/>
    <n v="26024"/>
    <x v="0"/>
    <x v="0"/>
    <s v="USD"/>
    <n v="1427011200"/>
    <n v="1424669929"/>
    <b v="1"/>
    <n v="34"/>
    <b v="1"/>
    <x v="4"/>
    <x v="192"/>
    <n v="765.41179999999997"/>
    <x v="0"/>
    <x v="4"/>
  </r>
  <r>
    <n v="328"/>
    <s v="Edgar Allan Poe: Buried Alive"/>
    <s v="A documentary that tells the real story of the misunderstood author, and explores the iconic status he still commands today."/>
    <n v="25000"/>
    <n v="25800"/>
    <x v="0"/>
    <x v="0"/>
    <s v="USD"/>
    <n v="1446350400"/>
    <n v="1443739388"/>
    <b v="1"/>
    <n v="498"/>
    <b v="1"/>
    <x v="4"/>
    <x v="77"/>
    <n v="51.807200000000002"/>
    <x v="0"/>
    <x v="4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x v="0"/>
    <s v="USD"/>
    <n v="1446868800"/>
    <n v="1444821127"/>
    <b v="1"/>
    <n v="167"/>
    <b v="1"/>
    <x v="4"/>
    <x v="193"/>
    <n v="154.1317"/>
    <x v="0"/>
    <x v="4"/>
  </r>
  <r>
    <n v="330"/>
    <s v="The Power of Place"/>
    <s v="A film project that will compel decision makers to conserve iconic NH landscapes at risk due to an electricity transmission project."/>
    <n v="55650"/>
    <n v="25655"/>
    <x v="0"/>
    <x v="0"/>
    <s v="USD"/>
    <n v="1368763140"/>
    <n v="1366028563"/>
    <b v="1"/>
    <n v="340"/>
    <b v="1"/>
    <x v="4"/>
    <x v="194"/>
    <n v="75.4559"/>
    <x v="0"/>
    <x v="4"/>
  </r>
  <r>
    <n v="331"/>
    <s v="Living On Soul: The Family Daptone"/>
    <s v="A hybrid music documentary/concert film featuring Sharon Jones, Charles Bradley and the rest of the Daptone Records family."/>
    <n v="25000"/>
    <n v="25648"/>
    <x v="0"/>
    <x v="0"/>
    <s v="USD"/>
    <n v="1466171834"/>
    <n v="1463493434"/>
    <b v="1"/>
    <n v="438"/>
    <b v="1"/>
    <x v="4"/>
    <x v="77"/>
    <n v="58.557099999999998"/>
    <x v="0"/>
    <x v="4"/>
  </r>
  <r>
    <n v="332"/>
    <s v="Changing of the Gods"/>
    <s v="A groundbreaking new film by Kenny Ausubel &amp; Louie Schwartzberg, featuring John Cleese, based on the work of Richard Tarnas."/>
    <n v="12000"/>
    <n v="25577.56"/>
    <x v="0"/>
    <x v="0"/>
    <s v="USD"/>
    <n v="1446019200"/>
    <n v="1442420377"/>
    <b v="1"/>
    <n v="555"/>
    <b v="1"/>
    <x v="4"/>
    <x v="195"/>
    <n v="46.085700000000003"/>
    <x v="0"/>
    <x v="4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x v="0"/>
    <s v="USD"/>
    <n v="1460038591"/>
    <n v="1457450191"/>
    <b v="1"/>
    <n v="266"/>
    <b v="1"/>
    <x v="4"/>
    <x v="47"/>
    <n v="96.120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x v="127"/>
    <n v="368.768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x v="0"/>
    <s v="USD"/>
    <n v="1431122400"/>
    <n v="1428428515"/>
    <b v="1"/>
    <n v="80"/>
    <b v="1"/>
    <x v="4"/>
    <x v="47"/>
    <n v="317.88330000000002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x v="47"/>
    <n v="51.49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x v="0"/>
    <s v="USD"/>
    <n v="1426298708"/>
    <n v="1423710308"/>
    <b v="1"/>
    <n v="31"/>
    <b v="1"/>
    <x v="4"/>
    <x v="146"/>
    <n v="818.54840000000002"/>
    <x v="0"/>
    <x v="4"/>
  </r>
  <r>
    <n v="338"/>
    <s v="Queer Genius"/>
    <s v="&quot;Queer Genius&quot; explores the lives of four visionary queer artists: Eileen Myles, Barbara Hammer, Jibz Cameron and Shannon Funchess"/>
    <n v="25000"/>
    <n v="25312"/>
    <x v="0"/>
    <x v="0"/>
    <s v="USD"/>
    <n v="1472864400"/>
    <n v="1468001290"/>
    <b v="1"/>
    <n v="236"/>
    <b v="1"/>
    <x v="4"/>
    <x v="78"/>
    <n v="107.2542"/>
    <x v="0"/>
    <x v="4"/>
  </r>
  <r>
    <n v="339"/>
    <s v="A Man, A Plan, A Palindrome (Feature)"/>
    <s v="A documentary film following the world's greatest palindromists leading up to the 2017 World Palindrome Championship."/>
    <n v="500000"/>
    <n v="25174"/>
    <x v="0"/>
    <x v="0"/>
    <s v="USD"/>
    <n v="1430331268"/>
    <n v="1427739268"/>
    <b v="1"/>
    <n v="89"/>
    <b v="1"/>
    <x v="4"/>
    <x v="196"/>
    <n v="282.85390000000001"/>
    <x v="0"/>
    <x v="4"/>
  </r>
  <r>
    <n v="340"/>
    <s v="Somaliland: The Abaarso Story"/>
    <s v="Feature-length documentary about five Somali Muslim students pursuing dreams of education in America"/>
    <n v="25000"/>
    <n v="25132"/>
    <x v="0"/>
    <x v="0"/>
    <s v="USD"/>
    <n v="1489006800"/>
    <n v="1486397007"/>
    <b v="1"/>
    <n v="299"/>
    <b v="1"/>
    <x v="4"/>
    <x v="78"/>
    <n v="84.0535"/>
    <x v="0"/>
    <x v="4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x v="0"/>
    <s v="USD"/>
    <n v="1412135940"/>
    <n v="1410555998"/>
    <b v="1"/>
    <n v="55"/>
    <b v="1"/>
    <x v="4"/>
    <x v="80"/>
    <n v="456.14550000000003"/>
    <x v="0"/>
    <x v="4"/>
  </r>
  <r>
    <n v="342"/>
    <s v="BREAKING A MONSTER a film about the band Unlocking The Truth"/>
    <s v="BREAKING A MONSTER needs your help to play in THEATERS!"/>
    <n v="5000"/>
    <n v="24790"/>
    <x v="0"/>
    <x v="0"/>
    <s v="USD"/>
    <n v="1461955465"/>
    <n v="1459363465"/>
    <b v="1"/>
    <n v="325"/>
    <b v="1"/>
    <x v="4"/>
    <x v="197"/>
    <n v="76.27689999999999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x v="0"/>
    <s v="USD"/>
    <n v="1415934000"/>
    <n v="1413308545"/>
    <b v="1"/>
    <n v="524"/>
    <b v="1"/>
    <x v="4"/>
    <x v="198"/>
    <n v="47.120199999999997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x v="0"/>
    <s v="USD"/>
    <n v="1433125200"/>
    <n v="1429312694"/>
    <b v="1"/>
    <n v="285"/>
    <b v="1"/>
    <x v="4"/>
    <x v="199"/>
    <n v="86.494699999999995"/>
    <x v="0"/>
    <x v="4"/>
  </r>
  <r>
    <n v="345"/>
    <s v="Red Wolf Revival: An Uncertain Tomorrow"/>
    <s v="With the fate of the red wolves at stake, we explore if they can still survive in their last wild home in North Carolina."/>
    <n v="9000"/>
    <n v="24505"/>
    <x v="0"/>
    <x v="0"/>
    <s v="USD"/>
    <n v="1432161590"/>
    <n v="1429569590"/>
    <b v="1"/>
    <n v="179"/>
    <b v="1"/>
    <x v="4"/>
    <x v="200"/>
    <n v="136.89940000000001"/>
    <x v="0"/>
    <x v="4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x v="0"/>
    <s v="USD"/>
    <n v="1444824021"/>
    <n v="1442232021"/>
    <b v="1"/>
    <n v="188"/>
    <b v="1"/>
    <x v="4"/>
    <x v="96"/>
    <n v="130.26599999999999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x v="0"/>
    <s v="USD"/>
    <n v="1447505609"/>
    <n v="1444910009"/>
    <b v="1"/>
    <n v="379"/>
    <b v="1"/>
    <x v="4"/>
    <x v="75"/>
    <n v="64.42900000000000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x v="0"/>
    <s v="USD"/>
    <n v="1440165916"/>
    <n v="1437573916"/>
    <b v="1"/>
    <n v="119"/>
    <b v="1"/>
    <x v="4"/>
    <x v="201"/>
    <n v="204.37899999999999"/>
    <x v="0"/>
    <x v="4"/>
  </r>
  <r>
    <n v="349"/>
    <s v="Strangers To Peace: A Documentary"/>
    <s v="After 52 years of war, FARC guerrilla soldiers rejoin Colombian society to forge new lives of peace."/>
    <n v="10000"/>
    <n v="24315"/>
    <x v="0"/>
    <x v="0"/>
    <s v="USD"/>
    <n v="1487937508"/>
    <n v="1485345508"/>
    <b v="1"/>
    <n v="167"/>
    <b v="1"/>
    <x v="4"/>
    <x v="202"/>
    <n v="145.5988000000000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x v="0"/>
    <s v="USD"/>
    <n v="1473566340"/>
    <n v="1470274509"/>
    <b v="1"/>
    <n v="221"/>
    <b v="1"/>
    <x v="4"/>
    <x v="201"/>
    <n v="109.9411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x v="3"/>
    <s v="EUR"/>
    <n v="1460066954"/>
    <n v="1456614554"/>
    <b v="1"/>
    <n v="964"/>
    <b v="1"/>
    <x v="4"/>
    <x v="203"/>
    <n v="25.104800000000001"/>
    <x v="0"/>
    <x v="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x v="0"/>
    <s v="USD"/>
    <n v="1412740868"/>
    <n v="1410148868"/>
    <b v="1"/>
    <n v="286"/>
    <b v="1"/>
    <x v="4"/>
    <x v="141"/>
    <n v="84.29370000000000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x v="0"/>
    <s v="USD"/>
    <n v="1447963219"/>
    <n v="1445367619"/>
    <b v="1"/>
    <n v="613"/>
    <b v="1"/>
    <x v="4"/>
    <x v="204"/>
    <n v="39.06689999999999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x v="0"/>
    <s v="USD"/>
    <n v="1460141521"/>
    <n v="1457553121"/>
    <b v="1"/>
    <n v="29"/>
    <b v="1"/>
    <x v="4"/>
    <x v="129"/>
    <n v="818.19140000000004"/>
    <x v="0"/>
    <x v="4"/>
  </r>
  <r>
    <n v="355"/>
    <s v="REZA ABDOH -Theatre Visionary"/>
    <s v="A documentary film about the late REZA ABDOH and his performance company DAR A LUZ."/>
    <n v="23000"/>
    <n v="23530"/>
    <x v="0"/>
    <x v="0"/>
    <s v="USD"/>
    <n v="1417420994"/>
    <n v="1414738994"/>
    <b v="1"/>
    <n v="165"/>
    <b v="1"/>
    <x v="4"/>
    <x v="47"/>
    <n v="142.6061"/>
    <x v="0"/>
    <x v="4"/>
  </r>
  <r>
    <n v="356"/>
    <s v="43 and 80"/>
    <s v="A documentary about halibut conservation and how it impacts communities of Southeast Alaska."/>
    <n v="20000"/>
    <n v="23505"/>
    <x v="0"/>
    <x v="0"/>
    <s v="USD"/>
    <n v="1458152193"/>
    <n v="1455563793"/>
    <b v="1"/>
    <n v="97"/>
    <b v="1"/>
    <x v="4"/>
    <x v="91"/>
    <n v="242.3196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x v="0"/>
    <s v="USD"/>
    <n v="1429852797"/>
    <n v="1426396797"/>
    <b v="1"/>
    <n v="303"/>
    <b v="1"/>
    <x v="4"/>
    <x v="205"/>
    <n v="77.273899999999998"/>
    <x v="0"/>
    <x v="4"/>
  </r>
  <r>
    <n v="358"/>
    <s v="Nobody Knows Anything (except William Goldman)"/>
    <s v="Screenwriter. Novelist. Playwright. The inside story of famed writer William Goldman. As only he can tell it."/>
    <n v="22000"/>
    <n v="23285"/>
    <x v="0"/>
    <x v="0"/>
    <s v="USD"/>
    <n v="1466002800"/>
    <n v="1463517521"/>
    <b v="1"/>
    <n v="267"/>
    <b v="1"/>
    <x v="4"/>
    <x v="75"/>
    <n v="87.2096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x v="0"/>
    <s v="USD"/>
    <n v="1415941920"/>
    <n v="1414028490"/>
    <b v="1"/>
    <n v="302"/>
    <b v="1"/>
    <x v="4"/>
    <x v="58"/>
    <n v="76.476799999999997"/>
    <x v="0"/>
    <x v="4"/>
  </r>
  <r>
    <n v="360"/>
    <s v="Faith: A Documentary"/>
    <s v="A brave woman takes her wife and son from New York to visit her hometown in Kenya, where she was persecuted for being a lesbian."/>
    <n v="22000"/>
    <n v="23086"/>
    <x v="0"/>
    <x v="0"/>
    <s v="USD"/>
    <n v="1437621060"/>
    <n v="1433799180"/>
    <b v="0"/>
    <n v="87"/>
    <b v="1"/>
    <x v="4"/>
    <x v="146"/>
    <n v="265.3562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x v="0"/>
    <s v="USD"/>
    <n v="1416704506"/>
    <n v="1414108906"/>
    <b v="0"/>
    <n v="354"/>
    <b v="1"/>
    <x v="4"/>
    <x v="206"/>
    <n v="64.946399999999997"/>
    <x v="0"/>
    <x v="4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x v="0"/>
    <s v="USD"/>
    <n v="1407456000"/>
    <n v="1405573391"/>
    <b v="0"/>
    <n v="86"/>
    <b v="1"/>
    <x v="4"/>
    <x v="24"/>
    <n v="266.6634000000000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x v="0"/>
    <s v="USD"/>
    <n v="1272828120"/>
    <n v="1268934736"/>
    <b v="0"/>
    <n v="26"/>
    <b v="1"/>
    <x v="4"/>
    <x v="207"/>
    <n v="870.961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x v="0"/>
    <s v="USD"/>
    <n v="1403323140"/>
    <n v="1400704672"/>
    <b v="0"/>
    <n v="113"/>
    <b v="1"/>
    <x v="4"/>
    <x v="208"/>
    <n v="200.0265"/>
    <x v="0"/>
    <x v="4"/>
  </r>
  <r>
    <n v="365"/>
    <s v="A QUEER COUNTRY"/>
    <s v="Please help us finish this documentary about how Tel Aviv in Israel became a gay friendly liberal hub in a religious state"/>
    <n v="22400"/>
    <n v="22542"/>
    <x v="0"/>
    <x v="1"/>
    <s v="GBP"/>
    <n v="1393597999"/>
    <n v="1391005999"/>
    <b v="0"/>
    <n v="65"/>
    <b v="1"/>
    <x v="4"/>
    <x v="78"/>
    <n v="346.8"/>
    <x v="0"/>
    <x v="4"/>
  </r>
  <r>
    <n v="366"/>
    <s v="A BUSHMAN ODYSSEY"/>
    <s v="One Bushman familyâ€™s struggle to survive genocide, dispossession and post-apartheid freedom in South Africa."/>
    <n v="20000"/>
    <n v="22421"/>
    <x v="0"/>
    <x v="0"/>
    <s v="USD"/>
    <n v="1337540518"/>
    <n v="1334948518"/>
    <b v="0"/>
    <n v="134"/>
    <b v="1"/>
    <x v="4"/>
    <x v="140"/>
    <n v="167.3208999999999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x v="0"/>
    <s v="USD"/>
    <n v="1367384340"/>
    <n v="1363960278"/>
    <b v="0"/>
    <n v="119"/>
    <b v="1"/>
    <x v="4"/>
    <x v="47"/>
    <n v="188.20169999999999"/>
    <x v="0"/>
    <x v="4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x v="0"/>
    <s v="USD"/>
    <n v="1426426322"/>
    <n v="1423405922"/>
    <b v="0"/>
    <n v="159"/>
    <b v="1"/>
    <x v="4"/>
    <x v="140"/>
    <n v="140.53460000000001"/>
    <x v="0"/>
    <x v="4"/>
  </r>
  <r>
    <n v="369"/>
    <s v="Alpine Zone"/>
    <s v="A documentary of one woman's attempt at solo hiking 2,000 miles, in an effort to understand herself and societal expectations."/>
    <n v="22000"/>
    <n v="22318"/>
    <x v="0"/>
    <x v="0"/>
    <s v="USD"/>
    <n v="1326633269"/>
    <n v="1324041269"/>
    <b v="0"/>
    <n v="167"/>
    <b v="1"/>
    <x v="4"/>
    <x v="78"/>
    <n v="133.64070000000001"/>
    <x v="0"/>
    <x v="4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x v="0"/>
    <s v="USD"/>
    <n v="1483729500"/>
    <n v="1481137500"/>
    <b v="0"/>
    <n v="43"/>
    <b v="1"/>
    <x v="4"/>
    <x v="57"/>
    <n v="516.62789999999995"/>
    <x v="0"/>
    <x v="4"/>
  </r>
  <r>
    <n v="371"/>
    <s v="Unbranded"/>
    <s v="3,000 Miles. 18 Wild Horses. 6 Months. 5 States. 4 men. A documentary about Conservation, Exploration, and Wild Mustangs."/>
    <n v="19800"/>
    <n v="22197"/>
    <x v="0"/>
    <x v="0"/>
    <s v="USD"/>
    <n v="1359743139"/>
    <n v="1355855139"/>
    <b v="0"/>
    <n v="1062"/>
    <b v="1"/>
    <x v="4"/>
    <x v="140"/>
    <n v="20.9011"/>
    <x v="0"/>
    <x v="4"/>
  </r>
  <r>
    <n v="372"/>
    <s v="Wild Equus"/>
    <s v="A short documentary exploring the uses of 'Natural Horsemanship' across Europe"/>
    <n v="35000"/>
    <n v="21994"/>
    <x v="0"/>
    <x v="1"/>
    <s v="GBP"/>
    <n v="1459872000"/>
    <n v="1456408244"/>
    <b v="0"/>
    <n v="9"/>
    <b v="1"/>
    <x v="4"/>
    <x v="135"/>
    <n v="2443.7777999999998"/>
    <x v="0"/>
    <x v="4"/>
  </r>
  <r>
    <n v="373"/>
    <s v="The Boing Heard 'Round the World"/>
    <s v="A feature documentary about UPA Pictures, the little studio that changed the course of animation around the world"/>
    <n v="20000"/>
    <n v="21935"/>
    <x v="0"/>
    <x v="0"/>
    <s v="USD"/>
    <n v="1342648398"/>
    <n v="1340056398"/>
    <b v="0"/>
    <n v="89"/>
    <b v="1"/>
    <x v="4"/>
    <x v="98"/>
    <n v="246.46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x v="0"/>
    <s v="USD"/>
    <n v="1316208031"/>
    <n v="1312320031"/>
    <b v="0"/>
    <n v="174"/>
    <b v="1"/>
    <x v="4"/>
    <x v="98"/>
    <n v="125.8908"/>
    <x v="0"/>
    <x v="4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x v="0"/>
    <s v="USD"/>
    <n v="1393694280"/>
    <n v="1390088311"/>
    <b v="0"/>
    <n v="14"/>
    <b v="1"/>
    <x v="4"/>
    <x v="97"/>
    <n v="1564.5714"/>
    <x v="0"/>
    <x v="4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x v="1"/>
    <s v="GBP"/>
    <n v="1472122316"/>
    <n v="1469443916"/>
    <b v="0"/>
    <n v="48"/>
    <b v="1"/>
    <x v="4"/>
    <x v="179"/>
    <n v="455.93099999999998"/>
    <x v="0"/>
    <x v="4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x v="0"/>
    <s v="USD"/>
    <n v="1447484460"/>
    <n v="1444888868"/>
    <b v="0"/>
    <n v="133"/>
    <b v="1"/>
    <x v="4"/>
    <x v="209"/>
    <n v="164.52629999999999"/>
    <x v="0"/>
    <x v="4"/>
  </r>
  <r>
    <n v="378"/>
    <s v="Where is Home?"/>
    <s v="Ugandan Filmmaker and Activist Kamoga Hassan's new documentary follows Ugandan LGBT asylum seekers asking the question &quot;Where is home?&quot;"/>
    <n v="21000"/>
    <n v="21831"/>
    <x v="0"/>
    <x v="5"/>
    <s v="CAD"/>
    <n v="1453765920"/>
    <n v="1451655808"/>
    <b v="0"/>
    <n v="83"/>
    <b v="1"/>
    <x v="4"/>
    <x v="97"/>
    <n v="263.02409999999998"/>
    <x v="0"/>
    <x v="4"/>
  </r>
  <r>
    <n v="379"/>
    <s v="The Unknowns"/>
    <s v="The U.S. Army has granted us permission to film a documentary at America's most sacred shrine: The Tomb of the Unknown Soldier."/>
    <n v="20000"/>
    <n v="21742.78"/>
    <x v="0"/>
    <x v="0"/>
    <s v="USD"/>
    <n v="1336062672"/>
    <n v="1332174672"/>
    <b v="0"/>
    <n v="149"/>
    <b v="1"/>
    <x v="4"/>
    <x v="53"/>
    <n v="145.9247"/>
    <x v="0"/>
    <x v="4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x v="0"/>
    <s v="USD"/>
    <n v="1453569392"/>
    <n v="1451409392"/>
    <b v="0"/>
    <n v="49"/>
    <b v="1"/>
    <x v="4"/>
    <x v="61"/>
    <n v="442.53469999999999"/>
    <x v="0"/>
    <x v="4"/>
  </r>
  <r>
    <n v="381"/>
    <s v="Clearwater"/>
    <s v="Set in the ancient waters of the Puget Sound, Clearwater is a universal story about the need to adapt to change."/>
    <n v="20000"/>
    <n v="21679"/>
    <x v="0"/>
    <x v="0"/>
    <s v="USD"/>
    <n v="1343624400"/>
    <n v="1340642717"/>
    <b v="0"/>
    <n v="251"/>
    <b v="1"/>
    <x v="4"/>
    <x v="123"/>
    <n v="86.370500000000007"/>
    <x v="0"/>
    <x v="4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x v="0"/>
    <s v="USD"/>
    <n v="1346950900"/>
    <n v="1345741300"/>
    <b v="0"/>
    <n v="22"/>
    <b v="1"/>
    <x v="4"/>
    <x v="162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x v="0"/>
    <s v="USD"/>
    <n v="1400467759"/>
    <n v="1398480559"/>
    <b v="0"/>
    <n v="48"/>
    <b v="1"/>
    <x v="4"/>
    <x v="210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x v="123"/>
    <n v="56.3264"/>
    <x v="0"/>
    <x v="4"/>
  </r>
  <r>
    <n v="385"/>
    <s v="Luke and Jedi"/>
    <s v="A documentary following the incredible story of a brave little boy and his service dog, fighting Type 1 Diabetes one day at a time."/>
    <n v="20000"/>
    <n v="21480"/>
    <x v="0"/>
    <x v="0"/>
    <s v="USD"/>
    <n v="1416582101"/>
    <n v="1413986501"/>
    <b v="0"/>
    <n v="237"/>
    <b v="1"/>
    <x v="4"/>
    <x v="69"/>
    <n v="90.632900000000006"/>
    <x v="0"/>
    <x v="4"/>
  </r>
  <r>
    <n v="386"/>
    <s v="Submarine: Diving Away From Adulthood"/>
    <s v="Eight friends reunite to achieve their childhood dream of designing, constructing, and launching a homemade submarine."/>
    <n v="18000"/>
    <n v="21410"/>
    <x v="0"/>
    <x v="0"/>
    <s v="USD"/>
    <n v="1439246991"/>
    <n v="1437950991"/>
    <b v="0"/>
    <n v="13"/>
    <b v="1"/>
    <x v="4"/>
    <x v="129"/>
    <n v="1646.9231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21380"/>
    <x v="0"/>
    <x v="0"/>
    <s v="USD"/>
    <n v="1439618400"/>
    <n v="1436976858"/>
    <b v="0"/>
    <n v="562"/>
    <b v="1"/>
    <x v="4"/>
    <x v="211"/>
    <n v="38.042700000000004"/>
    <x v="0"/>
    <x v="4"/>
  </r>
  <r>
    <n v="388"/>
    <s v="Another Man's Treasure documentary"/>
    <s v="A documentary film featuring the World's Largest Rummage Sale and rumination on the Power and Pleasures of Possessions."/>
    <n v="20000"/>
    <n v="21361"/>
    <x v="0"/>
    <x v="0"/>
    <s v="USD"/>
    <n v="1469670580"/>
    <n v="1467078580"/>
    <b v="0"/>
    <n v="71"/>
    <b v="1"/>
    <x v="4"/>
    <x v="69"/>
    <n v="300.85919999999999"/>
    <x v="0"/>
    <x v="4"/>
  </r>
  <r>
    <n v="389"/>
    <s v="The Food Cure"/>
    <s v="What difference can food really make? A documentary film about six people who make the radical choice to face cancer with their plates."/>
    <n v="20000"/>
    <n v="21360"/>
    <x v="0"/>
    <x v="0"/>
    <s v="USD"/>
    <n v="1394233140"/>
    <n v="1391477450"/>
    <b v="0"/>
    <n v="1510"/>
    <b v="1"/>
    <x v="4"/>
    <x v="69"/>
    <n v="14.1457"/>
    <x v="0"/>
    <x v="4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x v="0"/>
    <s v="USD"/>
    <n v="1431046372"/>
    <n v="1429318372"/>
    <b v="0"/>
    <n v="14"/>
    <b v="1"/>
    <x v="4"/>
    <x v="69"/>
    <n v="1522.5714"/>
    <x v="0"/>
    <x v="4"/>
  </r>
  <r>
    <n v="391"/>
    <s v="Science, Sex and the Ladies"/>
    <s v="Too many women feel confused about their orgasm and shame about their desire. This movie aims to change that."/>
    <n v="45000"/>
    <n v="21300"/>
    <x v="0"/>
    <x v="0"/>
    <s v="USD"/>
    <n v="1324169940"/>
    <n v="1321578051"/>
    <b v="0"/>
    <n v="193"/>
    <b v="1"/>
    <x v="4"/>
    <x v="212"/>
    <n v="110.3627"/>
    <x v="0"/>
    <x v="4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x v="0"/>
    <s v="USD"/>
    <n v="1315450800"/>
    <n v="1312823571"/>
    <b v="0"/>
    <n v="206"/>
    <b v="1"/>
    <x v="4"/>
    <x v="105"/>
    <n v="102.70869999999999"/>
    <x v="0"/>
    <x v="4"/>
  </r>
  <r>
    <n v="393"/>
    <s v="THE PENGUIN COUNTERS Documentary Film"/>
    <s v="This is a story thatâ€™s never been told, about tackling climate change one penguin at a timeâ€¦"/>
    <n v="75000"/>
    <n v="21144"/>
    <x v="0"/>
    <x v="0"/>
    <s v="USD"/>
    <n v="1381424452"/>
    <n v="1378746052"/>
    <b v="0"/>
    <n v="351"/>
    <b v="1"/>
    <x v="4"/>
    <x v="213"/>
    <n v="60.239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x v="3"/>
    <s v="EUR"/>
    <n v="1460918282"/>
    <n v="1455737882"/>
    <b v="0"/>
    <n v="50"/>
    <b v="1"/>
    <x v="4"/>
    <x v="146"/>
    <n v="418.38499999999999"/>
    <x v="0"/>
    <x v="4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x v="0"/>
    <s v="USD"/>
    <n v="1335562320"/>
    <n v="1332452960"/>
    <b v="0"/>
    <n v="184"/>
    <b v="1"/>
    <x v="4"/>
    <x v="97"/>
    <n v="113.2804"/>
    <x v="0"/>
    <x v="4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x v="0"/>
    <s v="USD"/>
    <n v="1341668006"/>
    <n v="1340372006"/>
    <b v="0"/>
    <n v="196"/>
    <b v="1"/>
    <x v="4"/>
    <x v="97"/>
    <n v="106.2262000000000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x v="0"/>
    <s v="USD"/>
    <n v="1283312640"/>
    <n v="1279651084"/>
    <b v="0"/>
    <n v="229"/>
    <b v="1"/>
    <x v="4"/>
    <x v="97"/>
    <n v="90.63320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x v="0"/>
    <s v="USD"/>
    <n v="1430334126"/>
    <n v="1426446126"/>
    <b v="0"/>
    <n v="67"/>
    <b v="1"/>
    <x v="4"/>
    <x v="214"/>
    <n v="308.79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x v="1"/>
    <s v="GBP"/>
    <n v="1481716800"/>
    <n v="1479070867"/>
    <b v="0"/>
    <n v="95"/>
    <b v="1"/>
    <x v="4"/>
    <x v="75"/>
    <n v="217.1683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x v="0"/>
    <s v="USD"/>
    <n v="1400297400"/>
    <n v="1397661347"/>
    <b v="0"/>
    <n v="62"/>
    <b v="1"/>
    <x v="4"/>
    <x v="37"/>
    <n v="331.7588999999999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x v="0"/>
    <s v="USD"/>
    <n v="1312747970"/>
    <n v="1310155970"/>
    <b v="0"/>
    <n v="73"/>
    <b v="1"/>
    <x v="4"/>
    <x v="70"/>
    <n v="281.5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x v="0"/>
    <s v="USD"/>
    <n v="1446731817"/>
    <n v="1444913817"/>
    <b v="0"/>
    <n v="43"/>
    <b v="1"/>
    <x v="4"/>
    <x v="96"/>
    <n v="476.53489999999999"/>
    <x v="0"/>
    <x v="4"/>
  </r>
  <r>
    <n v="403"/>
    <s v="MONDO BANANA"/>
    <s v="A documentary adventure about bananas - and people. Your round-trip ticket into the heart of banana-cultures!!"/>
    <n v="13000"/>
    <n v="20459"/>
    <x v="0"/>
    <x v="0"/>
    <s v="USD"/>
    <n v="1312960080"/>
    <n v="1308900441"/>
    <b v="0"/>
    <n v="70"/>
    <b v="1"/>
    <x v="4"/>
    <x v="10"/>
    <n v="292.27140000000003"/>
    <x v="0"/>
    <x v="4"/>
  </r>
  <r>
    <n v="404"/>
    <s v="The Last One: Unfolding the AIDS MEMORIAL QUILT"/>
    <s v="A feature length documentary, exploring the many lives memorialized by the iconic AIDS Memorial Quilt."/>
    <n v="18800"/>
    <n v="20426"/>
    <x v="0"/>
    <x v="0"/>
    <s v="USD"/>
    <n v="1391641440"/>
    <n v="1389107062"/>
    <b v="0"/>
    <n v="271"/>
    <b v="1"/>
    <x v="4"/>
    <x v="53"/>
    <n v="75.372699999999995"/>
    <x v="0"/>
    <x v="4"/>
  </r>
  <r>
    <n v="405"/>
    <s v="The Healing Effect Movie"/>
    <s v="Come, join our movie movement.  A new documentary about the healing power of food."/>
    <n v="14000"/>
    <n v="20398"/>
    <x v="0"/>
    <x v="0"/>
    <s v="USD"/>
    <n v="1394071339"/>
    <n v="1391479339"/>
    <b v="0"/>
    <n v="55"/>
    <b v="1"/>
    <x v="4"/>
    <x v="209"/>
    <n v="370.87270000000001"/>
    <x v="0"/>
    <x v="4"/>
  </r>
  <r>
    <n v="406"/>
    <s v="The Desert River Bends"/>
    <s v="The Desert River Bends is a short documentary following the alternative lifestyles of three middle-age river guides in Moab UT."/>
    <n v="20000"/>
    <n v="20365"/>
    <x v="0"/>
    <x v="0"/>
    <s v="USD"/>
    <n v="1304920740"/>
    <n v="1301975637"/>
    <b v="0"/>
    <n v="35"/>
    <b v="1"/>
    <x v="4"/>
    <x v="47"/>
    <n v="581.85709999999995"/>
    <x v="0"/>
    <x v="4"/>
  </r>
  <r>
    <n v="407"/>
    <s v="Haymarket Documentary"/>
    <s v="The story of the 1886 Haymarket Riot explored through the history of the Haymarket Police Memorial Statue."/>
    <n v="18000"/>
    <n v="20343.169999999998"/>
    <x v="0"/>
    <x v="0"/>
    <s v="USD"/>
    <n v="1321739650"/>
    <n v="1316552050"/>
    <b v="0"/>
    <n v="22"/>
    <b v="1"/>
    <x v="4"/>
    <x v="41"/>
    <n v="924.68949999999995"/>
    <x v="0"/>
    <x v="4"/>
  </r>
  <r>
    <n v="408"/>
    <s v="Reverence: A Documentary Short on Branded Yarmulkes"/>
    <s v="A documentary exploring the phenomenon of custom and branded yarmulkes in Jewish-American communities."/>
    <n v="20000"/>
    <n v="20253"/>
    <x v="0"/>
    <x v="0"/>
    <s v="USD"/>
    <n v="1383676790"/>
    <n v="1380217190"/>
    <b v="0"/>
    <n v="38"/>
    <b v="1"/>
    <x v="4"/>
    <x v="78"/>
    <n v="532.97370000000001"/>
    <x v="0"/>
    <x v="4"/>
  </r>
  <r>
    <n v="409"/>
    <s v="The Lost Generation"/>
    <s v="I am working on a project that explores the relationship between education to work for youth within the European Union."/>
    <n v="18500"/>
    <n v="20190"/>
    <x v="0"/>
    <x v="1"/>
    <s v="GBP"/>
    <n v="1469220144"/>
    <n v="1466628144"/>
    <b v="0"/>
    <n v="15"/>
    <b v="1"/>
    <x v="4"/>
    <x v="53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x v="5"/>
    <s v="CAD"/>
    <n v="1434670397"/>
    <n v="1429486397"/>
    <b v="0"/>
    <n v="7"/>
    <b v="1"/>
    <x v="4"/>
    <x v="78"/>
    <n v="2875.4286000000002"/>
    <x v="0"/>
    <x v="4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x v="0"/>
    <s v="USD"/>
    <n v="1387688400"/>
    <n v="1384920804"/>
    <b v="0"/>
    <n v="241"/>
    <b v="1"/>
    <x v="4"/>
    <x v="78"/>
    <n v="83.493799999999993"/>
    <x v="0"/>
    <x v="4"/>
  </r>
  <r>
    <n v="412"/>
    <s v="Southern Oregon VS. LNG"/>
    <s v="A short film about property rights, salmon, and ratepayers in the controversy over exporting natural gas through southern Oregon"/>
    <n v="20000"/>
    <n v="20120"/>
    <x v="0"/>
    <x v="0"/>
    <s v="USD"/>
    <n v="1343238578"/>
    <n v="1341856178"/>
    <b v="0"/>
    <n v="55"/>
    <b v="1"/>
    <x v="4"/>
    <x v="78"/>
    <n v="365.81819999999999"/>
    <x v="0"/>
    <x v="4"/>
  </r>
  <r>
    <n v="413"/>
    <s v="Through the Fire: Rebuilding Somalia"/>
    <s v="A journey to discover how Somalis are rebuilding their shattered nation, with a focus on the role that women are playing."/>
    <n v="20000"/>
    <n v="20070"/>
    <x v="0"/>
    <x v="0"/>
    <s v="USD"/>
    <n v="1342731811"/>
    <n v="1340139811"/>
    <b v="0"/>
    <n v="171"/>
    <b v="1"/>
    <x v="4"/>
    <x v="80"/>
    <n v="117.36839999999999"/>
    <x v="0"/>
    <x v="4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x v="0"/>
    <s v="USD"/>
    <n v="1381541465"/>
    <n v="1378949465"/>
    <b v="0"/>
    <n v="208"/>
    <b v="1"/>
    <x v="4"/>
    <x v="80"/>
    <n v="96.307699999999997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x v="5"/>
    <s v="CAD"/>
    <n v="1413547200"/>
    <n v="1411417602"/>
    <b v="0"/>
    <n v="21"/>
    <b v="1"/>
    <x v="4"/>
    <x v="80"/>
    <n v="953.57809999999995"/>
    <x v="0"/>
    <x v="4"/>
  </r>
  <r>
    <n v="416"/>
    <s v="Fire in the Heart of the City"/>
    <s v="35,000 pounds of food to a city. Highlighting the &quot;Convoy New Britain&quot; event from birth to beyond."/>
    <n v="20000"/>
    <n v="20022"/>
    <x v="0"/>
    <x v="0"/>
    <s v="USD"/>
    <n v="1391851831"/>
    <n v="1389259831"/>
    <b v="0"/>
    <n v="25"/>
    <b v="1"/>
    <x v="4"/>
    <x v="80"/>
    <n v="800.88"/>
    <x v="0"/>
    <x v="4"/>
  </r>
  <r>
    <n v="417"/>
    <s v="Cycle of Life"/>
    <s v="An unexpected kidney donor acts on faith in order to rescue a fellow cyclist from his failing body. The true story of Pete and Kelly."/>
    <n v="13000"/>
    <n v="19931"/>
    <x v="0"/>
    <x v="0"/>
    <s v="USD"/>
    <n v="1365395580"/>
    <n v="1364426260"/>
    <b v="0"/>
    <n v="52"/>
    <b v="1"/>
    <x v="4"/>
    <x v="48"/>
    <n v="383.2885"/>
    <x v="0"/>
    <x v="4"/>
  </r>
  <r>
    <n v="418"/>
    <s v="Swim for the Reef"/>
    <s v="A Texas grandfather's extraordinary quest to protect the coral reefs and his challenge to humanity to take care of the things we love."/>
    <n v="14000"/>
    <n v="19860"/>
    <x v="0"/>
    <x v="0"/>
    <s v="USD"/>
    <n v="1437633997"/>
    <n v="1435041997"/>
    <b v="0"/>
    <n v="104"/>
    <b v="1"/>
    <x v="4"/>
    <x v="215"/>
    <n v="190.9615"/>
    <x v="0"/>
    <x v="4"/>
  </r>
  <r>
    <n v="419"/>
    <s v="BEYOND LOCAL"/>
    <s v="Beyond Local is a personal journey through an art-centric and musically talented community that fosters creativity."/>
    <n v="894700"/>
    <n v="19824"/>
    <x v="0"/>
    <x v="0"/>
    <s v="USD"/>
    <n v="1372536787"/>
    <n v="1367352787"/>
    <b v="0"/>
    <n v="73"/>
    <b v="1"/>
    <x v="4"/>
    <x v="216"/>
    <n v="271.561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x v="0"/>
    <s v="USD"/>
    <n v="1394772031"/>
    <n v="1392183631"/>
    <b v="0"/>
    <n v="3"/>
    <b v="0"/>
    <x v="5"/>
    <x v="204"/>
    <n v="6590.0366999999997"/>
    <x v="0"/>
    <x v="5"/>
  </r>
  <r>
    <n v="421"/>
    <s v="The monster Inside"/>
    <s v="An artistic project that will act as my final animation project and first feature film written, directed, animated, and produced by me"/>
    <n v="49000"/>
    <n v="19572"/>
    <x v="2"/>
    <x v="0"/>
    <s v="USD"/>
    <n v="1440157656"/>
    <n v="1434973656"/>
    <b v="0"/>
    <n v="6"/>
    <b v="0"/>
    <x v="5"/>
    <x v="15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x v="0"/>
    <s v="USD"/>
    <n v="1410416097"/>
    <n v="1407824097"/>
    <b v="0"/>
    <n v="12"/>
    <b v="0"/>
    <x v="5"/>
    <x v="217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x v="0"/>
    <s v="USD"/>
    <n v="1370470430"/>
    <n v="1367878430"/>
    <b v="0"/>
    <n v="13"/>
    <b v="0"/>
    <x v="5"/>
    <x v="123"/>
    <n v="1501.7931000000001"/>
    <x v="0"/>
    <x v="5"/>
  </r>
  <r>
    <n v="424"/>
    <s v="Drowning -Short animated Film"/>
    <s v="A short film about a gay teenage boy who is bullied to the point where he is willing to commit suicide. Only he can save himself."/>
    <n v="75000"/>
    <n v="19434"/>
    <x v="2"/>
    <x v="0"/>
    <s v="USD"/>
    <n v="1332748899"/>
    <n v="1327568499"/>
    <b v="0"/>
    <n v="5"/>
    <b v="0"/>
    <x v="5"/>
    <x v="21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x v="168"/>
    <n v="9715"/>
    <x v="0"/>
    <x v="5"/>
  </r>
  <r>
    <n v="426"/>
    <s v="Dewey Does 110 Animation"/>
    <s v="The first ever, Dewey Does 110 animation, teaches kids good values, how to succeed in life and maintaining a 110% state-of-mind."/>
    <n v="18500"/>
    <n v="19324"/>
    <x v="2"/>
    <x v="0"/>
    <s v="USD"/>
    <n v="1456851914"/>
    <n v="1454259914"/>
    <b v="0"/>
    <n v="8"/>
    <b v="0"/>
    <x v="5"/>
    <x v="97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x v="0"/>
    <s v="USD"/>
    <n v="1445540340"/>
    <n v="1444340940"/>
    <b v="0"/>
    <n v="0"/>
    <b v="0"/>
    <x v="5"/>
    <x v="219"/>
    <s v="no backers"/>
    <x v="0"/>
    <x v="5"/>
  </r>
  <r>
    <n v="428"/>
    <s v="Little Clay Bible - Zacchaeus"/>
    <s v="Fresh, fun, entertaining Bible stories on YouTube, stop-motion style."/>
    <n v="50000"/>
    <n v="19195"/>
    <x v="2"/>
    <x v="0"/>
    <s v="USD"/>
    <n v="1402956000"/>
    <n v="1400523845"/>
    <b v="0"/>
    <n v="13"/>
    <b v="0"/>
    <x v="5"/>
    <x v="220"/>
    <n v="1476.5385000000001"/>
    <x v="0"/>
    <x v="5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x v="0"/>
    <s v="USD"/>
    <n v="1259297940"/>
    <n v="1252964282"/>
    <b v="0"/>
    <n v="0"/>
    <b v="0"/>
    <x v="5"/>
    <x v="78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x v="0"/>
    <s v="USD"/>
    <n v="1378866867"/>
    <n v="1377570867"/>
    <b v="0"/>
    <n v="5"/>
    <b v="0"/>
    <x v="5"/>
    <x v="77"/>
    <n v="3805.6"/>
    <x v="0"/>
    <x v="5"/>
  </r>
  <r>
    <n v="431"/>
    <s v="Bump in the road short stop motion animation"/>
    <s v="A short stop motion animated film of a man on his way home when strange goings on start to happen on his journey."/>
    <n v="15000"/>
    <n v="18855"/>
    <x v="2"/>
    <x v="1"/>
    <s v="GBP"/>
    <n v="1467752083"/>
    <n v="1465160083"/>
    <b v="0"/>
    <n v="8"/>
    <b v="0"/>
    <x v="5"/>
    <x v="16"/>
    <n v="2356.875"/>
    <x v="0"/>
    <x v="5"/>
  </r>
  <r>
    <n v="432"/>
    <s v="The Zombie Next Door"/>
    <s v="A teenage zombie named Jeff and his mad scientist mother adapt to life in the town of Serendipity, where the supernatural occurs daily."/>
    <n v="5000"/>
    <n v="18851"/>
    <x v="2"/>
    <x v="0"/>
    <s v="USD"/>
    <n v="1445448381"/>
    <n v="1440264381"/>
    <b v="0"/>
    <n v="8"/>
    <b v="0"/>
    <x v="5"/>
    <x v="221"/>
    <n v="2356.37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x v="0"/>
    <s v="USD"/>
    <n v="1444576022"/>
    <n v="1439392022"/>
    <b v="0"/>
    <n v="0"/>
    <b v="0"/>
    <x v="5"/>
    <x v="222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x v="0"/>
    <s v="USD"/>
    <n v="1385931702"/>
    <n v="1383076902"/>
    <b v="0"/>
    <n v="2"/>
    <b v="0"/>
    <x v="5"/>
    <x v="78"/>
    <n v="9333.5"/>
    <x v="0"/>
    <x v="5"/>
  </r>
  <r>
    <n v="435"/>
    <s v="Planet Earth Superheroes"/>
    <s v="Be a part of the Planet Earth Superheroes legacy by supporting the project. Mike and friends gain powers to save endangered animals."/>
    <n v="18000"/>
    <n v="18645"/>
    <x v="2"/>
    <x v="0"/>
    <s v="USD"/>
    <n v="1379094980"/>
    <n v="1376502980"/>
    <b v="0"/>
    <n v="3"/>
    <b v="0"/>
    <x v="5"/>
    <x v="97"/>
    <n v="6215"/>
    <x v="0"/>
    <x v="5"/>
  </r>
  <r>
    <n v="436"/>
    <s v="Blinky"/>
    <s v="Blinky is the story of a naÃ¯ve simpleton who suddenly finds himself struggling to adapt to changes within his environment."/>
    <n v="18000"/>
    <n v="18625"/>
    <x v="2"/>
    <x v="0"/>
    <s v="USD"/>
    <n v="1375260113"/>
    <n v="1372668113"/>
    <b v="0"/>
    <n v="0"/>
    <b v="0"/>
    <x v="5"/>
    <x v="77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x v="5"/>
    <s v="CAD"/>
    <n v="1475912326"/>
    <n v="1470728326"/>
    <b v="0"/>
    <n v="0"/>
    <b v="0"/>
    <x v="5"/>
    <x v="162"/>
    <s v="no backers"/>
    <x v="0"/>
    <x v="5"/>
  </r>
  <r>
    <n v="438"/>
    <s v="In Game: The Animated Series"/>
    <s v="As Smyton pushes himself to become respected, he unlocks secrets about himself and the world around him."/>
    <n v="17000"/>
    <n v="18472"/>
    <x v="2"/>
    <x v="0"/>
    <s v="USD"/>
    <n v="1447830958"/>
    <n v="1445235358"/>
    <b v="0"/>
    <n v="11"/>
    <b v="0"/>
    <x v="5"/>
    <x v="53"/>
    <n v="1679.2727"/>
    <x v="0"/>
    <x v="5"/>
  </r>
  <r>
    <n v="439"/>
    <s v="Starting a cartoon series"/>
    <s v="Hi everyone, I'm trying to begin a cartoon series. It's a show about space bounty hunters and their adventures as they travel around."/>
    <n v="18000"/>
    <n v="18221"/>
    <x v="2"/>
    <x v="0"/>
    <s v="USD"/>
    <n v="1413569818"/>
    <n v="1412705818"/>
    <b v="0"/>
    <n v="0"/>
    <b v="0"/>
    <x v="5"/>
    <x v="78"/>
    <s v="no backers"/>
    <x v="0"/>
    <x v="5"/>
  </r>
  <r>
    <n v="440"/>
    <s v="Consumed"/>
    <s v="A stop-motion animation made by a one girl team, with a camera, creativity, and a lot of determination."/>
    <n v="15000"/>
    <n v="18185"/>
    <x v="2"/>
    <x v="0"/>
    <s v="USD"/>
    <n v="1458859153"/>
    <n v="1456270753"/>
    <b v="0"/>
    <n v="1"/>
    <b v="0"/>
    <x v="5"/>
    <x v="223"/>
    <n v="18185"/>
    <x v="0"/>
    <x v="5"/>
  </r>
  <r>
    <n v="441"/>
    <s v="Wolf Squad Lego Stop Motion"/>
    <s v="A group of specialist clones called Wolf Squad are the only clones left after order 66 and are searching the galaxy for survivors!"/>
    <n v="17500"/>
    <n v="18100"/>
    <x v="2"/>
    <x v="1"/>
    <s v="GBP"/>
    <n v="1383418996"/>
    <n v="1380826996"/>
    <b v="0"/>
    <n v="0"/>
    <b v="0"/>
    <x v="5"/>
    <x v="77"/>
    <s v="no backers"/>
    <x v="0"/>
    <x v="5"/>
  </r>
  <r>
    <n v="442"/>
    <s v="The Paranormal Idiot"/>
    <s v="Doomsday is here"/>
    <n v="13000"/>
    <n v="18083"/>
    <x v="2"/>
    <x v="0"/>
    <s v="USD"/>
    <n v="1424380783"/>
    <n v="1421788783"/>
    <b v="0"/>
    <n v="17"/>
    <b v="0"/>
    <x v="5"/>
    <x v="112"/>
    <n v="1063.7058999999999"/>
    <x v="0"/>
    <x v="5"/>
  </r>
  <r>
    <n v="443"/>
    <s v="Bad Teddy Studios"/>
    <s v="We love cartoons!! We want to make more but it costs money to so. Be apart of your daily dose of WTF!?! Pledge now!!"/>
    <n v="6500"/>
    <n v="18066"/>
    <x v="2"/>
    <x v="5"/>
    <s v="CAD"/>
    <n v="1391991701"/>
    <n v="1389399701"/>
    <b v="0"/>
    <n v="2"/>
    <b v="0"/>
    <x v="5"/>
    <x v="224"/>
    <n v="9033"/>
    <x v="0"/>
    <x v="5"/>
  </r>
  <r>
    <n v="444"/>
    <s v="Discovering the Other Woman"/>
    <s v="An upcoming animated web sitcom series centered around dealing with life, love, and relationships."/>
    <n v="8000"/>
    <n v="17914"/>
    <x v="2"/>
    <x v="0"/>
    <s v="USD"/>
    <n v="1329342361"/>
    <n v="1324158361"/>
    <b v="0"/>
    <n v="1"/>
    <b v="0"/>
    <x v="5"/>
    <x v="225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x v="0"/>
    <s v="USD"/>
    <n v="1432195375"/>
    <n v="1430899375"/>
    <b v="0"/>
    <n v="2"/>
    <b v="0"/>
    <x v="5"/>
    <x v="139"/>
    <n v="8947.625"/>
    <x v="0"/>
    <x v="5"/>
  </r>
  <r>
    <n v="446"/>
    <s v="DisChord"/>
    <s v="A faith based animated short. (The same guy who said a picture is worth a thousand words also said a cartoon is worth two thousand.)"/>
    <n v="14500"/>
    <n v="17875"/>
    <x v="2"/>
    <x v="0"/>
    <s v="USD"/>
    <n v="1425434420"/>
    <n v="1422842420"/>
    <b v="0"/>
    <n v="16"/>
    <b v="0"/>
    <x v="5"/>
    <x v="122"/>
    <n v="1117.1875"/>
    <x v="0"/>
    <x v="5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x v="1"/>
    <s v="GBP"/>
    <n v="1364041163"/>
    <n v="1361884763"/>
    <b v="0"/>
    <n v="1"/>
    <b v="0"/>
    <x v="5"/>
    <x v="146"/>
    <n v="17805"/>
    <x v="0"/>
    <x v="5"/>
  </r>
  <r>
    <n v="448"/>
    <s v="The Last Mice"/>
    <s v="Max is a pessimistic mouse, always fantasizing about the end of the world. In The Last Mice, Max's fantasy becomes a real nightmare."/>
    <n v="5000"/>
    <n v="17731"/>
    <x v="2"/>
    <x v="0"/>
    <s v="USD"/>
    <n v="1400091095"/>
    <n v="1398363095"/>
    <b v="0"/>
    <n v="4"/>
    <b v="0"/>
    <x v="5"/>
    <x v="34"/>
    <n v="4432.75"/>
    <x v="0"/>
    <x v="5"/>
  </r>
  <r>
    <n v="449"/>
    <s v="Shell &amp; Paddy"/>
    <s v="Shell &amp; Paddy is a 2D animation cartoon with 4 minutes of slapstick surreal humour staring two animal characters in weird, wacky world."/>
    <n v="15000"/>
    <n v="17680"/>
    <x v="2"/>
    <x v="1"/>
    <s v="GBP"/>
    <n v="1382017085"/>
    <n v="1379425085"/>
    <b v="0"/>
    <n v="5"/>
    <b v="0"/>
    <x v="5"/>
    <x v="91"/>
    <n v="3536"/>
    <x v="0"/>
    <x v="5"/>
  </r>
  <r>
    <n v="450"/>
    <s v="DreamAfrica"/>
    <s v="Why do the moon and stars receive their light from the sun? Africa has a story to tell. Ananse and Kweku appear in this great folktale."/>
    <n v="25000"/>
    <n v="17590"/>
    <x v="2"/>
    <x v="0"/>
    <s v="USD"/>
    <n v="1392417800"/>
    <n v="1389825800"/>
    <b v="0"/>
    <n v="7"/>
    <b v="0"/>
    <x v="5"/>
    <x v="226"/>
    <n v="2512.8571000000002"/>
    <x v="0"/>
    <x v="5"/>
  </r>
  <r>
    <n v="451"/>
    <s v="The Gangbangers"/>
    <s v="This comedy follows two devils who discover a magical boombox to become musicians after an 80s rapture enchants earth with fairy-tales."/>
    <n v="70000"/>
    <n v="17561"/>
    <x v="2"/>
    <x v="0"/>
    <s v="USD"/>
    <n v="1390669791"/>
    <n v="1388077791"/>
    <b v="0"/>
    <n v="0"/>
    <b v="0"/>
    <x v="5"/>
    <x v="199"/>
    <s v="no backers"/>
    <x v="0"/>
    <x v="5"/>
  </r>
  <r>
    <n v="452"/>
    <s v="Lost in the Shadows"/>
    <s v="A man must find his way out of the depths of the shadows by using the aid of a little girl."/>
    <n v="15000"/>
    <n v="17545"/>
    <x v="2"/>
    <x v="0"/>
    <s v="USD"/>
    <n v="1431536015"/>
    <n v="1428944015"/>
    <b v="0"/>
    <n v="12"/>
    <b v="0"/>
    <x v="5"/>
    <x v="115"/>
    <n v="1462.0833"/>
    <x v="0"/>
    <x v="5"/>
  </r>
  <r>
    <n v="453"/>
    <s v="Jamboni Brothers Pizza Pilot"/>
    <s v="A 7 minute broadcast-quality web pilot (in 3D animation) of Jamboni Brothers Pizza {the ultimate goal being a cartoon TV series}."/>
    <n v="17482"/>
    <n v="17482"/>
    <x v="2"/>
    <x v="0"/>
    <s v="USD"/>
    <n v="1424375279"/>
    <n v="1422992879"/>
    <b v="0"/>
    <n v="2"/>
    <b v="0"/>
    <x v="5"/>
    <x v="80"/>
    <n v="8741"/>
    <x v="0"/>
    <x v="5"/>
  </r>
  <r>
    <n v="454"/>
    <s v="Super Hi-Speed Road Strikers"/>
    <s v="Itâ€™s an Action/Adventure Anime for The Yuusha Brave series, G1 Transformer, and the Fast and the Furious Fans!"/>
    <n v="15000"/>
    <n v="17444"/>
    <x v="2"/>
    <x v="0"/>
    <s v="USD"/>
    <n v="1417007640"/>
    <n v="1414343571"/>
    <b v="0"/>
    <n v="5"/>
    <b v="0"/>
    <x v="5"/>
    <x v="116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15000"/>
    <n v="17412"/>
    <x v="2"/>
    <x v="0"/>
    <s v="USD"/>
    <n v="1334622660"/>
    <n v="1330733022"/>
    <b v="0"/>
    <n v="2"/>
    <b v="0"/>
    <x v="5"/>
    <x v="116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x v="0"/>
    <s v="USD"/>
    <n v="1382414340"/>
    <n v="1380559201"/>
    <b v="0"/>
    <n v="3"/>
    <b v="0"/>
    <x v="5"/>
    <x v="97"/>
    <n v="5798.6666999999998"/>
    <x v="0"/>
    <x v="5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x v="5"/>
    <s v="CAD"/>
    <n v="1408213512"/>
    <n v="1405621512"/>
    <b v="0"/>
    <n v="0"/>
    <b v="0"/>
    <x v="5"/>
    <x v="116"/>
    <s v="no backers"/>
    <x v="0"/>
    <x v="5"/>
  </r>
  <r>
    <n v="458"/>
    <s v="DE_dust2: Hacker's Wrath"/>
    <s v="An animated parody of the game, Counter-Strike. The sequel to the very popular Counter-Strike: DE_dust2. Hacker is back!"/>
    <n v="12000"/>
    <n v="17350.13"/>
    <x v="2"/>
    <x v="1"/>
    <s v="GBP"/>
    <n v="1368550060"/>
    <n v="1365958060"/>
    <b v="0"/>
    <n v="49"/>
    <b v="0"/>
    <x v="5"/>
    <x v="109"/>
    <n v="354.0842999999999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x v="0"/>
    <s v="USD"/>
    <n v="1321201327"/>
    <n v="1316013727"/>
    <b v="0"/>
    <n v="1"/>
    <b v="0"/>
    <x v="5"/>
    <x v="60"/>
    <n v="17277"/>
    <x v="0"/>
    <x v="5"/>
  </r>
  <r>
    <n v="460"/>
    <s v="Darwin's Kiss"/>
    <s v="An animated web series about biological evolution gone haywire."/>
    <n v="16000"/>
    <n v="17260.37"/>
    <x v="2"/>
    <x v="0"/>
    <s v="USD"/>
    <n v="1401595200"/>
    <n v="1398862875"/>
    <b v="0"/>
    <n v="2"/>
    <b v="0"/>
    <x v="5"/>
    <x v="123"/>
    <n v="8630.1849999999995"/>
    <x v="0"/>
    <x v="5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x v="1"/>
    <s v="GBP"/>
    <n v="1370204367"/>
    <n v="1368476367"/>
    <b v="0"/>
    <n v="0"/>
    <b v="0"/>
    <x v="5"/>
    <x v="113"/>
    <s v="no backers"/>
    <x v="0"/>
    <x v="5"/>
  </r>
  <r>
    <n v="462"/>
    <s v="THE FORGOTTEN LAND"/>
    <s v="A prince who becomes a slave, suffers of amnesia far away from his land. Slowly he recovers memory and returns where all started."/>
    <n v="16000"/>
    <n v="17170"/>
    <x v="2"/>
    <x v="0"/>
    <s v="USD"/>
    <n v="1312945341"/>
    <n v="1307761341"/>
    <b v="0"/>
    <n v="0"/>
    <b v="0"/>
    <x v="5"/>
    <x v="69"/>
    <s v="no backers"/>
    <x v="0"/>
    <x v="5"/>
  </r>
  <r>
    <n v="463"/>
    <s v="Tuskegee Redtails"/>
    <s v="Depicts the contribution the Tuskegee airmen made in certain historical events that helped turn the tide in World War II."/>
    <n v="150000"/>
    <n v="17155"/>
    <x v="2"/>
    <x v="0"/>
    <s v="USD"/>
    <n v="1316883753"/>
    <n v="1311699753"/>
    <b v="0"/>
    <n v="11"/>
    <b v="0"/>
    <x v="5"/>
    <x v="227"/>
    <n v="1559.5454999999999"/>
    <x v="0"/>
    <x v="5"/>
  </r>
  <r>
    <n v="464"/>
    <s v="PokÃ©Movie - A PokÃ©monâ„¢ school project"/>
    <s v="We are three students that want to make a short PokÃ©mon movie as a school project!"/>
    <n v="15000"/>
    <n v="17066"/>
    <x v="2"/>
    <x v="12"/>
    <s v="EUR"/>
    <n v="1463602935"/>
    <n v="1461874935"/>
    <b v="0"/>
    <n v="1"/>
    <b v="0"/>
    <x v="5"/>
    <x v="37"/>
    <n v="17066"/>
    <x v="0"/>
    <x v="5"/>
  </r>
  <r>
    <n v="465"/>
    <s v="&quot;Amp&quot; A Story About a Robot"/>
    <s v="&quot;Amp&quot; is a short film about a robot with needs."/>
    <n v="10000"/>
    <n v="17028.88"/>
    <x v="2"/>
    <x v="0"/>
    <s v="USD"/>
    <n v="1403837574"/>
    <n v="1402455174"/>
    <b v="0"/>
    <n v="8"/>
    <b v="0"/>
    <x v="5"/>
    <x v="137"/>
    <n v="2128.61"/>
    <x v="0"/>
    <x v="5"/>
  </r>
  <r>
    <n v="466"/>
    <s v="The Legend Of The Crimson Knight"/>
    <s v="(Working storyboard for animated project) A multi-generational Knight that wages war on criminals and corrupt governments"/>
    <n v="300000"/>
    <n v="16984"/>
    <x v="2"/>
    <x v="0"/>
    <s v="USD"/>
    <n v="1347057464"/>
    <n v="1344465464"/>
    <b v="0"/>
    <n v="5"/>
    <b v="0"/>
    <x v="5"/>
    <x v="228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x v="0"/>
    <s v="USD"/>
    <n v="1348849134"/>
    <n v="1344961134"/>
    <b v="0"/>
    <n v="39"/>
    <b v="0"/>
    <x v="5"/>
    <x v="229"/>
    <n v="432.35899999999998"/>
    <x v="0"/>
    <x v="5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x v="0"/>
    <s v="USD"/>
    <n v="1341978665"/>
    <n v="1336795283"/>
    <b v="0"/>
    <n v="0"/>
    <b v="0"/>
    <x v="5"/>
    <x v="230"/>
    <s v="no backers"/>
    <x v="0"/>
    <x v="5"/>
  </r>
  <r>
    <n v="469"/>
    <s v="Dreamland PERSONALISED Animated Shorts Film"/>
    <s v="Create a personalised animation film using your child's name and photo."/>
    <n v="16300"/>
    <n v="16700"/>
    <x v="2"/>
    <x v="1"/>
    <s v="GBP"/>
    <n v="1409960724"/>
    <n v="1404776724"/>
    <b v="0"/>
    <n v="0"/>
    <b v="0"/>
    <x v="5"/>
    <x v="47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x v="0"/>
    <s v="USD"/>
    <n v="1389844800"/>
    <n v="1385524889"/>
    <b v="0"/>
    <n v="2"/>
    <b v="0"/>
    <x v="5"/>
    <x v="96"/>
    <n v="8318.39"/>
    <x v="0"/>
    <x v="5"/>
  </r>
  <r>
    <n v="471"/>
    <s v="Red Origins"/>
    <s v="Three kids try to stop Mazi Mbe's plan to restore Africa to its original state where Tricksters &amp; Spirits ruled_x000a_and Juju was law."/>
    <n v="16000"/>
    <n v="16573"/>
    <x v="2"/>
    <x v="0"/>
    <s v="USD"/>
    <n v="1397924379"/>
    <n v="1394039979"/>
    <b v="0"/>
    <n v="170"/>
    <b v="0"/>
    <x v="5"/>
    <x v="97"/>
    <n v="97.48820000000000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x v="0"/>
    <s v="USD"/>
    <n v="1408831718"/>
    <n v="1406239718"/>
    <b v="0"/>
    <n v="5"/>
    <b v="0"/>
    <x v="5"/>
    <x v="98"/>
    <n v="3304.0079999999998"/>
    <x v="0"/>
    <x v="5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x v="0"/>
    <s v="USD"/>
    <n v="1410972319"/>
    <n v="1408380319"/>
    <b v="0"/>
    <n v="14"/>
    <b v="0"/>
    <x v="5"/>
    <x v="98"/>
    <n v="1178.6429000000001"/>
    <x v="0"/>
    <x v="5"/>
  </r>
  <r>
    <n v="474"/>
    <s v="TAO Mr. Fantastic!!"/>
    <s v="Time travel the light Mr. Fantastic!  Spin the dimensions toward other continuums and worlds.  Hold onto your panties."/>
    <n v="15000"/>
    <n v="16465"/>
    <x v="2"/>
    <x v="0"/>
    <s v="USD"/>
    <n v="1487318029"/>
    <n v="1484726029"/>
    <b v="0"/>
    <n v="1"/>
    <b v="0"/>
    <x v="5"/>
    <x v="98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x v="0"/>
    <s v="USD"/>
    <n v="1430877843"/>
    <n v="1428285843"/>
    <b v="0"/>
    <n v="0"/>
    <b v="0"/>
    <x v="5"/>
    <x v="53"/>
    <s v="no backers"/>
    <x v="0"/>
    <x v="5"/>
  </r>
  <r>
    <n v="476"/>
    <s v="Sight Word Music Videos"/>
    <s v="Animated Music Videos that teach kids how to read."/>
    <n v="15000"/>
    <n v="16291"/>
    <x v="2"/>
    <x v="0"/>
    <s v="USD"/>
    <n v="1401767940"/>
    <n v="1398727441"/>
    <b v="0"/>
    <n v="124"/>
    <b v="0"/>
    <x v="5"/>
    <x v="53"/>
    <n v="131.37899999999999"/>
    <x v="0"/>
    <x v="5"/>
  </r>
  <r>
    <n v="477"/>
    <s v="Hymn of Unity"/>
    <s v="A Comedy-drama animation revolving around a man who finds a problematic pair of headphones that literally take over his whole life."/>
    <n v="15000"/>
    <n v="16232"/>
    <x v="2"/>
    <x v="0"/>
    <s v="USD"/>
    <n v="1337371334"/>
    <n v="1332187334"/>
    <b v="0"/>
    <n v="0"/>
    <b v="0"/>
    <x v="5"/>
    <x v="123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x v="0"/>
    <s v="USD"/>
    <n v="1427921509"/>
    <n v="1425333109"/>
    <b v="0"/>
    <n v="0"/>
    <b v="0"/>
    <x v="5"/>
    <x v="231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x v="123"/>
    <n v="294.5455"/>
    <x v="0"/>
    <x v="5"/>
  </r>
  <r>
    <n v="480"/>
    <s v="The CafÃ©"/>
    <s v="To court his muse, an artist must first outsmart her dog.  A short animated film collaboration by Dana and Terrence Masson."/>
    <n v="16000"/>
    <n v="16165.6"/>
    <x v="2"/>
    <x v="0"/>
    <s v="USD"/>
    <n v="1376049615"/>
    <n v="1373457615"/>
    <b v="0"/>
    <n v="140"/>
    <b v="0"/>
    <x v="5"/>
    <x v="78"/>
    <n v="115.4686"/>
    <x v="0"/>
    <x v="5"/>
  </r>
  <r>
    <n v="481"/>
    <s v="ERA"/>
    <s v="The year is 2043. Test subject David Beck has been augmented with psychokinetic abilities. He uses his newfound gifts to thwart evil."/>
    <n v="15000"/>
    <n v="16145.12"/>
    <x v="2"/>
    <x v="0"/>
    <s v="USD"/>
    <n v="1349885289"/>
    <n v="1347293289"/>
    <b v="0"/>
    <n v="21"/>
    <b v="0"/>
    <x v="5"/>
    <x v="123"/>
    <n v="768.8152"/>
    <x v="0"/>
    <x v="5"/>
  </r>
  <r>
    <n v="482"/>
    <s v="Animated Stand-up Routines Shenanigans"/>
    <s v="Help me quit my day job and also create animated Stand-up routines from local up and coming comedians."/>
    <n v="15000"/>
    <n v="16000"/>
    <x v="2"/>
    <x v="0"/>
    <s v="USD"/>
    <n v="1460644440"/>
    <n v="1458336690"/>
    <b v="0"/>
    <n v="1"/>
    <b v="0"/>
    <x v="5"/>
    <x v="69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x v="1"/>
    <s v="GBP"/>
    <n v="1359434672"/>
    <n v="1354250672"/>
    <b v="0"/>
    <n v="147"/>
    <b v="0"/>
    <x v="5"/>
    <x v="37"/>
    <n v="108.4150000000000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x v="1"/>
    <s v="GBP"/>
    <n v="1446766372"/>
    <n v="1443220372"/>
    <b v="0"/>
    <n v="11"/>
    <b v="0"/>
    <x v="5"/>
    <x v="192"/>
    <n v="1448.1373000000001"/>
    <x v="0"/>
    <x v="5"/>
  </r>
  <r>
    <n v="485"/>
    <s v="The Lighthouse and the Lock cartoon - funny stuff for kids."/>
    <s v="Last few days to make this toon a reality! 5 funny toons for YOU! See the pilot episode here!"/>
    <n v="15000"/>
    <n v="15918.65"/>
    <x v="2"/>
    <x v="1"/>
    <s v="GBP"/>
    <n v="1368792499"/>
    <n v="1366200499"/>
    <b v="0"/>
    <n v="125"/>
    <b v="0"/>
    <x v="5"/>
    <x v="75"/>
    <n v="127.349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x v="2"/>
    <s v="AUD"/>
    <n v="1401662239"/>
    <n v="1399070239"/>
    <b v="0"/>
    <n v="1"/>
    <b v="0"/>
    <x v="5"/>
    <x v="232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x v="5"/>
    <s v="CAD"/>
    <n v="1482678994"/>
    <n v="1477491394"/>
    <b v="0"/>
    <n v="0"/>
    <b v="0"/>
    <x v="5"/>
    <x v="150"/>
    <s v="no backers"/>
    <x v="0"/>
    <x v="5"/>
  </r>
  <r>
    <n v="488"/>
    <s v="City Animals independent cartoon series"/>
    <s v="When humans left the earth, the animals took over the city. What could go wrong? Well...everything!"/>
    <n v="15000"/>
    <n v="15808"/>
    <x v="2"/>
    <x v="0"/>
    <s v="USD"/>
    <n v="1483924700"/>
    <n v="1481332700"/>
    <b v="0"/>
    <n v="0"/>
    <b v="0"/>
    <x v="5"/>
    <x v="146"/>
    <s v="no backers"/>
    <x v="0"/>
    <x v="5"/>
  </r>
  <r>
    <n v="489"/>
    <s v="THE GUINEAS SHOW"/>
    <s v="Help America's favorite dysfunctional immigrant family THE GUINEAS launch the first season of their animated web series."/>
    <n v="15000"/>
    <n v="15744"/>
    <x v="2"/>
    <x v="0"/>
    <s v="USD"/>
    <n v="1325763180"/>
    <n v="1323084816"/>
    <b v="0"/>
    <n v="3"/>
    <b v="0"/>
    <x v="5"/>
    <x v="146"/>
    <n v="5248"/>
    <x v="0"/>
    <x v="5"/>
  </r>
  <r>
    <n v="490"/>
    <s v="PROJECT IS CANCELLED"/>
    <s v="Cancelled"/>
    <n v="3000"/>
    <n v="15725"/>
    <x v="2"/>
    <x v="0"/>
    <s v="USD"/>
    <n v="1345677285"/>
    <n v="1343085285"/>
    <b v="0"/>
    <n v="0"/>
    <b v="0"/>
    <x v="5"/>
    <x v="233"/>
    <s v="no backers"/>
    <x v="0"/>
    <x v="5"/>
  </r>
  <r>
    <n v="491"/>
    <s v="Guess What? Gus"/>
    <s v="&quot;Guess What? Gus&quot; is a magical animated comedy that follow a new kid who playful antics for attention make the news."/>
    <n v="15000"/>
    <n v="15723"/>
    <x v="2"/>
    <x v="0"/>
    <s v="USD"/>
    <n v="1453937699"/>
    <n v="1451345699"/>
    <b v="0"/>
    <n v="0"/>
    <b v="0"/>
    <x v="5"/>
    <x v="146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x v="11"/>
    <s v="SEK"/>
    <n v="1476319830"/>
    <n v="1471135830"/>
    <b v="0"/>
    <n v="0"/>
    <b v="0"/>
    <x v="5"/>
    <x v="78"/>
    <s v="no backers"/>
    <x v="0"/>
    <x v="5"/>
  </r>
  <r>
    <n v="493"/>
    <s v="Joc Barrera The Chupacabra Hunter"/>
    <s v="The Chupacabra is not a myth and one man is on a mission to prove its existence no matter what, his name is Joc Barrera."/>
    <n v="15000"/>
    <n v="15700"/>
    <x v="2"/>
    <x v="1"/>
    <s v="GBP"/>
    <n v="1432142738"/>
    <n v="1429550738"/>
    <b v="0"/>
    <n v="0"/>
    <b v="0"/>
    <x v="5"/>
    <x v="146"/>
    <s v="no backers"/>
    <x v="0"/>
    <x v="5"/>
  </r>
  <r>
    <n v="494"/>
    <s v="The Grigori"/>
    <s v="Angels come to Earth in human disguise to deceive mankind, rule the Earth as gods, create a hybrid army &amp; destroy all who oppose them."/>
    <n v="10000"/>
    <n v="15696"/>
    <x v="2"/>
    <x v="0"/>
    <s v="USD"/>
    <n v="1404356400"/>
    <n v="1402343765"/>
    <b v="0"/>
    <n v="3"/>
    <b v="0"/>
    <x v="5"/>
    <x v="10"/>
    <n v="5232"/>
    <x v="0"/>
    <x v="5"/>
  </r>
  <r>
    <n v="495"/>
    <s v="Average Heroes pilot"/>
    <s v="two friends set out to conquer and reach the level cap of the quest watch, how will they do it when they're 2 teenage idiots"/>
    <n v="15000"/>
    <n v="15677.5"/>
    <x v="2"/>
    <x v="0"/>
    <s v="USD"/>
    <n v="1437076305"/>
    <n v="1434484305"/>
    <b v="0"/>
    <n v="0"/>
    <b v="0"/>
    <x v="5"/>
    <x v="146"/>
    <s v="no backers"/>
    <x v="0"/>
    <x v="5"/>
  </r>
  <r>
    <n v="496"/>
    <s v="Airships and Anatasia: The Movie"/>
    <s v="The movie is about the adventures of Ethan, Danna, The mysterious inventor and more."/>
    <n v="10000"/>
    <n v="15673.44"/>
    <x v="2"/>
    <x v="0"/>
    <s v="USD"/>
    <n v="1392070874"/>
    <n v="1386886874"/>
    <b v="0"/>
    <n v="1"/>
    <b v="0"/>
    <x v="5"/>
    <x v="10"/>
    <n v="15673.44"/>
    <x v="0"/>
    <x v="5"/>
  </r>
  <r>
    <n v="497"/>
    <s v="Galaxy Probe Kids"/>
    <s v="live-action/animated series pilot."/>
    <n v="14000"/>
    <n v="15651"/>
    <x v="2"/>
    <x v="0"/>
    <s v="USD"/>
    <n v="1419483600"/>
    <n v="1414889665"/>
    <b v="0"/>
    <n v="3"/>
    <b v="0"/>
    <x v="5"/>
    <x v="140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x v="0"/>
    <s v="USD"/>
    <n v="1324664249"/>
    <n v="1321035449"/>
    <b v="0"/>
    <n v="22"/>
    <b v="0"/>
    <x v="5"/>
    <x v="140"/>
    <n v="711.363600000000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x v="0"/>
    <s v="USD"/>
    <n v="1255381140"/>
    <n v="1250630968"/>
    <b v="0"/>
    <n v="26"/>
    <b v="0"/>
    <x v="5"/>
    <x v="97"/>
    <n v="600.2462000000000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x v="0"/>
    <s v="USD"/>
    <n v="1273356960"/>
    <n v="1268255751"/>
    <b v="0"/>
    <n v="4"/>
    <b v="0"/>
    <x v="5"/>
    <x v="97"/>
    <n v="3899.25"/>
    <x v="0"/>
    <x v="5"/>
  </r>
  <r>
    <n v="501"/>
    <s v="World War 4"/>
    <s v="Based on the invention portfolio of a patented inventor World War Four is a look into the future of warfare and humanity as a whole"/>
    <n v="15000"/>
    <n v="15596"/>
    <x v="2"/>
    <x v="0"/>
    <s v="USD"/>
    <n v="1310189851"/>
    <n v="1307597851"/>
    <b v="0"/>
    <n v="0"/>
    <b v="0"/>
    <x v="5"/>
    <x v="97"/>
    <s v="no backers"/>
    <x v="0"/>
    <x v="5"/>
  </r>
  <r>
    <n v="502"/>
    <s v="Strawberry Bowl"/>
    <s v="This Strawberry Bowl concept is the 1st of many episodes.  These episodes will be released in accordance with the harvest of the month."/>
    <n v="10000"/>
    <n v="15591"/>
    <x v="2"/>
    <x v="0"/>
    <s v="USD"/>
    <n v="1332073025"/>
    <n v="1329484625"/>
    <b v="0"/>
    <n v="4"/>
    <b v="0"/>
    <x v="5"/>
    <x v="63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x v="1"/>
    <s v="GBP"/>
    <n v="1421498303"/>
    <n v="1418906303"/>
    <b v="0"/>
    <n v="9"/>
    <b v="0"/>
    <x v="5"/>
    <x v="97"/>
    <n v="1729.4444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x v="0"/>
    <s v="USD"/>
    <n v="1334097387"/>
    <n v="1328916987"/>
    <b v="0"/>
    <n v="5"/>
    <b v="0"/>
    <x v="5"/>
    <x v="97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x v="0"/>
    <s v="USD"/>
    <n v="1451010086"/>
    <n v="1447122086"/>
    <b v="0"/>
    <n v="14"/>
    <b v="0"/>
    <x v="5"/>
    <x v="160"/>
    <n v="1109.2856999999999"/>
    <x v="0"/>
    <x v="5"/>
  </r>
  <r>
    <n v="506"/>
    <s v="Age of Spirit: The Battle in Heaven"/>
    <s v="A feature-length 3D animation that depicts what happened when the Son of the Morning rebelled against God."/>
    <n v="9000"/>
    <n v="15505"/>
    <x v="2"/>
    <x v="0"/>
    <s v="USD"/>
    <n v="1376140520"/>
    <n v="1373548520"/>
    <b v="0"/>
    <n v="1"/>
    <b v="0"/>
    <x v="5"/>
    <x v="113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x v="0"/>
    <s v="USD"/>
    <n v="1350687657"/>
    <n v="1346799657"/>
    <b v="0"/>
    <n v="10"/>
    <b v="0"/>
    <x v="5"/>
    <x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x v="0"/>
    <s v="USD"/>
    <n v="1337955240"/>
    <n v="1332808501"/>
    <b v="0"/>
    <n v="3"/>
    <b v="0"/>
    <x v="5"/>
    <x v="86"/>
    <n v="5147.6666999999998"/>
    <x v="0"/>
    <x v="5"/>
  </r>
  <r>
    <n v="509"/>
    <s v="Indian in Chelsea - Web Animated series"/>
    <s v="A hilarious comedy podcast being turned into an animated series  about an indian servant and his boss."/>
    <n v="13000"/>
    <n v="15435.55"/>
    <x v="2"/>
    <x v="1"/>
    <s v="GBP"/>
    <n v="1435504170"/>
    <n v="1432912170"/>
    <b v="0"/>
    <n v="1"/>
    <b v="0"/>
    <x v="5"/>
    <x v="129"/>
    <n v="15435.55"/>
    <x v="0"/>
    <x v="5"/>
  </r>
  <r>
    <n v="510"/>
    <s v="TPI Episode 2: Doomsday Dean"/>
    <s v="A mile below the Franco-Swiss border Dean manages to break the Large Hadron Collider and triggers the end of the world."/>
    <n v="100000"/>
    <n v="15390"/>
    <x v="2"/>
    <x v="0"/>
    <s v="USD"/>
    <n v="1456805639"/>
    <n v="1454213639"/>
    <b v="0"/>
    <n v="0"/>
    <b v="0"/>
    <x v="5"/>
    <x v="234"/>
    <s v="no backers"/>
    <x v="0"/>
    <x v="5"/>
  </r>
  <r>
    <n v="511"/>
    <s v="Stuck On An Eyeland"/>
    <s v="A project that incorporates animation and comic art into a relevant story. 4 boys, 1 eyeland, and a whole lot of drama!!!"/>
    <n v="15000"/>
    <n v="15335"/>
    <x v="2"/>
    <x v="0"/>
    <s v="USD"/>
    <n v="1365228982"/>
    <n v="1362640582"/>
    <b v="0"/>
    <n v="5"/>
    <b v="0"/>
    <x v="5"/>
    <x v="4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x v="0"/>
    <s v="USD"/>
    <n v="1479667727"/>
    <n v="1475776127"/>
    <b v="0"/>
    <n v="2"/>
    <b v="0"/>
    <x v="5"/>
    <x v="47"/>
    <n v="7663.5"/>
    <x v="0"/>
    <x v="5"/>
  </r>
  <r>
    <n v="513"/>
    <s v="Paradigm Spiral - The Animated Series"/>
    <s v="A sci-fi fantasy 2.5D anime styled series about some guys trying to save the world, probably..."/>
    <n v="15000"/>
    <n v="15318.55"/>
    <x v="2"/>
    <x v="0"/>
    <s v="USD"/>
    <n v="1471244400"/>
    <n v="1467387705"/>
    <b v="0"/>
    <n v="68"/>
    <b v="0"/>
    <x v="5"/>
    <x v="47"/>
    <n v="225.27279999999999"/>
    <x v="0"/>
    <x v="5"/>
  </r>
  <r>
    <n v="514"/>
    <s v="I'm Sticking With You."/>
    <s v="A film created entirely out of paper, visual effects and found objects depicts how one man created a new life for himself."/>
    <n v="15000"/>
    <n v="15315"/>
    <x v="2"/>
    <x v="5"/>
    <s v="CAD"/>
    <n v="1407595447"/>
    <n v="1405003447"/>
    <b v="0"/>
    <n v="3"/>
    <b v="0"/>
    <x v="5"/>
    <x v="47"/>
    <n v="5105"/>
    <x v="0"/>
    <x v="5"/>
  </r>
  <r>
    <n v="515"/>
    <s v="A Tale of Faith - An Animated Short Film"/>
    <s v="A Tale of Faith is an animated short film based on the heartwarming tale by Rebbe Nachman of Breslov."/>
    <n v="15000"/>
    <n v="15285"/>
    <x v="2"/>
    <x v="0"/>
    <s v="USD"/>
    <n v="1451389601"/>
    <n v="1447933601"/>
    <b v="0"/>
    <n v="34"/>
    <b v="0"/>
    <x v="5"/>
    <x v="47"/>
    <n v="449.55880000000002"/>
    <x v="0"/>
    <x v="5"/>
  </r>
  <r>
    <n v="516"/>
    <s v="Shipmates"/>
    <s v="A big brother style comedy animation series starring famous seafarers"/>
    <n v="25000"/>
    <n v="15281"/>
    <x v="2"/>
    <x v="1"/>
    <s v="GBP"/>
    <n v="1432752080"/>
    <n v="1427568080"/>
    <b v="0"/>
    <n v="0"/>
    <b v="0"/>
    <x v="5"/>
    <x v="235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x v="0"/>
    <s v="USD"/>
    <n v="1486046761"/>
    <n v="1483454761"/>
    <b v="0"/>
    <n v="3"/>
    <b v="0"/>
    <x v="5"/>
    <x v="49"/>
    <n v="5091"/>
    <x v="0"/>
    <x v="5"/>
  </r>
  <r>
    <n v="518"/>
    <s v="Somorrah"/>
    <s v="The community of Somorrah is peaceful and unblemished until &quot;The Boss&quot; power and money starts to diminish &amp; plans to gain it all back!"/>
    <n v="15000"/>
    <n v="15265"/>
    <x v="2"/>
    <x v="0"/>
    <s v="USD"/>
    <n v="1441550760"/>
    <n v="1438958824"/>
    <b v="0"/>
    <n v="0"/>
    <b v="0"/>
    <x v="5"/>
    <x v="47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x v="0"/>
    <s v="USD"/>
    <n v="1354699421"/>
    <n v="1352107421"/>
    <b v="0"/>
    <n v="70"/>
    <b v="0"/>
    <x v="5"/>
    <x v="47"/>
    <n v="217.5719"/>
    <x v="0"/>
    <x v="5"/>
  </r>
  <r>
    <n v="520"/>
    <s v="Darktales The Play"/>
    <s v="Tim Arthur's 21st anniversary sell-out production of his 'chilling' and 'sinister' ghostly thriller returns to the Edinburgh Fringe!"/>
    <n v="15000"/>
    <n v="15230"/>
    <x v="0"/>
    <x v="1"/>
    <s v="GBP"/>
    <n v="1449766261"/>
    <n v="1447174261"/>
    <b v="0"/>
    <n v="34"/>
    <b v="1"/>
    <x v="6"/>
    <x v="47"/>
    <n v="447.9411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x v="0"/>
    <s v="USD"/>
    <n v="1477976340"/>
    <n v="1475460819"/>
    <b v="0"/>
    <n v="56"/>
    <b v="1"/>
    <x v="6"/>
    <x v="78"/>
    <n v="271.1909"/>
    <x v="1"/>
    <x v="6"/>
  </r>
  <r>
    <n v="522"/>
    <s v="COMPASS PLAYERS"/>
    <s v="*** TO MAKE DONATIONS IN THE FUTURE                                   GO TO OUR WEBSITE: www.compassplayers.com ***"/>
    <n v="15000"/>
    <n v="15171.5"/>
    <x v="0"/>
    <x v="0"/>
    <s v="USD"/>
    <n v="1458518325"/>
    <n v="1456793925"/>
    <b v="0"/>
    <n v="31"/>
    <b v="1"/>
    <x v="6"/>
    <x v="78"/>
    <n v="489.403200000000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x v="0"/>
    <s v="USD"/>
    <n v="1442805076"/>
    <n v="1440213076"/>
    <b v="0"/>
    <n v="84"/>
    <b v="1"/>
    <x v="6"/>
    <x v="78"/>
    <n v="180.07140000000001"/>
    <x v="1"/>
    <x v="6"/>
  </r>
  <r>
    <n v="524"/>
    <s v="Zero Down"/>
    <s v="Angel on the Corner need YOUR help to raise Â£3,500 to take Zero Down by Sarah Hehir to the Edinburgh Fringe Festival this August!"/>
    <n v="5000"/>
    <n v="15121"/>
    <x v="0"/>
    <x v="1"/>
    <s v="GBP"/>
    <n v="1464801169"/>
    <n v="1462209169"/>
    <b v="0"/>
    <n v="130"/>
    <b v="1"/>
    <x v="6"/>
    <x v="236"/>
    <n v="116.315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x v="0"/>
    <s v="USD"/>
    <n v="1410601041"/>
    <n v="1406713041"/>
    <b v="0"/>
    <n v="12"/>
    <b v="1"/>
    <x v="6"/>
    <x v="78"/>
    <n v="1257.5882999999999"/>
    <x v="1"/>
    <x v="6"/>
  </r>
  <r>
    <n v="526"/>
    <s v="Victory by Madicken Malm"/>
    <s v="We have a brand new play. We urgently need your help to fund our production, which opens at Theatre503 on August 18th."/>
    <n v="7900"/>
    <n v="15077"/>
    <x v="0"/>
    <x v="1"/>
    <s v="GBP"/>
    <n v="1438966800"/>
    <n v="1436278344"/>
    <b v="0"/>
    <n v="23"/>
    <b v="1"/>
    <x v="6"/>
    <x v="9"/>
    <n v="655.52170000000001"/>
    <x v="1"/>
    <x v="6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x v="0"/>
    <s v="USD"/>
    <n v="1487347500"/>
    <n v="1484715366"/>
    <b v="0"/>
    <n v="158"/>
    <b v="1"/>
    <x v="6"/>
    <x v="124"/>
    <n v="95.183499999999995"/>
    <x v="1"/>
    <x v="6"/>
  </r>
  <r>
    <n v="528"/>
    <s v="Devastated No Matter What"/>
    <s v="A Festival Backed Production of a Full-Length Play."/>
    <n v="13000"/>
    <n v="14750"/>
    <x v="0"/>
    <x v="0"/>
    <s v="USD"/>
    <n v="1434921600"/>
    <n v="1433109907"/>
    <b v="0"/>
    <n v="30"/>
    <b v="1"/>
    <x v="6"/>
    <x v="41"/>
    <n v="491.6666999999999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x v="5"/>
    <s v="CAD"/>
    <n v="1484110800"/>
    <n v="1482281094"/>
    <b v="0"/>
    <n v="18"/>
    <b v="1"/>
    <x v="6"/>
    <x v="142"/>
    <n v="814.05560000000003"/>
    <x v="1"/>
    <x v="6"/>
  </r>
  <r>
    <n v="530"/>
    <s v="Corners Grove"/>
    <s v="Corners Grove is a coming-of-age play about leaving home, gender identity and the death of Whitney Houston; will benefit Win NYC."/>
    <n v="20000"/>
    <n v="14598"/>
    <x v="0"/>
    <x v="0"/>
    <s v="USD"/>
    <n v="1435111200"/>
    <n v="1433254268"/>
    <b v="0"/>
    <n v="29"/>
    <b v="1"/>
    <x v="6"/>
    <x v="237"/>
    <n v="503.379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x v="0"/>
    <s v="USD"/>
    <n v="1481957940"/>
    <n v="1478050429"/>
    <b v="0"/>
    <n v="31"/>
    <b v="1"/>
    <x v="6"/>
    <x v="109"/>
    <n v="468.09679999999997"/>
    <x v="1"/>
    <x v="6"/>
  </r>
  <r>
    <n v="532"/>
    <s v="Walken On Sunshine"/>
    <s v="A fast paced, comedic play about an anxiety-ridden filmmaker who lies to investors about having Christopher Walken in his film."/>
    <n v="13000"/>
    <n v="14450"/>
    <x v="0"/>
    <x v="0"/>
    <s v="USD"/>
    <n v="1463098208"/>
    <n v="1460506208"/>
    <b v="0"/>
    <n v="173"/>
    <b v="1"/>
    <x v="6"/>
    <x v="96"/>
    <n v="83.525999999999996"/>
    <x v="1"/>
    <x v="6"/>
  </r>
  <r>
    <n v="533"/>
    <s v="Foresight"/>
    <s v="New writing â€¢ Twisty-turny magical realist retro sci-fi â€¢ Human lives â€¢ Storytelling â€¢ The slope our society slips down..."/>
    <n v="10000"/>
    <n v="14437.46"/>
    <x v="0"/>
    <x v="1"/>
    <s v="GBP"/>
    <n v="1463394365"/>
    <n v="1461320765"/>
    <b v="0"/>
    <n v="17"/>
    <b v="1"/>
    <x v="6"/>
    <x v="84"/>
    <n v="849.2623999999999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x v="10"/>
    <s v="NOK"/>
    <n v="1446418800"/>
    <n v="1443036470"/>
    <b v="0"/>
    <n v="48"/>
    <b v="1"/>
    <x v="6"/>
    <x v="227"/>
    <n v="297.97919999999999"/>
    <x v="1"/>
    <x v="6"/>
  </r>
  <r>
    <n v="535"/>
    <s v="Astronauts of Hartlepool: a Brexit sci-fi for VAULT 2017"/>
    <s v="Weâ€™re producing a Northern Brexit sci-fi play for VAULT festival 2017 and we need your help!"/>
    <n v="50000"/>
    <n v="14203"/>
    <x v="0"/>
    <x v="1"/>
    <s v="GBP"/>
    <n v="1483707905"/>
    <n v="1481115905"/>
    <b v="0"/>
    <n v="59"/>
    <b v="1"/>
    <x v="6"/>
    <x v="213"/>
    <n v="240.7288000000000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x v="1"/>
    <s v="GBP"/>
    <n v="1438624800"/>
    <n v="1435133807"/>
    <b v="0"/>
    <n v="39"/>
    <b v="1"/>
    <x v="6"/>
    <x v="91"/>
    <n v="363.8462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x v="0"/>
    <s v="USD"/>
    <n v="1446665191"/>
    <n v="1444069591"/>
    <b v="0"/>
    <n v="59"/>
    <b v="1"/>
    <x v="6"/>
    <x v="118"/>
    <n v="240.10169999999999"/>
    <x v="1"/>
    <x v="6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x v="0"/>
    <s v="USD"/>
    <n v="1463166263"/>
    <n v="1460574263"/>
    <b v="0"/>
    <n v="60"/>
    <b v="1"/>
    <x v="6"/>
    <x v="111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x v="1"/>
    <s v="GBP"/>
    <n v="1467681107"/>
    <n v="1465866707"/>
    <b v="0"/>
    <n v="20"/>
    <b v="1"/>
    <x v="6"/>
    <x v="120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x v="0"/>
    <s v="USD"/>
    <n v="1423078606"/>
    <n v="1420486606"/>
    <b v="0"/>
    <n v="1"/>
    <b v="0"/>
    <x v="7"/>
    <x v="212"/>
    <n v="14000"/>
    <x v="2"/>
    <x v="7"/>
  </r>
  <r>
    <n v="541"/>
    <s v="Deviations"/>
    <s v="A website dedicated to local Kink Communities; to find others with matching interests and bring them together."/>
    <n v="12000"/>
    <n v="14000"/>
    <x v="2"/>
    <x v="0"/>
    <s v="USD"/>
    <n v="1446080834"/>
    <n v="1443488834"/>
    <b v="0"/>
    <n v="1"/>
    <b v="0"/>
    <x v="7"/>
    <x v="115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x v="0"/>
    <s v="USD"/>
    <n v="1462293716"/>
    <n v="1457113316"/>
    <b v="0"/>
    <n v="1"/>
    <b v="0"/>
    <x v="7"/>
    <x v="9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x v="2"/>
    <s v="AUD"/>
    <n v="1414807962"/>
    <n v="1412215962"/>
    <b v="0"/>
    <n v="2"/>
    <b v="0"/>
    <x v="7"/>
    <x v="238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x v="0"/>
    <s v="USD"/>
    <n v="1467647160"/>
    <n v="1465055160"/>
    <b v="0"/>
    <n v="2"/>
    <b v="0"/>
    <x v="7"/>
    <x v="23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x v="6"/>
    <s v="EUR"/>
    <n v="1447600389"/>
    <n v="1444140789"/>
    <b v="0"/>
    <n v="34"/>
    <b v="0"/>
    <x v="7"/>
    <x v="37"/>
    <n v="403.764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x v="0"/>
    <s v="USD"/>
    <n v="1445097715"/>
    <n v="1441209715"/>
    <b v="0"/>
    <n v="2"/>
    <b v="0"/>
    <x v="7"/>
    <x v="240"/>
    <n v="6852.165"/>
    <x v="2"/>
    <x v="7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x v="1"/>
    <s v="GBP"/>
    <n v="1455122564"/>
    <n v="1452530564"/>
    <b v="0"/>
    <n v="0"/>
    <b v="0"/>
    <x v="7"/>
    <x v="241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x v="1"/>
    <s v="GBP"/>
    <n v="1446154848"/>
    <n v="1443562848"/>
    <b v="0"/>
    <n v="1"/>
    <b v="0"/>
    <x v="7"/>
    <x v="53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x v="1"/>
    <s v="GBP"/>
    <n v="1436368622"/>
    <n v="1433776622"/>
    <b v="0"/>
    <n v="8"/>
    <b v="0"/>
    <x v="7"/>
    <x v="39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x v="5"/>
    <s v="CAD"/>
    <n v="1485838800"/>
    <n v="1484756245"/>
    <b v="0"/>
    <n v="4"/>
    <b v="0"/>
    <x v="7"/>
    <x v="242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x v="0"/>
    <s v="USD"/>
    <n v="1438451580"/>
    <n v="1434609424"/>
    <b v="0"/>
    <n v="28"/>
    <b v="0"/>
    <x v="7"/>
    <x v="243"/>
    <n v="483.3571"/>
    <x v="2"/>
    <x v="7"/>
  </r>
  <r>
    <n v="552"/>
    <s v="Spinnable Social Media"/>
    <s v="Axoral is a 3d interactive social media interface, with the potential to be so much more, but we need your help!"/>
    <n v="10000"/>
    <n v="13500"/>
    <x v="2"/>
    <x v="5"/>
    <s v="CAD"/>
    <n v="1452350896"/>
    <n v="1447166896"/>
    <b v="0"/>
    <n v="0"/>
    <b v="0"/>
    <x v="7"/>
    <x v="134"/>
    <s v="no backers"/>
    <x v="2"/>
    <x v="7"/>
  </r>
  <r>
    <n v="553"/>
    <s v="sellorshopusa.com"/>
    <s v="Groundbreaking New Classifieds Website Grows Into Largest Nationwide Coverage By Turning Users Into Entrepreneurs"/>
    <n v="8750"/>
    <n v="13480.16"/>
    <x v="2"/>
    <x v="0"/>
    <s v="USD"/>
    <n v="1415988991"/>
    <n v="1413393391"/>
    <b v="0"/>
    <n v="6"/>
    <b v="0"/>
    <x v="7"/>
    <x v="86"/>
    <n v="2246.6932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x v="0"/>
    <s v="USD"/>
    <n v="1413735972"/>
    <n v="1411143972"/>
    <b v="0"/>
    <n v="22"/>
    <b v="0"/>
    <x v="7"/>
    <x v="146"/>
    <n v="611.4090999999999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x v="1"/>
    <s v="GBP"/>
    <n v="1465720143"/>
    <n v="1463128143"/>
    <b v="0"/>
    <n v="0"/>
    <b v="0"/>
    <x v="7"/>
    <x v="77"/>
    <s v="no backers"/>
    <x v="2"/>
    <x v="7"/>
  </r>
  <r>
    <n v="556"/>
    <s v="Braille Academy"/>
    <s v="An educational platform for learning Unified English Braille Code"/>
    <n v="6700"/>
    <n v="13323"/>
    <x v="2"/>
    <x v="0"/>
    <s v="USD"/>
    <n v="1452112717"/>
    <n v="1449520717"/>
    <b v="0"/>
    <n v="1"/>
    <b v="0"/>
    <x v="7"/>
    <x v="94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x v="12"/>
    <s v="EUR"/>
    <n v="1480721803"/>
    <n v="1478126203"/>
    <b v="0"/>
    <n v="20"/>
    <b v="0"/>
    <x v="7"/>
    <x v="244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x v="0"/>
    <s v="USD"/>
    <n v="1427227905"/>
    <n v="1424639505"/>
    <b v="0"/>
    <n v="0"/>
    <b v="0"/>
    <x v="7"/>
    <x v="47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x v="0"/>
    <s v="USD"/>
    <n v="1449989260"/>
    <n v="1447397260"/>
    <b v="0"/>
    <n v="1"/>
    <b v="0"/>
    <x v="7"/>
    <x v="9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x v="5"/>
    <s v="CAD"/>
    <n v="1418841045"/>
    <n v="1416249045"/>
    <b v="0"/>
    <n v="3"/>
    <b v="0"/>
    <x v="7"/>
    <x v="40"/>
    <n v="4409.3333000000002"/>
    <x v="2"/>
    <x v="7"/>
  </r>
  <r>
    <n v="561"/>
    <s v="CheckMate Careers"/>
    <s v="A marketplace for talent and employers to match. Using intuitive technology we match &amp; place talent with the best career position."/>
    <n v="12500"/>
    <n v="13180"/>
    <x v="2"/>
    <x v="0"/>
    <s v="USD"/>
    <n v="1445874513"/>
    <n v="1442850513"/>
    <b v="0"/>
    <n v="2"/>
    <b v="0"/>
    <x v="7"/>
    <x v="146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x v="9"/>
    <s v="EUR"/>
    <n v="1482052815"/>
    <n v="1479460815"/>
    <b v="0"/>
    <n v="0"/>
    <b v="0"/>
    <x v="7"/>
    <x v="78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x v="2"/>
    <s v="AUD"/>
    <n v="1424137247"/>
    <n v="1421545247"/>
    <b v="0"/>
    <n v="2"/>
    <b v="0"/>
    <x v="7"/>
    <x v="53"/>
    <n v="6560.5"/>
    <x v="2"/>
    <x v="7"/>
  </r>
  <r>
    <n v="564"/>
    <s v="TOC TOC TROC"/>
    <s v="Plateforme de troc gratuit et d'Ã©changes en tous genres par nature. Mieux s'entraider, Ã©changer, de donner, louer ou vendre Ã  distance."/>
    <n v="5000"/>
    <n v="13114"/>
    <x v="2"/>
    <x v="6"/>
    <s v="EUR"/>
    <n v="1457822275"/>
    <n v="1455230275"/>
    <b v="0"/>
    <n v="1"/>
    <b v="0"/>
    <x v="7"/>
    <x v="245"/>
    <n v="13114"/>
    <x v="2"/>
    <x v="7"/>
  </r>
  <r>
    <n v="565"/>
    <s v="EasyLearnings"/>
    <s v="Our objective is to provide a platform which helps teachers to provide courses to leaners in wide range of locations including Africa."/>
    <n v="13000"/>
    <n v="13112"/>
    <x v="2"/>
    <x v="1"/>
    <s v="GBP"/>
    <n v="1436554249"/>
    <n v="1433962249"/>
    <b v="0"/>
    <n v="0"/>
    <b v="0"/>
    <x v="7"/>
    <x v="78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x v="0"/>
    <s v="USD"/>
    <n v="1468513533"/>
    <n v="1465921533"/>
    <b v="0"/>
    <n v="1"/>
    <b v="0"/>
    <x v="7"/>
    <x v="97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x v="0"/>
    <s v="USD"/>
    <n v="1420143194"/>
    <n v="1417551194"/>
    <b v="0"/>
    <n v="0"/>
    <b v="0"/>
    <x v="7"/>
    <x v="81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x v="4"/>
    <s v="NZD"/>
    <n v="1452942000"/>
    <n v="1449785223"/>
    <b v="0"/>
    <n v="5"/>
    <b v="0"/>
    <x v="7"/>
    <x v="97"/>
    <n v="2585.87"/>
    <x v="2"/>
    <x v="7"/>
  </r>
  <r>
    <n v="569"/>
    <s v="Mioti"/>
    <s v="Mioti is an indie game marketplace that doubles as a community for developers to join networks and discuss projects."/>
    <n v="11500"/>
    <n v="12879"/>
    <x v="2"/>
    <x v="5"/>
    <s v="CAD"/>
    <n v="1451679612"/>
    <n v="1449087612"/>
    <b v="0"/>
    <n v="1"/>
    <b v="0"/>
    <x v="7"/>
    <x v="140"/>
    <n v="12879"/>
    <x v="2"/>
    <x v="7"/>
  </r>
  <r>
    <n v="570"/>
    <s v="Relaunching in May"/>
    <s v="Humans have AM/FM/Satellite radio, kids have radio Disney, pets have DogCatRadio."/>
    <n v="12000"/>
    <n v="12870"/>
    <x v="2"/>
    <x v="0"/>
    <s v="USD"/>
    <n v="1455822569"/>
    <n v="1453230569"/>
    <b v="0"/>
    <n v="1"/>
    <b v="0"/>
    <x v="7"/>
    <x v="69"/>
    <n v="12870"/>
    <x v="2"/>
    <x v="7"/>
  </r>
  <r>
    <n v="571"/>
    <s v="Snag-A-Slip"/>
    <s v="Snag-A-Slip is an online platform that connects boaters with awesome marinas and available boat slips so that they can book with ease."/>
    <n v="60000"/>
    <n v="12818"/>
    <x v="2"/>
    <x v="0"/>
    <s v="USD"/>
    <n v="1437969540"/>
    <n v="1436297723"/>
    <b v="0"/>
    <n v="2"/>
    <b v="0"/>
    <x v="7"/>
    <x v="246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x v="0"/>
    <s v="USD"/>
    <n v="1446660688"/>
    <n v="1444065088"/>
    <b v="0"/>
    <n v="0"/>
    <b v="0"/>
    <x v="7"/>
    <x v="111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x v="0"/>
    <s v="USD"/>
    <n v="1421543520"/>
    <n v="1416445931"/>
    <b v="0"/>
    <n v="9"/>
    <b v="0"/>
    <x v="7"/>
    <x v="111"/>
    <n v="1422.2221999999999"/>
    <x v="2"/>
    <x v="7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x v="1"/>
    <s v="GBP"/>
    <n v="1476873507"/>
    <n v="1474281507"/>
    <b v="0"/>
    <n v="4"/>
    <b v="0"/>
    <x v="7"/>
    <x v="111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x v="12"/>
    <s v="EUR"/>
    <n v="1434213443"/>
    <n v="1431621443"/>
    <b v="0"/>
    <n v="4"/>
    <b v="0"/>
    <x v="7"/>
    <x v="218"/>
    <n v="3198"/>
    <x v="2"/>
    <x v="7"/>
  </r>
  <r>
    <n v="576"/>
    <s v="Uthtopia"/>
    <s v="UthTopia Is a social media organization that believes in positive online usage, youth mentorship, and youth empowerment."/>
    <n v="10600"/>
    <n v="12772.6"/>
    <x v="2"/>
    <x v="0"/>
    <s v="USD"/>
    <n v="1427537952"/>
    <n v="1422357552"/>
    <b v="0"/>
    <n v="1"/>
    <b v="0"/>
    <x v="7"/>
    <x v="61"/>
    <n v="12772.6"/>
    <x v="2"/>
    <x v="7"/>
  </r>
  <r>
    <n v="577"/>
    <s v="everydayrelay"/>
    <s v="Emails are one of pervasively used mode of communication today. However, emails can be personal and sometimes discretion is needed."/>
    <n v="10000"/>
    <n v="12730.42"/>
    <x v="2"/>
    <x v="0"/>
    <s v="USD"/>
    <n v="1463753302"/>
    <n v="1458569302"/>
    <b v="0"/>
    <n v="1"/>
    <b v="0"/>
    <x v="7"/>
    <x v="141"/>
    <n v="12730.42"/>
    <x v="2"/>
    <x v="7"/>
  </r>
  <r>
    <n v="578"/>
    <s v="weBuy Crowdsourced Shopping"/>
    <s v="weBuy trade built on technology and Crowd Sourced Power"/>
    <n v="12000"/>
    <n v="12668"/>
    <x v="2"/>
    <x v="1"/>
    <s v="GBP"/>
    <n v="1441633993"/>
    <n v="1439560393"/>
    <b v="0"/>
    <n v="7"/>
    <b v="0"/>
    <x v="7"/>
    <x v="75"/>
    <n v="1809.7143000000001"/>
    <x v="2"/>
    <x v="7"/>
  </r>
  <r>
    <n v="579"/>
    <s v="Course: Learn Cryptography"/>
    <s v="Learn classic and public key cryptography with a full proof-of-concept system in JavaScript."/>
    <n v="5000"/>
    <n v="12627"/>
    <x v="2"/>
    <x v="0"/>
    <s v="USD"/>
    <n v="1419539223"/>
    <n v="1416947223"/>
    <b v="0"/>
    <n v="5"/>
    <b v="0"/>
    <x v="7"/>
    <x v="161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12200"/>
    <n v="12571"/>
    <x v="2"/>
    <x v="0"/>
    <s v="USD"/>
    <n v="1474580867"/>
    <n v="1471988867"/>
    <b v="0"/>
    <n v="1"/>
    <b v="0"/>
    <x v="7"/>
    <x v="77"/>
    <n v="12571"/>
    <x v="2"/>
    <x v="7"/>
  </r>
  <r>
    <n v="581"/>
    <s v="A Poets Domain"/>
    <s v="Help me raise funds so that I can be able to give passionate young poets a chance to earn money weekly for their writing &amp; spoken word."/>
    <n v="12500"/>
    <n v="12554"/>
    <x v="2"/>
    <x v="0"/>
    <s v="USD"/>
    <n v="1438474704"/>
    <n v="1435882704"/>
    <b v="0"/>
    <n v="0"/>
    <b v="0"/>
    <x v="7"/>
    <x v="8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x v="0"/>
    <s v="USD"/>
    <n v="1426442400"/>
    <n v="1424454319"/>
    <b v="0"/>
    <n v="0"/>
    <b v="0"/>
    <x v="7"/>
    <x v="226"/>
    <s v="no backers"/>
    <x v="2"/>
    <x v="7"/>
  </r>
  <r>
    <n v="583"/>
    <s v="HackersArchive.com"/>
    <s v="HackersArchive.com will help rid the web of viruses and scams found everywhere else you look!"/>
    <n v="40000"/>
    <n v="12446"/>
    <x v="2"/>
    <x v="0"/>
    <s v="USD"/>
    <n v="1426800687"/>
    <n v="1424212287"/>
    <b v="0"/>
    <n v="1"/>
    <b v="0"/>
    <x v="7"/>
    <x v="247"/>
    <n v="12446"/>
    <x v="2"/>
    <x v="7"/>
  </r>
  <r>
    <n v="584"/>
    <s v="scriptCall - The Personal Presentation Platform"/>
    <s v="Script Call takes your presentation from the wall to your audience; from your device to theirs."/>
    <n v="2500"/>
    <n v="12413"/>
    <x v="2"/>
    <x v="0"/>
    <s v="USD"/>
    <n v="1426522316"/>
    <n v="1423933916"/>
    <b v="0"/>
    <n v="2"/>
    <b v="0"/>
    <x v="7"/>
    <x v="248"/>
    <n v="6206.5"/>
    <x v="2"/>
    <x v="7"/>
  </r>
  <r>
    <n v="585"/>
    <s v="Link Card"/>
    <s v="SAVE UP TO 40% WHEN YOU SPEND!_x000a__x000a_PRE-ORDER YOUR LINK CARD TODAY"/>
    <n v="10050"/>
    <n v="12410.5"/>
    <x v="2"/>
    <x v="1"/>
    <s v="GBP"/>
    <n v="1448928000"/>
    <n v="1444123377"/>
    <b v="0"/>
    <n v="0"/>
    <b v="0"/>
    <x v="7"/>
    <x v="122"/>
    <s v="no backers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x v="162"/>
    <n v="3100.1525000000001"/>
    <x v="2"/>
    <x v="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x v="5"/>
    <s v="CAD"/>
    <n v="1429207833"/>
    <n v="1426615833"/>
    <b v="0"/>
    <n v="7"/>
    <b v="0"/>
    <x v="7"/>
    <x v="162"/>
    <n v="1764.7143000000001"/>
    <x v="2"/>
    <x v="7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x v="13"/>
    <s v="EUR"/>
    <n v="1479410886"/>
    <n v="1474223286"/>
    <b v="0"/>
    <n v="2"/>
    <b v="0"/>
    <x v="7"/>
    <x v="77"/>
    <n v="6174.25"/>
    <x v="2"/>
    <x v="7"/>
  </r>
  <r>
    <n v="589"/>
    <s v="Get Neighborly"/>
    <s v="Services closer than you think..."/>
    <n v="10000"/>
    <n v="12325"/>
    <x v="2"/>
    <x v="0"/>
    <s v="USD"/>
    <n v="1436366699"/>
    <n v="1435070699"/>
    <b v="0"/>
    <n v="1"/>
    <b v="0"/>
    <x v="7"/>
    <x v="122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x v="104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x v="0"/>
    <s v="USD"/>
    <n v="1437570130"/>
    <n v="1434978130"/>
    <b v="0"/>
    <n v="2"/>
    <b v="0"/>
    <x v="7"/>
    <x v="47"/>
    <n v="6128"/>
    <x v="2"/>
    <x v="7"/>
  </r>
  <r>
    <n v="592"/>
    <s v="Go Start A Biz"/>
    <s v="Together, we can build a FREE, business start-up system that will help aspiring entrepreneurs change their economic circumstances."/>
    <n v="12000"/>
    <n v="12252"/>
    <x v="2"/>
    <x v="0"/>
    <s v="USD"/>
    <n v="1417584860"/>
    <n v="1414992860"/>
    <b v="0"/>
    <n v="1"/>
    <b v="0"/>
    <x v="7"/>
    <x v="47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x v="1"/>
    <s v="GBP"/>
    <n v="1428333345"/>
    <n v="1425744945"/>
    <b v="0"/>
    <n v="7"/>
    <b v="0"/>
    <x v="7"/>
    <x v="47"/>
    <n v="1747"/>
    <x v="2"/>
    <x v="7"/>
  </r>
  <r>
    <n v="594"/>
    <s v="Unleashed Fitness"/>
    <s v="Creating a fitness site that will change the fitness game forever!"/>
    <n v="10000"/>
    <n v="12178"/>
    <x v="2"/>
    <x v="0"/>
    <s v="USD"/>
    <n v="1460832206"/>
    <n v="1458240206"/>
    <b v="0"/>
    <n v="2"/>
    <b v="0"/>
    <x v="7"/>
    <x v="179"/>
    <n v="6089"/>
    <x v="2"/>
    <x v="7"/>
  </r>
  <r>
    <n v="595"/>
    <s v="MyBestInterest.org"/>
    <s v="MyBestInterest.org elminates election research by quickly identifying the candidates that will best represent your interests."/>
    <n v="12000"/>
    <n v="12165"/>
    <x v="2"/>
    <x v="0"/>
    <s v="USD"/>
    <n v="1430703638"/>
    <n v="1426815638"/>
    <b v="0"/>
    <n v="8"/>
    <b v="0"/>
    <x v="7"/>
    <x v="78"/>
    <n v="1520.625"/>
    <x v="2"/>
    <x v="7"/>
  </r>
  <r>
    <n v="596"/>
    <s v="DigitaliBook free library"/>
    <s v="We present digitaibook,com site which can become a free electronic library with your help,"/>
    <n v="10000"/>
    <n v="12165"/>
    <x v="2"/>
    <x v="0"/>
    <s v="USD"/>
    <n v="1478122292"/>
    <n v="1475530292"/>
    <b v="0"/>
    <n v="2"/>
    <b v="0"/>
    <x v="7"/>
    <x v="179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x v="0"/>
    <s v="USD"/>
    <n v="1469980800"/>
    <n v="1466787335"/>
    <b v="0"/>
    <n v="2"/>
    <b v="0"/>
    <x v="7"/>
    <x v="223"/>
    <n v="6055"/>
    <x v="2"/>
    <x v="7"/>
  </r>
  <r>
    <n v="598"/>
    <s v="Goals not creeds"/>
    <s v="This is a project to create a crowd-funding site for Urantia Book readers worldwide."/>
    <n v="11000"/>
    <n v="12106"/>
    <x v="2"/>
    <x v="0"/>
    <s v="USD"/>
    <n v="1417737781"/>
    <n v="1415145781"/>
    <b v="0"/>
    <n v="7"/>
    <b v="0"/>
    <x v="7"/>
    <x v="98"/>
    <n v="1729.4286"/>
    <x v="2"/>
    <x v="7"/>
  </r>
  <r>
    <n v="599"/>
    <s v="Mail 4 Jail"/>
    <s v="We send care packages to incarcerated individuals throughout the country that include specific items hand picked by the sender."/>
    <n v="12000"/>
    <n v="12095"/>
    <x v="2"/>
    <x v="0"/>
    <s v="USD"/>
    <n v="1425827760"/>
    <n v="1423769402"/>
    <b v="0"/>
    <n v="2"/>
    <b v="0"/>
    <x v="7"/>
    <x v="78"/>
    <n v="6047.5"/>
    <x v="2"/>
    <x v="7"/>
  </r>
  <r>
    <n v="600"/>
    <s v="Anaheim California here we come but we need your help."/>
    <s v="Science Technology Engineering and Math + youth = a brighter tomorrow."/>
    <n v="12000"/>
    <n v="12042"/>
    <x v="1"/>
    <x v="0"/>
    <s v="USD"/>
    <n v="1431198562"/>
    <n v="1426014562"/>
    <b v="0"/>
    <n v="1"/>
    <b v="0"/>
    <x v="7"/>
    <x v="80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x v="61"/>
    <n v="2006.943299999999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x v="0"/>
    <s v="USD"/>
    <n v="1434654215"/>
    <n v="1432062215"/>
    <b v="0"/>
    <n v="0"/>
    <b v="0"/>
    <x v="7"/>
    <x v="8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x v="0"/>
    <s v="USD"/>
    <n v="1408029623"/>
    <n v="1405437623"/>
    <b v="0"/>
    <n v="13"/>
    <b v="0"/>
    <x v="7"/>
    <x v="69"/>
    <n v="923.62919999999997"/>
    <x v="2"/>
    <x v="7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x v="0"/>
    <s v="USD"/>
    <n v="1409187056"/>
    <n v="1406595056"/>
    <b v="0"/>
    <n v="0"/>
    <b v="0"/>
    <x v="7"/>
    <x v="148"/>
    <s v="no backers"/>
    <x v="2"/>
    <x v="7"/>
  </r>
  <r>
    <n v="605"/>
    <s v="Teach Your Parents iPad (Canceled)"/>
    <s v="An iPad support care package for your parents / seniors."/>
    <n v="12000"/>
    <n v="12000"/>
    <x v="1"/>
    <x v="0"/>
    <s v="USD"/>
    <n v="1440318908"/>
    <n v="1436430908"/>
    <b v="0"/>
    <n v="8"/>
    <b v="0"/>
    <x v="7"/>
    <x v="8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12000"/>
    <n v="12000"/>
    <x v="1"/>
    <x v="9"/>
    <s v="EUR"/>
    <n v="1432479600"/>
    <n v="1428507409"/>
    <b v="0"/>
    <n v="1"/>
    <b v="0"/>
    <x v="7"/>
    <x v="8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9665"/>
    <n v="12000"/>
    <x v="1"/>
    <x v="0"/>
    <s v="USD"/>
    <n v="1448225336"/>
    <n v="1445629736"/>
    <b v="0"/>
    <n v="0"/>
    <b v="0"/>
    <x v="7"/>
    <x v="162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x v="0"/>
    <s v="USD"/>
    <n v="1434405980"/>
    <n v="1431813980"/>
    <b v="0"/>
    <n v="5"/>
    <b v="0"/>
    <x v="7"/>
    <x v="61"/>
    <n v="2399.6019999999999"/>
    <x v="2"/>
    <x v="7"/>
  </r>
  <r>
    <n v="609"/>
    <s v="Swap Anything (Canceled)"/>
    <s v="Can we swap, please? - everybody's said it. I want to create a website that enables anybody to trade their items, without money hassle."/>
    <n v="8500"/>
    <n v="11992"/>
    <x v="1"/>
    <x v="1"/>
    <s v="GBP"/>
    <n v="1448761744"/>
    <n v="1446166144"/>
    <b v="0"/>
    <n v="1"/>
    <b v="0"/>
    <x v="7"/>
    <x v="73"/>
    <n v="11992"/>
    <x v="2"/>
    <x v="7"/>
  </r>
  <r>
    <n v="610"/>
    <s v="UniteChrist (Canceled)"/>
    <s v="We are creating a Christian social network to empower, educate, and connect Christians all over the world."/>
    <n v="100000"/>
    <n v="11943"/>
    <x v="1"/>
    <x v="0"/>
    <s v="USD"/>
    <n v="1429732586"/>
    <n v="1427140586"/>
    <b v="0"/>
    <n v="0"/>
    <b v="0"/>
    <x v="7"/>
    <x v="145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x v="6"/>
    <s v="EUR"/>
    <n v="1453210037"/>
    <n v="1448026037"/>
    <b v="0"/>
    <n v="0"/>
    <b v="0"/>
    <x v="7"/>
    <x v="150"/>
    <s v="no backers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x v="129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x v="0"/>
    <s v="USD"/>
    <n v="1443675540"/>
    <n v="1441022120"/>
    <b v="0"/>
    <n v="121"/>
    <b v="0"/>
    <x v="7"/>
    <x v="168"/>
    <n v="97.75209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x v="91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x v="4"/>
    <s v="NZD"/>
    <n v="1443149759"/>
    <n v="1440557759"/>
    <b v="0"/>
    <n v="0"/>
    <b v="0"/>
    <x v="7"/>
    <x v="4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x v="6"/>
    <s v="EUR"/>
    <n v="1488013307"/>
    <n v="1485421307"/>
    <b v="0"/>
    <n v="0"/>
    <b v="0"/>
    <x v="7"/>
    <x v="8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x v="1"/>
    <s v="GBP"/>
    <n v="1431072843"/>
    <n v="1427184843"/>
    <b v="0"/>
    <n v="3"/>
    <b v="0"/>
    <x v="7"/>
    <x v="249"/>
    <n v="3915"/>
    <x v="2"/>
    <x v="7"/>
  </r>
  <r>
    <n v="618"/>
    <s v="Y2Y Tutors (Canceled)"/>
    <s v="With the cost of education seemingly always on the rise, Y2Y aims to ensure that no student will be left behind through peer tutoring."/>
    <n v="1000"/>
    <n v="11744.9"/>
    <x v="1"/>
    <x v="0"/>
    <s v="USD"/>
    <n v="1449689203"/>
    <n v="1447097203"/>
    <b v="0"/>
    <n v="0"/>
    <b v="0"/>
    <x v="7"/>
    <x v="250"/>
    <s v="no backers"/>
    <x v="2"/>
    <x v="7"/>
  </r>
  <r>
    <n v="619"/>
    <s v="Big Data (Canceled)"/>
    <s v="Big Data Sets for researchers interested in improving the quality of life."/>
    <n v="10000"/>
    <n v="11727"/>
    <x v="1"/>
    <x v="0"/>
    <s v="USD"/>
    <n v="1416933390"/>
    <n v="1411745790"/>
    <b v="0"/>
    <n v="1"/>
    <b v="0"/>
    <x v="7"/>
    <x v="115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x v="5"/>
    <s v="CAD"/>
    <n v="1408986738"/>
    <n v="1405098738"/>
    <b v="0"/>
    <n v="1"/>
    <b v="0"/>
    <x v="7"/>
    <x v="144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x v="0"/>
    <s v="USD"/>
    <n v="1467934937"/>
    <n v="1465342937"/>
    <b v="0"/>
    <n v="3"/>
    <b v="0"/>
    <x v="7"/>
    <x v="115"/>
    <n v="3885.3332999999998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x v="0"/>
    <s v="USD"/>
    <n v="1467398138"/>
    <n v="1465670138"/>
    <b v="0"/>
    <n v="9"/>
    <b v="0"/>
    <x v="7"/>
    <x v="160"/>
    <n v="1294.444400000000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x v="2"/>
    <s v="AUD"/>
    <n v="1432771997"/>
    <n v="1430179997"/>
    <b v="0"/>
    <n v="0"/>
    <b v="0"/>
    <x v="7"/>
    <x v="251"/>
    <s v="no backers"/>
    <x v="2"/>
    <x v="7"/>
  </r>
  <r>
    <n v="624"/>
    <s v="NeedSomeLoven.com (Canceled)"/>
    <s v="I am designing a fun, high tech dating website, with over 25 cool features. It is innovate as well as user friendly."/>
    <n v="10000"/>
    <n v="11621"/>
    <x v="1"/>
    <x v="0"/>
    <s v="USD"/>
    <n v="1431647041"/>
    <n v="1429055041"/>
    <b v="0"/>
    <n v="0"/>
    <b v="0"/>
    <x v="7"/>
    <x v="116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x v="5"/>
    <s v="CAD"/>
    <n v="1490560177"/>
    <n v="1487971777"/>
    <b v="0"/>
    <n v="0"/>
    <b v="0"/>
    <x v="7"/>
    <x v="252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x v="0"/>
    <s v="USD"/>
    <n v="1439644920"/>
    <n v="1436793939"/>
    <b v="0"/>
    <n v="39"/>
    <b v="0"/>
    <x v="7"/>
    <x v="116"/>
    <n v="296.69029999999998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x v="11"/>
    <s v="SEK"/>
    <n v="1457996400"/>
    <n v="1452842511"/>
    <b v="0"/>
    <n v="1"/>
    <b v="0"/>
    <x v="7"/>
    <x v="84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x v="0"/>
    <s v="USD"/>
    <n v="1405269457"/>
    <n v="1402677457"/>
    <b v="0"/>
    <n v="0"/>
    <b v="0"/>
    <x v="7"/>
    <x v="24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x v="2"/>
    <s v="AUD"/>
    <n v="1463239108"/>
    <n v="1460647108"/>
    <b v="0"/>
    <n v="3"/>
    <b v="0"/>
    <x v="7"/>
    <x v="86"/>
    <n v="3843.3332999999998"/>
    <x v="2"/>
    <x v="7"/>
  </r>
  <r>
    <n v="630"/>
    <s v="Ecosteader (Canceled)"/>
    <s v="Land development network for an eco-conscious collective. Community portal features ideas on lean design, green building, urban ecology"/>
    <n v="11500"/>
    <n v="11500"/>
    <x v="1"/>
    <x v="0"/>
    <s v="USD"/>
    <n v="1441516200"/>
    <n v="1438959121"/>
    <b v="0"/>
    <n v="1"/>
    <b v="0"/>
    <x v="7"/>
    <x v="80"/>
    <n v="11500"/>
    <x v="2"/>
    <x v="7"/>
  </r>
  <r>
    <n v="631"/>
    <s v="Brevity: A Powerful Online Publishing Software! (Canceled)"/>
    <s v="A Powerful Multimedia-Rich Software that aims at making online publishing very simple."/>
    <n v="10000"/>
    <n v="11472"/>
    <x v="1"/>
    <x v="5"/>
    <s v="CAD"/>
    <n v="1464460329"/>
    <n v="1461954729"/>
    <b v="0"/>
    <n v="9"/>
    <b v="0"/>
    <x v="7"/>
    <x v="24"/>
    <n v="1274.6667"/>
    <x v="2"/>
    <x v="7"/>
  </r>
  <r>
    <n v="632"/>
    <s v="UniWherse.com - Bring students future (Canceled)"/>
    <s v="Our goal is to create a system, students can find universities that best match their interests."/>
    <n v="200000"/>
    <n v="11467"/>
    <x v="1"/>
    <x v="9"/>
    <s v="EUR"/>
    <n v="1448470165"/>
    <n v="1445874565"/>
    <b v="0"/>
    <n v="0"/>
    <b v="0"/>
    <x v="7"/>
    <x v="228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x v="24"/>
    <n v="458"/>
    <x v="2"/>
    <x v="7"/>
  </r>
  <r>
    <n v="634"/>
    <s v="pitchtograndma (Canceled)"/>
    <s v="We help companies to explain what they do in simple, grandma-would-understand terms."/>
    <n v="225000"/>
    <n v="11432"/>
    <x v="1"/>
    <x v="0"/>
    <s v="USD"/>
    <n v="1424989029"/>
    <n v="1422397029"/>
    <b v="0"/>
    <n v="1"/>
    <b v="0"/>
    <x v="7"/>
    <x v="196"/>
    <n v="11432"/>
    <x v="2"/>
    <x v="7"/>
  </r>
  <r>
    <n v="635"/>
    <s v="Pleero, A Technology Team Building Website (Canceled)"/>
    <s v="Network used for building technology development teams."/>
    <n v="8500"/>
    <n v="11428.19"/>
    <x v="1"/>
    <x v="0"/>
    <s v="USD"/>
    <n v="1428804762"/>
    <n v="1426212762"/>
    <b v="0"/>
    <n v="1"/>
    <b v="0"/>
    <x v="7"/>
    <x v="253"/>
    <n v="11428.19"/>
    <x v="2"/>
    <x v="7"/>
  </r>
  <r>
    <n v="636"/>
    <s v="Keto Advice (Canceled)"/>
    <s v="With no central location for keto knowledge, keto advice will be a community run knowledge base."/>
    <n v="10000"/>
    <n v="11385"/>
    <x v="1"/>
    <x v="1"/>
    <s v="GBP"/>
    <n v="1433587620"/>
    <n v="1430996150"/>
    <b v="0"/>
    <n v="1"/>
    <b v="0"/>
    <x v="7"/>
    <x v="37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x v="1"/>
    <s v="GBP"/>
    <n v="1488063840"/>
    <n v="1485558318"/>
    <b v="0"/>
    <n v="0"/>
    <b v="0"/>
    <x v="7"/>
    <x v="209"/>
    <s v="no backers"/>
    <x v="2"/>
    <x v="7"/>
  </r>
  <r>
    <n v="638"/>
    <s v="W (Canceled)"/>
    <s v="O0"/>
    <n v="10000"/>
    <n v="11363"/>
    <x v="1"/>
    <x v="12"/>
    <s v="EUR"/>
    <n v="1490447662"/>
    <n v="1485267262"/>
    <b v="0"/>
    <n v="6"/>
    <b v="0"/>
    <x v="7"/>
    <x v="37"/>
    <n v="1893.8333"/>
    <x v="2"/>
    <x v="7"/>
  </r>
  <r>
    <n v="639"/>
    <s v="Kids Educational Social Media Site (Canceled)"/>
    <s v="Development of a Safe and Educational Social Media site for kids."/>
    <n v="9000"/>
    <n v="11353"/>
    <x v="1"/>
    <x v="0"/>
    <s v="USD"/>
    <n v="1413208795"/>
    <n v="1408024795"/>
    <b v="0"/>
    <n v="1"/>
    <b v="0"/>
    <x v="7"/>
    <x v="16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x v="6"/>
    <s v="EUR"/>
    <n v="1480028400"/>
    <n v="1478685915"/>
    <b v="0"/>
    <n v="2"/>
    <b v="1"/>
    <x v="8"/>
    <x v="254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x v="0"/>
    <s v="USD"/>
    <n v="1439473248"/>
    <n v="1436881248"/>
    <b v="0"/>
    <n v="315"/>
    <b v="1"/>
    <x v="8"/>
    <x v="129"/>
    <n v="35.986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x v="12"/>
    <s v="EUR"/>
    <n v="1439998674"/>
    <n v="1436888274"/>
    <b v="0"/>
    <n v="2174"/>
    <b v="1"/>
    <x v="8"/>
    <x v="255"/>
    <n v="5.2084000000000001"/>
    <x v="2"/>
    <x v="8"/>
  </r>
  <r>
    <n v="643"/>
    <s v="Phone Silks - The best way to carry your smart phone!"/>
    <s v="Stylish new phone carrier allows instant access to your smart phone while freeing up your hands."/>
    <n v="10000"/>
    <n v="11292"/>
    <x v="0"/>
    <x v="0"/>
    <s v="USD"/>
    <n v="1433085875"/>
    <n v="1428333875"/>
    <b v="0"/>
    <n v="152"/>
    <b v="1"/>
    <x v="8"/>
    <x v="41"/>
    <n v="74.28950000000000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x v="0"/>
    <s v="USD"/>
    <n v="1414544400"/>
    <n v="1410883139"/>
    <b v="0"/>
    <n v="1021"/>
    <b v="1"/>
    <x v="8"/>
    <x v="148"/>
    <n v="11"/>
    <x v="2"/>
    <x v="8"/>
  </r>
  <r>
    <n v="645"/>
    <s v="Carbon Fiber Collar Stays"/>
    <s v="Ever wanted to own something made out of carbon fiber? Now you can!"/>
    <n v="10000"/>
    <n v="11230.25"/>
    <x v="0"/>
    <x v="0"/>
    <s v="USD"/>
    <n v="1470962274"/>
    <n v="1468370274"/>
    <b v="0"/>
    <n v="237"/>
    <b v="1"/>
    <x v="8"/>
    <x v="140"/>
    <n v="47.384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x v="0"/>
    <s v="USD"/>
    <n v="1407788867"/>
    <n v="1405196867"/>
    <b v="0"/>
    <n v="27"/>
    <b v="1"/>
    <x v="8"/>
    <x v="256"/>
    <n v="415.7778000000000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x v="5"/>
    <s v="CAD"/>
    <n v="1458235549"/>
    <n v="1455647149"/>
    <b v="0"/>
    <n v="17"/>
    <b v="1"/>
    <x v="8"/>
    <x v="257"/>
    <n v="659.70590000000004"/>
    <x v="2"/>
    <x v="8"/>
  </r>
  <r>
    <n v="648"/>
    <s v="Audio Jacket"/>
    <s v="Get ready for the next product that you canâ€™t live without"/>
    <n v="10000"/>
    <n v="11176"/>
    <x v="0"/>
    <x v="0"/>
    <s v="USD"/>
    <n v="1413304708"/>
    <n v="1410280708"/>
    <b v="0"/>
    <n v="27"/>
    <b v="1"/>
    <x v="8"/>
    <x v="140"/>
    <n v="413.92590000000001"/>
    <x v="2"/>
    <x v="8"/>
  </r>
  <r>
    <n v="649"/>
    <s v="VIVO Solar Bag"/>
    <s v="A backpack with a built in solar panel to charge any USB device. Includes removable battery pack, USB cable, and 7 different adapters!"/>
    <n v="10000"/>
    <n v="11160"/>
    <x v="0"/>
    <x v="0"/>
    <s v="USD"/>
    <n v="1410904413"/>
    <n v="1409090013"/>
    <b v="0"/>
    <n v="82"/>
    <b v="1"/>
    <x v="8"/>
    <x v="140"/>
    <n v="136.0976"/>
    <x v="2"/>
    <x v="8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x v="0"/>
    <s v="USD"/>
    <n v="1418953984"/>
    <n v="1413766384"/>
    <b v="0"/>
    <n v="48"/>
    <b v="1"/>
    <x v="8"/>
    <x v="96"/>
    <n v="231.7083000000000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x v="0"/>
    <s v="USD"/>
    <n v="1418430311"/>
    <n v="1415838311"/>
    <b v="0"/>
    <n v="105"/>
    <b v="1"/>
    <x v="8"/>
    <x v="96"/>
    <n v="105.6593"/>
    <x v="2"/>
    <x v="8"/>
  </r>
  <r>
    <n v="652"/>
    <s v="The Zossom Phone Case"/>
    <s v="Zossom is a smart phone case with a strap. Forget the days of shattered screens and scratches. The Zossom case keeps your phone safe."/>
    <n v="8600"/>
    <n v="11090"/>
    <x v="0"/>
    <x v="0"/>
    <s v="USD"/>
    <n v="1480613650"/>
    <n v="1478018050"/>
    <b v="0"/>
    <n v="28"/>
    <b v="1"/>
    <x v="8"/>
    <x v="193"/>
    <n v="396.0713999999999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x v="0"/>
    <s v="USD"/>
    <n v="1440082240"/>
    <n v="1436885440"/>
    <b v="0"/>
    <n v="1107"/>
    <b v="1"/>
    <x v="8"/>
    <x v="96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x v="0"/>
    <s v="USD"/>
    <n v="1436396313"/>
    <n v="1433804313"/>
    <b v="0"/>
    <n v="1013"/>
    <b v="1"/>
    <x v="8"/>
    <x v="96"/>
    <n v="10.914899999999999"/>
    <x v="2"/>
    <x v="8"/>
  </r>
  <r>
    <n v="655"/>
    <s v="Spark: The Watch That Keeps You Awake"/>
    <s v="Meet Spark: The friendly companion that helps you stay awake during the day. Re-released with new features!"/>
    <n v="10500"/>
    <n v="11045"/>
    <x v="0"/>
    <x v="0"/>
    <s v="USD"/>
    <n v="1426197512"/>
    <n v="1423609112"/>
    <b v="0"/>
    <n v="274"/>
    <b v="1"/>
    <x v="8"/>
    <x v="146"/>
    <n v="40.31020000000000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x v="0"/>
    <s v="USD"/>
    <n v="1460917119"/>
    <n v="1455736719"/>
    <b v="0"/>
    <n v="87"/>
    <b v="1"/>
    <x v="8"/>
    <x v="213"/>
    <n v="126.8045999999999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x v="0"/>
    <s v="USD"/>
    <n v="1450901872"/>
    <n v="1448309872"/>
    <b v="0"/>
    <n v="99"/>
    <b v="1"/>
    <x v="8"/>
    <x v="258"/>
    <n v="110.75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x v="0"/>
    <s v="USD"/>
    <n v="1437933600"/>
    <n v="1435117889"/>
    <b v="0"/>
    <n v="276"/>
    <b v="1"/>
    <x v="8"/>
    <x v="98"/>
    <n v="39.673900000000003"/>
    <x v="2"/>
    <x v="8"/>
  </r>
  <r>
    <n v="659"/>
    <s v="Lulu Watch Designs - Apple Watch"/>
    <s v="Sync up your lifestyle"/>
    <n v="28000"/>
    <n v="10846"/>
    <x v="0"/>
    <x v="0"/>
    <s v="USD"/>
    <n v="1440339295"/>
    <n v="1437747295"/>
    <b v="0"/>
    <n v="21"/>
    <b v="1"/>
    <x v="8"/>
    <x v="168"/>
    <n v="516.476199999999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x v="0"/>
    <s v="USD"/>
    <n v="1415558879"/>
    <n v="1412963279"/>
    <b v="0"/>
    <n v="18"/>
    <b v="0"/>
    <x v="8"/>
    <x v="259"/>
    <n v="602.38890000000004"/>
    <x v="2"/>
    <x v="8"/>
  </r>
  <r>
    <n v="661"/>
    <s v="AirString"/>
    <s v="AirString keeps your AirPods from getting lost by keeping the pair together with a  durable and premium quality string."/>
    <n v="50000"/>
    <n v="10814"/>
    <x v="2"/>
    <x v="0"/>
    <s v="USD"/>
    <n v="1477236559"/>
    <n v="1474644559"/>
    <b v="0"/>
    <n v="9"/>
    <b v="0"/>
    <x v="8"/>
    <x v="143"/>
    <n v="1201.5555999999999"/>
    <x v="2"/>
    <x v="8"/>
  </r>
  <r>
    <n v="662"/>
    <s v="LW - the cool luminescent band with a watch"/>
    <s v="A stylish, durable safety light band on your wrist or ankle holds a watch or another modular accessory."/>
    <n v="10000"/>
    <n v="10804.45"/>
    <x v="2"/>
    <x v="0"/>
    <s v="USD"/>
    <n v="1421404247"/>
    <n v="1418812247"/>
    <b v="0"/>
    <n v="4"/>
    <b v="0"/>
    <x v="8"/>
    <x v="123"/>
    <n v="2701.1125000000002"/>
    <x v="2"/>
    <x v="8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x v="8"/>
    <s v="DKK"/>
    <n v="1437250456"/>
    <n v="1434658456"/>
    <b v="0"/>
    <n v="7"/>
    <b v="0"/>
    <x v="8"/>
    <x v="210"/>
    <n v="1543.1429000000001"/>
    <x v="2"/>
    <x v="8"/>
  </r>
  <r>
    <n v="664"/>
    <s v="Oregon Babyâ„¢ Diapers"/>
    <s v="Save Oregon Babyâ„¢ Diapers, a handmade business, run by awesome moms in Southern Oregon, from permanently closing!"/>
    <n v="10000"/>
    <n v="10800"/>
    <x v="2"/>
    <x v="0"/>
    <s v="USD"/>
    <n v="1428940775"/>
    <n v="1426348775"/>
    <b v="0"/>
    <n v="29"/>
    <b v="0"/>
    <x v="8"/>
    <x v="123"/>
    <n v="372.4137999999999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x v="0"/>
    <s v="USD"/>
    <n v="1484327061"/>
    <n v="1479143061"/>
    <b v="0"/>
    <n v="12"/>
    <b v="0"/>
    <x v="8"/>
    <x v="143"/>
    <n v="897.91669999999999"/>
    <x v="2"/>
    <x v="8"/>
  </r>
  <r>
    <n v="666"/>
    <s v="Ducky Diapers"/>
    <s v="Have you ever dreamed of having a pet duckling, but concerned about all the pooping, here is a a solution to help solve that issue."/>
    <n v="10000"/>
    <n v="10740"/>
    <x v="2"/>
    <x v="0"/>
    <s v="USD"/>
    <n v="1408305498"/>
    <n v="1405713498"/>
    <b v="0"/>
    <n v="4"/>
    <b v="0"/>
    <x v="8"/>
    <x v="69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x v="13"/>
    <s v="EUR"/>
    <n v="1477731463"/>
    <n v="1474275463"/>
    <b v="0"/>
    <n v="28"/>
    <b v="0"/>
    <x v="8"/>
    <x v="47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x v="0"/>
    <s v="USD"/>
    <n v="1431374222"/>
    <n v="1427486222"/>
    <b v="0"/>
    <n v="25"/>
    <b v="0"/>
    <x v="8"/>
    <x v="16"/>
    <n v="428.24"/>
    <x v="2"/>
    <x v="8"/>
  </r>
  <r>
    <n v="669"/>
    <s v="Christian DiLusso Watches"/>
    <s v="Beautiful automatic watches, made for every moment._x000a_Sports, business, casual.....it fits every moment of your life."/>
    <n v="10000"/>
    <n v="10685"/>
    <x v="2"/>
    <x v="11"/>
    <s v="SEK"/>
    <n v="1467817258"/>
    <n v="1465225258"/>
    <b v="0"/>
    <n v="28"/>
    <b v="0"/>
    <x v="8"/>
    <x v="69"/>
    <n v="381.607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x v="13"/>
    <s v="EUR"/>
    <n v="1466323800"/>
    <n v="1463418120"/>
    <b v="0"/>
    <n v="310"/>
    <b v="0"/>
    <x v="8"/>
    <x v="260"/>
    <n v="34.45159999999999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x v="0"/>
    <s v="USD"/>
    <n v="1421208000"/>
    <n v="1418315852"/>
    <b v="0"/>
    <n v="15"/>
    <b v="0"/>
    <x v="8"/>
    <x v="92"/>
    <n v="711.86670000000004"/>
    <x v="2"/>
    <x v="8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x v="0"/>
    <s v="USD"/>
    <n v="1420088340"/>
    <n v="1417410964"/>
    <b v="0"/>
    <n v="215"/>
    <b v="0"/>
    <x v="8"/>
    <x v="16"/>
    <n v="49.627899999999997"/>
    <x v="2"/>
    <x v="8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x v="0"/>
    <s v="USD"/>
    <n v="1409602217"/>
    <n v="1405714217"/>
    <b v="0"/>
    <n v="3"/>
    <b v="0"/>
    <x v="8"/>
    <x v="75"/>
    <n v="3546.6667000000002"/>
    <x v="2"/>
    <x v="8"/>
  </r>
  <r>
    <n v="674"/>
    <s v="Something To Wear For Hearing Sounds By Feeling Vibrations"/>
    <s v="Listen to sounds by feeling an array of vibrational patterns against your body."/>
    <n v="4000"/>
    <n v="10610"/>
    <x v="2"/>
    <x v="0"/>
    <s v="USD"/>
    <n v="1407811627"/>
    <n v="1402627627"/>
    <b v="0"/>
    <n v="2"/>
    <b v="0"/>
    <x v="8"/>
    <x v="173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x v="0"/>
    <s v="USD"/>
    <n v="1420095540"/>
    <n v="1417558804"/>
    <b v="0"/>
    <n v="26"/>
    <b v="0"/>
    <x v="8"/>
    <x v="75"/>
    <n v="407.8077000000000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x v="5"/>
    <s v="CAD"/>
    <n v="1423333581"/>
    <n v="1420741581"/>
    <b v="0"/>
    <n v="24"/>
    <b v="0"/>
    <x v="8"/>
    <x v="75"/>
    <n v="439.8333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x v="13"/>
    <s v="EUR"/>
    <n v="1467106895"/>
    <n v="1463218895"/>
    <b v="0"/>
    <n v="96"/>
    <b v="0"/>
    <x v="8"/>
    <x v="75"/>
    <n v="109.9479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x v="0"/>
    <s v="USD"/>
    <n v="1463821338"/>
    <n v="1461229338"/>
    <b v="0"/>
    <n v="17"/>
    <b v="0"/>
    <x v="8"/>
    <x v="75"/>
    <n v="620.88239999999996"/>
    <x v="2"/>
    <x v="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x v="0"/>
    <s v="USD"/>
    <n v="1472920909"/>
    <n v="1467736909"/>
    <b v="0"/>
    <n v="94"/>
    <b v="0"/>
    <x v="8"/>
    <x v="261"/>
    <n v="112.277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x v="0"/>
    <s v="USD"/>
    <n v="1410955331"/>
    <n v="1407931331"/>
    <b v="0"/>
    <n v="129"/>
    <b v="0"/>
    <x v="8"/>
    <x v="75"/>
    <n v="81.782899999999998"/>
    <x v="2"/>
    <x v="8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x v="0"/>
    <s v="USD"/>
    <n v="1477509604"/>
    <n v="1474917604"/>
    <b v="0"/>
    <n v="1"/>
    <b v="0"/>
    <x v="8"/>
    <x v="80"/>
    <n v="10526"/>
    <x v="2"/>
    <x v="8"/>
  </r>
  <r>
    <n v="682"/>
    <s v="Deception Belt"/>
    <s v="The Deception Belt is an innovative belt with app capability, designed to assist any user gain control over their appetite."/>
    <n v="10000"/>
    <n v="10501"/>
    <x v="2"/>
    <x v="0"/>
    <s v="USD"/>
    <n v="1489512122"/>
    <n v="1486923722"/>
    <b v="0"/>
    <n v="4"/>
    <b v="0"/>
    <x v="8"/>
    <x v="146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x v="0"/>
    <s v="USD"/>
    <n v="1477949764"/>
    <n v="1474493764"/>
    <b v="0"/>
    <n v="3"/>
    <b v="0"/>
    <x v="8"/>
    <x v="97"/>
    <n v="3480"/>
    <x v="2"/>
    <x v="8"/>
  </r>
  <r>
    <n v="684"/>
    <s v="Arcus Motion Analyzer | The Versatile Smart Ring"/>
    <s v="Arcus gives your fingers super powers."/>
    <n v="7000"/>
    <n v="10435"/>
    <x v="2"/>
    <x v="0"/>
    <s v="USD"/>
    <n v="1406257200"/>
    <n v="1403176891"/>
    <b v="0"/>
    <n v="135"/>
    <b v="0"/>
    <x v="8"/>
    <x v="262"/>
    <n v="77.296300000000002"/>
    <x v="2"/>
    <x v="8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x v="0"/>
    <s v="USD"/>
    <n v="1421095672"/>
    <n v="1417207672"/>
    <b v="0"/>
    <n v="10"/>
    <b v="0"/>
    <x v="8"/>
    <x v="110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10000"/>
    <n v="10420"/>
    <x v="2"/>
    <x v="13"/>
    <s v="EUR"/>
    <n v="1438618170"/>
    <n v="1436026170"/>
    <b v="0"/>
    <n v="0"/>
    <b v="0"/>
    <x v="8"/>
    <x v="97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x v="14"/>
    <s v="MXN"/>
    <n v="1486317653"/>
    <n v="1481133653"/>
    <b v="0"/>
    <n v="6"/>
    <b v="0"/>
    <x v="8"/>
    <x v="97"/>
    <n v="1731.6667"/>
    <x v="2"/>
    <x v="8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x v="0"/>
    <s v="USD"/>
    <n v="1444876253"/>
    <n v="1442284253"/>
    <b v="0"/>
    <n v="36"/>
    <b v="0"/>
    <x v="8"/>
    <x v="97"/>
    <n v="288.1388999999999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x v="0"/>
    <s v="USD"/>
    <n v="1481173140"/>
    <n v="1478016097"/>
    <b v="0"/>
    <n v="336"/>
    <b v="0"/>
    <x v="8"/>
    <x v="113"/>
    <n v="30.791699999999999"/>
    <x v="2"/>
    <x v="8"/>
  </r>
  <r>
    <n v="690"/>
    <s v="BLOXSHIELD"/>
    <s v="A radiation shield for your fitness tracker, smartwatch or other wearable smart device"/>
    <n v="10000"/>
    <n v="10338"/>
    <x v="2"/>
    <x v="0"/>
    <s v="USD"/>
    <n v="1473400800"/>
    <n v="1469718841"/>
    <b v="0"/>
    <n v="34"/>
    <b v="0"/>
    <x v="8"/>
    <x v="77"/>
    <n v="304.05880000000002"/>
    <x v="2"/>
    <x v="8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x v="0"/>
    <s v="USD"/>
    <n v="1435711246"/>
    <n v="1433292046"/>
    <b v="0"/>
    <n v="10"/>
    <b v="0"/>
    <x v="8"/>
    <x v="77"/>
    <n v="1033.501"/>
    <x v="2"/>
    <x v="8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x v="1"/>
    <s v="GBP"/>
    <n v="1482397263"/>
    <n v="1479805263"/>
    <b v="0"/>
    <n v="201"/>
    <b v="0"/>
    <x v="8"/>
    <x v="77"/>
    <n v="51.2438"/>
    <x v="2"/>
    <x v="8"/>
  </r>
  <r>
    <n v="693"/>
    <s v="Prana: Wearable for Breathing and Posture"/>
    <s v="Prana is the first wearable combining breath and posture tracking to make your sitting time count."/>
    <n v="10000"/>
    <n v="10300"/>
    <x v="2"/>
    <x v="0"/>
    <s v="USD"/>
    <n v="1430421827"/>
    <n v="1427829827"/>
    <b v="0"/>
    <n v="296"/>
    <b v="0"/>
    <x v="8"/>
    <x v="77"/>
    <n v="34.7973"/>
    <x v="2"/>
    <x v="8"/>
  </r>
  <r>
    <n v="694"/>
    <s v="Airlock bike helmet"/>
    <s v="You can control how much air enters the helmet by opening or closing the vents. This is very useful in bad weather, or for competition."/>
    <n v="10000"/>
    <n v="10299"/>
    <x v="2"/>
    <x v="0"/>
    <s v="USD"/>
    <n v="1485964559"/>
    <n v="1483372559"/>
    <b v="0"/>
    <n v="7"/>
    <b v="0"/>
    <x v="8"/>
    <x v="77"/>
    <n v="1471.2856999999999"/>
    <x v="2"/>
    <x v="8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x v="0"/>
    <s v="USD"/>
    <n v="1414758620"/>
    <n v="1412166620"/>
    <b v="0"/>
    <n v="7"/>
    <b v="0"/>
    <x v="8"/>
    <x v="77"/>
    <n v="1470.1429000000001"/>
    <x v="2"/>
    <x v="8"/>
  </r>
  <r>
    <n v="696"/>
    <s v="trustee"/>
    <s v="Show your fidelity by wearing the Trustee rings! Show where you are (at)!"/>
    <n v="10000"/>
    <n v="10290"/>
    <x v="2"/>
    <x v="9"/>
    <s v="EUR"/>
    <n v="1406326502"/>
    <n v="1403734502"/>
    <b v="0"/>
    <n v="1"/>
    <b v="0"/>
    <x v="8"/>
    <x v="77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x v="12"/>
    <s v="EUR"/>
    <n v="1454502789"/>
    <n v="1453206789"/>
    <b v="0"/>
    <n v="114"/>
    <b v="0"/>
    <x v="8"/>
    <x v="77"/>
    <n v="90.0438999999999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x v="0"/>
    <s v="USD"/>
    <n v="1411005600"/>
    <n v="1408141245"/>
    <b v="0"/>
    <n v="29"/>
    <b v="0"/>
    <x v="8"/>
    <x v="47"/>
    <n v="352.93099999999998"/>
    <x v="2"/>
    <x v="8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x v="0"/>
    <s v="USD"/>
    <n v="1385136000"/>
    <n v="1381923548"/>
    <b v="0"/>
    <n v="890"/>
    <b v="0"/>
    <x v="8"/>
    <x v="47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7000"/>
    <n v="10210"/>
    <x v="2"/>
    <x v="3"/>
    <s v="EUR"/>
    <n v="1484065881"/>
    <n v="1481473881"/>
    <b v="0"/>
    <n v="31"/>
    <b v="0"/>
    <x v="8"/>
    <x v="209"/>
    <n v="329.3548000000000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5000"/>
    <n v="10210"/>
    <x v="2"/>
    <x v="1"/>
    <s v="GBP"/>
    <n v="1406130880"/>
    <n v="1403538880"/>
    <b v="0"/>
    <n v="21"/>
    <b v="0"/>
    <x v="8"/>
    <x v="263"/>
    <n v="486.1904999999999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x v="0"/>
    <s v="USD"/>
    <n v="1480011987"/>
    <n v="1477416387"/>
    <b v="0"/>
    <n v="37"/>
    <b v="0"/>
    <x v="8"/>
    <x v="111"/>
    <n v="275.6757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x v="0"/>
    <s v="USD"/>
    <n v="1485905520"/>
    <n v="1481150949"/>
    <b v="0"/>
    <n v="7"/>
    <b v="0"/>
    <x v="8"/>
    <x v="39"/>
    <n v="1454.5743"/>
    <x v="2"/>
    <x v="8"/>
  </r>
  <r>
    <n v="704"/>
    <s v="ZNITCH- The Evolution in Helmet Safety"/>
    <s v="Turn you helmet into the safest helmet and don't worry about a thing,you will always have the right fit!!"/>
    <n v="10000"/>
    <n v="10173"/>
    <x v="2"/>
    <x v="5"/>
    <s v="CAD"/>
    <n v="1487565468"/>
    <n v="1482381468"/>
    <b v="0"/>
    <n v="4"/>
    <b v="0"/>
    <x v="8"/>
    <x v="47"/>
    <n v="2543.25"/>
    <x v="2"/>
    <x v="8"/>
  </r>
  <r>
    <n v="705"/>
    <s v="SomnoScope"/>
    <s v="The closest thing ever to the Holy Grail of wearables technology"/>
    <n v="10000"/>
    <n v="10156"/>
    <x v="2"/>
    <x v="9"/>
    <s v="EUR"/>
    <n v="1484999278"/>
    <n v="1482407278"/>
    <b v="0"/>
    <n v="5"/>
    <b v="0"/>
    <x v="8"/>
    <x v="47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"/>
    <n v="10135"/>
    <x v="2"/>
    <x v="3"/>
    <s v="EUR"/>
    <n v="1481740740"/>
    <n v="1478130783"/>
    <b v="0"/>
    <n v="0"/>
    <b v="0"/>
    <x v="8"/>
    <x v="78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x v="1"/>
    <s v="GBP"/>
    <n v="1483286127"/>
    <n v="1479830127"/>
    <b v="0"/>
    <n v="456"/>
    <b v="0"/>
    <x v="8"/>
    <x v="78"/>
    <n v="22.22149999999999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x v="1"/>
    <s v="GBP"/>
    <n v="1410616600"/>
    <n v="1405432600"/>
    <b v="0"/>
    <n v="369"/>
    <b v="0"/>
    <x v="8"/>
    <x v="78"/>
    <n v="27.422799999999999"/>
    <x v="2"/>
    <x v="8"/>
  </r>
  <r>
    <n v="709"/>
    <s v="lumiglove"/>
    <s v="A &quot;handheld&quot; light, which eases the way you illuminate objects and/or paths."/>
    <n v="10000"/>
    <n v="10115"/>
    <x v="2"/>
    <x v="0"/>
    <s v="USD"/>
    <n v="1417741159"/>
    <n v="1415149159"/>
    <b v="0"/>
    <n v="2"/>
    <b v="0"/>
    <x v="8"/>
    <x v="78"/>
    <n v="5057.5"/>
    <x v="2"/>
    <x v="8"/>
  </r>
  <r>
    <n v="710"/>
    <s v="Hate York Shirt 2.0"/>
    <s v="Shirts, so technologically advanced, they connect mentally to their audience upon sight."/>
    <n v="10000"/>
    <n v="10100"/>
    <x v="2"/>
    <x v="5"/>
    <s v="CAD"/>
    <n v="1408495440"/>
    <n v="1405640302"/>
    <b v="0"/>
    <n v="0"/>
    <b v="0"/>
    <x v="8"/>
    <x v="78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"/>
    <n v="10092"/>
    <x v="2"/>
    <x v="9"/>
    <s v="EUR"/>
    <n v="1481716868"/>
    <n v="1478257268"/>
    <b v="0"/>
    <n v="338"/>
    <b v="0"/>
    <x v="8"/>
    <x v="78"/>
    <n v="29.85800000000000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x v="0"/>
    <s v="USD"/>
    <n v="1455466832"/>
    <n v="1452874832"/>
    <b v="0"/>
    <n v="4"/>
    <b v="0"/>
    <x v="8"/>
    <x v="78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x v="13"/>
    <s v="EUR"/>
    <n v="1465130532"/>
    <n v="1462538532"/>
    <b v="0"/>
    <n v="1"/>
    <b v="0"/>
    <x v="8"/>
    <x v="78"/>
    <n v="10085"/>
    <x v="2"/>
    <x v="8"/>
  </r>
  <r>
    <n v="714"/>
    <s v="Prep Packs Survival Belt"/>
    <s v="The Prep Packs Survival Belt allows you to carry all of the essentials for outdoor survival inside your belt buckle"/>
    <n v="5000"/>
    <n v="10085"/>
    <x v="2"/>
    <x v="0"/>
    <s v="USD"/>
    <n v="1488308082"/>
    <n v="1483124082"/>
    <b v="0"/>
    <n v="28"/>
    <b v="0"/>
    <x v="8"/>
    <x v="181"/>
    <n v="360.17860000000002"/>
    <x v="2"/>
    <x v="8"/>
  </r>
  <r>
    <n v="715"/>
    <s v="Mouse^3"/>
    <s v="Mouse^3 is the next generation of input devices. With cursor control and customized gesture recognition, its applications are endless!"/>
    <n v="5000"/>
    <n v="10081"/>
    <x v="2"/>
    <x v="0"/>
    <s v="USD"/>
    <n v="1446693040"/>
    <n v="1443233440"/>
    <b v="0"/>
    <n v="12"/>
    <b v="0"/>
    <x v="8"/>
    <x v="181"/>
    <n v="840.08330000000001"/>
    <x v="2"/>
    <x v="8"/>
  </r>
  <r>
    <n v="716"/>
    <s v="Pathfinder - Wearable Navigation for the Blind"/>
    <s v="Translate sight into touch with a wrist-mounted wearable. A revolution for visually impaired people everywhere."/>
    <n v="6500"/>
    <n v="10071"/>
    <x v="2"/>
    <x v="0"/>
    <s v="USD"/>
    <n v="1417392000"/>
    <n v="1414511307"/>
    <b v="0"/>
    <n v="16"/>
    <b v="0"/>
    <x v="8"/>
    <x v="160"/>
    <n v="629.4375"/>
    <x v="2"/>
    <x v="8"/>
  </r>
  <r>
    <n v="717"/>
    <s v="cool air belt"/>
    <s v="Cool air flowing under clothing keeps you cool."/>
    <n v="3000"/>
    <n v="10067.5"/>
    <x v="2"/>
    <x v="0"/>
    <s v="USD"/>
    <n v="1409949002"/>
    <n v="1407357002"/>
    <b v="0"/>
    <n v="4"/>
    <b v="0"/>
    <x v="8"/>
    <x v="264"/>
    <n v="2516.875"/>
    <x v="2"/>
    <x v="8"/>
  </r>
  <r>
    <n v="718"/>
    <s v="BioToo - Emergency Temporary Tattoos"/>
    <s v="When every second matters, BioToo temporary tattoos get critical information to emergency personnel to help them help you."/>
    <n v="10000"/>
    <n v="10065"/>
    <x v="2"/>
    <x v="0"/>
    <s v="USD"/>
    <n v="1487397540"/>
    <n v="1484684247"/>
    <b v="0"/>
    <n v="4"/>
    <b v="0"/>
    <x v="8"/>
    <x v="78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x v="0"/>
    <s v="USD"/>
    <n v="1456189076"/>
    <n v="1454979476"/>
    <b v="0"/>
    <n v="10"/>
    <b v="0"/>
    <x v="8"/>
    <x v="80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x v="0"/>
    <s v="USD"/>
    <n v="1327851291"/>
    <n v="1325432091"/>
    <b v="0"/>
    <n v="41"/>
    <b v="1"/>
    <x v="9"/>
    <x v="265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x v="0"/>
    <s v="USD"/>
    <n v="1406900607"/>
    <n v="1403012607"/>
    <b v="0"/>
    <n v="119"/>
    <b v="1"/>
    <x v="9"/>
    <x v="266"/>
    <n v="84.386600000000001"/>
    <x v="3"/>
    <x v="9"/>
  </r>
  <r>
    <n v="722"/>
    <s v="The BANGGAI Rescue Project"/>
    <s v="BANGGAI RESCUE is a beautiful, must-read book and a project setting out to answer some critical questions about the species' future."/>
    <n v="10000"/>
    <n v="10041"/>
    <x v="0"/>
    <x v="0"/>
    <s v="USD"/>
    <n v="1333909178"/>
    <n v="1331320778"/>
    <b v="0"/>
    <n v="153"/>
    <b v="1"/>
    <x v="9"/>
    <x v="80"/>
    <n v="65.627499999999998"/>
    <x v="3"/>
    <x v="9"/>
  </r>
  <r>
    <n v="723"/>
    <s v="The 2015 Pro Football Beast Book"/>
    <s v="The Definitive (and Slightly Ridiculous) Guide to Enjoying the 2015 Pro Football Season"/>
    <n v="10000"/>
    <n v="10031"/>
    <x v="0"/>
    <x v="0"/>
    <s v="USD"/>
    <n v="1438228740"/>
    <n v="1435606549"/>
    <b v="0"/>
    <n v="100"/>
    <b v="1"/>
    <x v="9"/>
    <x v="80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x v="0"/>
    <s v="USD"/>
    <n v="1309447163"/>
    <n v="1306855163"/>
    <b v="0"/>
    <n v="143"/>
    <b v="1"/>
    <x v="9"/>
    <x v="80"/>
    <n v="70.118899999999996"/>
    <x v="3"/>
    <x v="9"/>
  </r>
  <r>
    <n v="725"/>
    <s v="The Year It All Made Sense"/>
    <s v="A true story about inspiration and survival - David Alfred George turns his powerful experience into a compelling vBook."/>
    <n v="10000"/>
    <n v="10026.49"/>
    <x v="0"/>
    <x v="0"/>
    <s v="USD"/>
    <n v="1450018912"/>
    <n v="1447426912"/>
    <b v="0"/>
    <n v="140"/>
    <b v="1"/>
    <x v="9"/>
    <x v="80"/>
    <n v="71.617800000000003"/>
    <x v="3"/>
    <x v="9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x v="0"/>
    <s v="USD"/>
    <n v="1365728487"/>
    <n v="1363136487"/>
    <b v="0"/>
    <n v="35"/>
    <b v="1"/>
    <x v="9"/>
    <x v="80"/>
    <n v="286.4286000000000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x v="0"/>
    <s v="USD"/>
    <n v="1358198400"/>
    <n v="1354580949"/>
    <b v="0"/>
    <n v="149"/>
    <b v="1"/>
    <x v="9"/>
    <x v="114"/>
    <n v="67.228200000000001"/>
    <x v="3"/>
    <x v="9"/>
  </r>
  <r>
    <n v="728"/>
    <s v="The Age of the Platform: My Fourth Book"/>
    <s v="A big idea non-fiction book by an impatient three-time author and insomniac willing to bet on himself."/>
    <n v="8200"/>
    <n v="10013"/>
    <x v="0"/>
    <x v="0"/>
    <s v="USD"/>
    <n v="1313957157"/>
    <n v="1310069157"/>
    <b v="0"/>
    <n v="130"/>
    <b v="1"/>
    <x v="9"/>
    <x v="179"/>
    <n v="77.023099999999999"/>
    <x v="3"/>
    <x v="9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x v="0"/>
    <s v="USD"/>
    <n v="1348028861"/>
    <n v="1342844861"/>
    <b v="0"/>
    <n v="120"/>
    <b v="1"/>
    <x v="9"/>
    <x v="80"/>
    <n v="83.333299999999994"/>
    <x v="3"/>
    <x v="9"/>
  </r>
  <r>
    <n v="730"/>
    <s v="Encyclopedia of Surfing"/>
    <s v="A Massive but Cheerful Online Digital Archive of Surfing"/>
    <n v="10000"/>
    <n v="10000"/>
    <x v="0"/>
    <x v="0"/>
    <s v="USD"/>
    <n v="1323280391"/>
    <n v="1320688391"/>
    <b v="0"/>
    <n v="265"/>
    <b v="1"/>
    <x v="9"/>
    <x v="80"/>
    <n v="37.735799999999998"/>
    <x v="3"/>
    <x v="9"/>
  </r>
  <r>
    <n v="731"/>
    <s v="Portland Boat Tours:  From Dream to Business"/>
    <s v="Be part of the excitement by supporting our first season offering unique perspectives of Portland from the water."/>
    <n v="25000"/>
    <n v="9875"/>
    <x v="0"/>
    <x v="0"/>
    <s v="USD"/>
    <n v="1327212000"/>
    <n v="1322852747"/>
    <b v="0"/>
    <n v="71"/>
    <b v="1"/>
    <x v="9"/>
    <x v="150"/>
    <n v="139.08449999999999"/>
    <x v="3"/>
    <x v="9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x v="1"/>
    <s v="GBP"/>
    <n v="1380449461"/>
    <n v="1375265461"/>
    <b v="0"/>
    <n v="13"/>
    <b v="1"/>
    <x v="9"/>
    <x v="122"/>
    <n v="756.3076999999999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x v="1"/>
    <s v="GBP"/>
    <n v="1387533892"/>
    <n v="1384941892"/>
    <b v="0"/>
    <n v="169"/>
    <b v="1"/>
    <x v="9"/>
    <x v="24"/>
    <n v="57.994100000000003"/>
    <x v="3"/>
    <x v="9"/>
  </r>
  <r>
    <n v="734"/>
    <s v="Sideswiped"/>
    <s v="Sideswiped is my story of growing in and trusting God through the mess and mysteries of life."/>
    <n v="7500"/>
    <n v="9775"/>
    <x v="0"/>
    <x v="5"/>
    <s v="CAD"/>
    <n v="1431147600"/>
    <n v="1428465420"/>
    <b v="0"/>
    <n v="57"/>
    <b v="1"/>
    <x v="9"/>
    <x v="110"/>
    <n v="171.49119999999999"/>
    <x v="3"/>
    <x v="9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x v="0"/>
    <s v="USD"/>
    <n v="1417653540"/>
    <n v="1414975346"/>
    <b v="0"/>
    <n v="229"/>
    <b v="1"/>
    <x v="9"/>
    <x v="47"/>
    <n v="42.467199999999998"/>
    <x v="3"/>
    <x v="9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x v="0"/>
    <s v="USD"/>
    <n v="1385009940"/>
    <n v="1383327440"/>
    <b v="0"/>
    <n v="108"/>
    <b v="1"/>
    <x v="9"/>
    <x v="123"/>
    <n v="89.814800000000005"/>
    <x v="3"/>
    <x v="9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x v="0"/>
    <s v="USD"/>
    <n v="1392408000"/>
    <n v="1390890987"/>
    <b v="0"/>
    <n v="108"/>
    <b v="1"/>
    <x v="9"/>
    <x v="80"/>
    <n v="88.379599999999996"/>
    <x v="3"/>
    <x v="9"/>
  </r>
  <r>
    <n v="738"/>
    <s v="Under the Sour Sun: Hunger through the Eyes of a Child"/>
    <s v="The true story of a child's struggle with hunger, poverty, and war in El Salvador."/>
    <n v="9500"/>
    <n v="9536"/>
    <x v="0"/>
    <x v="0"/>
    <s v="USD"/>
    <n v="1417409940"/>
    <n v="1414765794"/>
    <b v="0"/>
    <n v="41"/>
    <b v="1"/>
    <x v="9"/>
    <x v="80"/>
    <n v="232.5853999999999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x v="0"/>
    <s v="USD"/>
    <n v="1407758629"/>
    <n v="1404907429"/>
    <b v="0"/>
    <n v="139"/>
    <b v="1"/>
    <x v="9"/>
    <x v="80"/>
    <n v="68.52519999999999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x v="0"/>
    <s v="USD"/>
    <n v="1434857482"/>
    <n v="1433647882"/>
    <b v="0"/>
    <n v="19"/>
    <b v="1"/>
    <x v="9"/>
    <x v="267"/>
    <n v="500"/>
    <x v="3"/>
    <x v="9"/>
  </r>
  <r>
    <n v="741"/>
    <s v="reVILNA: the vilna ghetto project"/>
    <s v="A revolutionary digital mapping project of the Vilna Ghetto"/>
    <n v="7500"/>
    <n v="9486.69"/>
    <x v="0"/>
    <x v="0"/>
    <s v="USD"/>
    <n v="1370964806"/>
    <n v="1367940806"/>
    <b v="0"/>
    <n v="94"/>
    <b v="1"/>
    <x v="9"/>
    <x v="16"/>
    <n v="100.922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x v="0"/>
    <s v="USD"/>
    <n v="1395435712"/>
    <n v="1392847312"/>
    <b v="0"/>
    <n v="23"/>
    <b v="1"/>
    <x v="9"/>
    <x v="268"/>
    <n v="412.0434999999999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x v="0"/>
    <s v="USD"/>
    <n v="1334610000"/>
    <n v="1332435685"/>
    <b v="0"/>
    <n v="15"/>
    <b v="1"/>
    <x v="9"/>
    <x v="147"/>
    <n v="630.66669999999999"/>
    <x v="3"/>
    <x v="9"/>
  </r>
  <r>
    <n v="744"/>
    <s v="A Revolutionary Leadership Resource Book"/>
    <s v="Join others to help create a world that is possible -- in your workplace, community and society!"/>
    <n v="9000"/>
    <n v="9446"/>
    <x v="0"/>
    <x v="0"/>
    <s v="USD"/>
    <n v="1355439503"/>
    <n v="1352847503"/>
    <b v="0"/>
    <n v="62"/>
    <b v="1"/>
    <x v="9"/>
    <x v="146"/>
    <n v="152.3548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x v="0"/>
    <s v="USD"/>
    <n v="1367588645"/>
    <n v="1364996645"/>
    <b v="0"/>
    <n v="74"/>
    <b v="1"/>
    <x v="9"/>
    <x v="186"/>
    <n v="127.36799999999999"/>
    <x v="3"/>
    <x v="9"/>
  </r>
  <r>
    <n v="746"/>
    <s v="Attention: People With Body Parts"/>
    <s v="This is a book of letters. Letters to our body parts."/>
    <n v="18000"/>
    <n v="9419"/>
    <x v="0"/>
    <x v="0"/>
    <s v="USD"/>
    <n v="1348372740"/>
    <n v="1346806909"/>
    <b v="0"/>
    <n v="97"/>
    <b v="1"/>
    <x v="9"/>
    <x v="269"/>
    <n v="97.103099999999998"/>
    <x v="3"/>
    <x v="9"/>
  </r>
  <r>
    <n v="747"/>
    <s v="Trash is Treasure"/>
    <s v="My creations are born in different cultural environment around the globe with Â« what is already there Â» and act as a social impulse"/>
    <n v="8500"/>
    <n v="9395"/>
    <x v="0"/>
    <x v="9"/>
    <s v="EUR"/>
    <n v="1421319240"/>
    <n v="1418649019"/>
    <b v="0"/>
    <n v="55"/>
    <b v="1"/>
    <x v="9"/>
    <x v="96"/>
    <n v="170.8181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x v="0"/>
    <s v="USD"/>
    <n v="1407701966"/>
    <n v="1405109966"/>
    <b v="0"/>
    <n v="44"/>
    <b v="1"/>
    <x v="9"/>
    <x v="58"/>
    <n v="213.3409"/>
    <x v="3"/>
    <x v="9"/>
  </r>
  <r>
    <n v="749"/>
    <s v="chartwellwest.com"/>
    <s v="A place for rational, fact and data based non-partisan political and societal commentary on things that matter to Americans."/>
    <n v="9000"/>
    <n v="9370"/>
    <x v="0"/>
    <x v="0"/>
    <s v="USD"/>
    <n v="1485642930"/>
    <n v="1483050930"/>
    <b v="0"/>
    <n v="110"/>
    <b v="1"/>
    <x v="9"/>
    <x v="97"/>
    <n v="85.1817999999999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x v="0"/>
    <s v="USD"/>
    <n v="1361739872"/>
    <n v="1359147872"/>
    <b v="0"/>
    <n v="59"/>
    <b v="1"/>
    <x v="9"/>
    <x v="270"/>
    <n v="158.339"/>
    <x v="3"/>
    <x v="9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x v="0"/>
    <s v="USD"/>
    <n v="1312470475"/>
    <n v="1308496075"/>
    <b v="0"/>
    <n v="62"/>
    <b v="1"/>
    <x v="9"/>
    <x v="77"/>
    <n v="150.044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x v="2"/>
    <s v="AUD"/>
    <n v="1476615600"/>
    <n v="1474884417"/>
    <b v="0"/>
    <n v="105"/>
    <b v="1"/>
    <x v="9"/>
    <x v="271"/>
    <n v="88.59520000000000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9072"/>
    <n v="9228"/>
    <x v="0"/>
    <x v="0"/>
    <s v="USD"/>
    <n v="1423922991"/>
    <n v="1421330991"/>
    <b v="0"/>
    <n v="26"/>
    <b v="1"/>
    <x v="9"/>
    <x v="47"/>
    <n v="354.9230999999999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5000"/>
    <n v="9228"/>
    <x v="0"/>
    <x v="0"/>
    <s v="USD"/>
    <n v="1357408721"/>
    <n v="1354816721"/>
    <b v="0"/>
    <n v="49"/>
    <b v="1"/>
    <x v="9"/>
    <x v="166"/>
    <n v="188.3265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x v="0"/>
    <s v="USD"/>
    <n v="1369010460"/>
    <n v="1366381877"/>
    <b v="0"/>
    <n v="68"/>
    <b v="1"/>
    <x v="9"/>
    <x v="24"/>
    <n v="135.3416"/>
    <x v="3"/>
    <x v="9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x v="0"/>
    <s v="USD"/>
    <n v="1303147459"/>
    <n v="1297880659"/>
    <b v="0"/>
    <n v="22"/>
    <b v="1"/>
    <x v="9"/>
    <x v="98"/>
    <n v="416.8181999999999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x v="0"/>
    <s v="USD"/>
    <n v="1354756714"/>
    <n v="1353547114"/>
    <b v="0"/>
    <n v="18"/>
    <b v="1"/>
    <x v="9"/>
    <x v="47"/>
    <n v="507.61110000000002"/>
    <x v="3"/>
    <x v="9"/>
  </r>
  <r>
    <n v="758"/>
    <s v="Publish Waiting On Humanity"/>
    <s v="I am publishing my book, Waiting on Humanity and need some finishing funds to do so."/>
    <n v="8000"/>
    <n v="9130"/>
    <x v="0"/>
    <x v="0"/>
    <s v="USD"/>
    <n v="1286568268"/>
    <n v="1283976268"/>
    <b v="0"/>
    <n v="19"/>
    <b v="1"/>
    <x v="9"/>
    <x v="37"/>
    <n v="480.52629999999999"/>
    <x v="3"/>
    <x v="9"/>
  </r>
  <r>
    <n v="759"/>
    <s v="Wild Ruins"/>
    <s v="Help me search for the lost ruins of the UK. A unique guide to  lesser known and somewhat known ruins of Britain."/>
    <n v="9000"/>
    <n v="9124"/>
    <x v="0"/>
    <x v="1"/>
    <s v="GBP"/>
    <n v="1404892539"/>
    <n v="1401436539"/>
    <b v="0"/>
    <n v="99"/>
    <b v="1"/>
    <x v="9"/>
    <x v="78"/>
    <n v="92.161600000000007"/>
    <x v="3"/>
    <x v="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x v="0"/>
    <s v="USD"/>
    <n v="1480188013"/>
    <n v="1477592413"/>
    <b v="0"/>
    <n v="0"/>
    <b v="0"/>
    <x v="10"/>
    <x v="272"/>
    <s v="no backers"/>
    <x v="3"/>
    <x v="10"/>
  </r>
  <r>
    <n v="761"/>
    <s v="DONE WITH DEATH"/>
    <s v="The day Chuck died was the day everything changed. Now he has to save the afterlife from extinction or die again trying."/>
    <n v="8750"/>
    <n v="9111"/>
    <x v="2"/>
    <x v="0"/>
    <s v="USD"/>
    <n v="1391364126"/>
    <n v="1388772126"/>
    <b v="0"/>
    <n v="6"/>
    <b v="0"/>
    <x v="10"/>
    <x v="97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9000"/>
    <n v="9110"/>
    <x v="2"/>
    <x v="14"/>
    <s v="MXN"/>
    <n v="1480831200"/>
    <n v="1479328570"/>
    <b v="0"/>
    <n v="0"/>
    <b v="0"/>
    <x v="10"/>
    <x v="78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x v="1"/>
    <s v="GBP"/>
    <n v="1376563408"/>
    <n v="1373971408"/>
    <b v="0"/>
    <n v="1"/>
    <b v="0"/>
    <x v="10"/>
    <x v="78"/>
    <n v="9044"/>
    <x v="3"/>
    <x v="10"/>
  </r>
  <r>
    <n v="764"/>
    <s v="[JOE]KES"/>
    <s v="[JOE]KES is a book full of over 200 original, sometimes funny, pun-ish Joekes. If you hate the book, use it as a coster!"/>
    <n v="2500"/>
    <n v="9030"/>
    <x v="2"/>
    <x v="0"/>
    <s v="USD"/>
    <n v="1441858161"/>
    <n v="1439266161"/>
    <b v="0"/>
    <n v="0"/>
    <b v="0"/>
    <x v="10"/>
    <x v="273"/>
    <s v="no backers"/>
    <x v="3"/>
    <x v="10"/>
  </r>
  <r>
    <n v="765"/>
    <s v="Dirty Quiet Money"/>
    <s v="To survive, an American socialite must fight with a Mafia boss in the French Resistance, but will his underworld ruin her in the end?"/>
    <n v="8000"/>
    <n v="9015"/>
    <x v="2"/>
    <x v="0"/>
    <s v="USD"/>
    <n v="1413723684"/>
    <n v="1411131684"/>
    <b v="0"/>
    <n v="44"/>
    <b v="0"/>
    <x v="10"/>
    <x v="41"/>
    <n v="204.88640000000001"/>
    <x v="3"/>
    <x v="10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x v="5"/>
    <s v="CAD"/>
    <n v="1424112483"/>
    <n v="1421520483"/>
    <b v="0"/>
    <n v="0"/>
    <b v="0"/>
    <x v="10"/>
    <x v="14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x v="0"/>
    <s v="USD"/>
    <n v="1432178810"/>
    <n v="1429586810"/>
    <b v="0"/>
    <n v="3"/>
    <b v="0"/>
    <x v="10"/>
    <x v="143"/>
    <n v="2945.6667000000002"/>
    <x v="3"/>
    <x v="1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x v="0"/>
    <s v="USD"/>
    <n v="1387169890"/>
    <n v="1384577890"/>
    <b v="0"/>
    <n v="0"/>
    <b v="0"/>
    <x v="10"/>
    <x v="98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x v="0"/>
    <s v="USD"/>
    <n v="1388102094"/>
    <n v="1385510094"/>
    <b v="0"/>
    <n v="52"/>
    <b v="0"/>
    <x v="10"/>
    <x v="234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x v="0"/>
    <s v="USD"/>
    <n v="1361750369"/>
    <n v="1358294369"/>
    <b v="0"/>
    <n v="0"/>
    <b v="0"/>
    <x v="10"/>
    <x v="274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1800"/>
    <n v="8807"/>
    <x v="2"/>
    <x v="0"/>
    <s v="USD"/>
    <n v="1454183202"/>
    <n v="1449863202"/>
    <b v="0"/>
    <n v="1"/>
    <b v="0"/>
    <x v="10"/>
    <x v="275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x v="0"/>
    <s v="USD"/>
    <n v="1257047940"/>
    <n v="1252718519"/>
    <b v="0"/>
    <n v="1"/>
    <b v="0"/>
    <x v="10"/>
    <x v="189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x v="1"/>
    <s v="GBP"/>
    <n v="1431298860"/>
    <n v="1428341985"/>
    <b v="0"/>
    <n v="2"/>
    <b v="0"/>
    <x v="10"/>
    <x v="77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x v="0"/>
    <s v="USD"/>
    <n v="1393181018"/>
    <n v="1390589018"/>
    <b v="0"/>
    <n v="9"/>
    <b v="0"/>
    <x v="10"/>
    <x v="97"/>
    <n v="972.22220000000004"/>
    <x v="3"/>
    <x v="10"/>
  </r>
  <r>
    <n v="775"/>
    <s v="Scorned: A LeKrista Scott, Vampire Hunted Novel"/>
    <s v="Scorned is the first in a series that I have been working on for two years and it's time to get it published."/>
    <n v="5000"/>
    <n v="8740"/>
    <x v="2"/>
    <x v="0"/>
    <s v="USD"/>
    <n v="1323998795"/>
    <n v="1321406795"/>
    <b v="0"/>
    <n v="5"/>
    <b v="0"/>
    <x v="10"/>
    <x v="276"/>
    <n v="1748"/>
    <x v="3"/>
    <x v="10"/>
  </r>
  <r>
    <n v="776"/>
    <s v="Run Ragged"/>
    <s v="Would anything change if women were in charge? Book Clubs, readers, and critics herald the latest by award-winning author, Aguila."/>
    <n v="7500"/>
    <n v="8739.01"/>
    <x v="2"/>
    <x v="0"/>
    <s v="USD"/>
    <n v="1444539600"/>
    <n v="1441297645"/>
    <b v="0"/>
    <n v="57"/>
    <b v="0"/>
    <x v="10"/>
    <x v="115"/>
    <n v="153.31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x v="0"/>
    <s v="USD"/>
    <n v="1375313577"/>
    <n v="1372721577"/>
    <b v="0"/>
    <n v="3"/>
    <b v="0"/>
    <x v="10"/>
    <x v="77"/>
    <n v="2911.6667000000002"/>
    <x v="3"/>
    <x v="10"/>
  </r>
  <r>
    <n v="778"/>
    <s v="Summers' Love, A Cute and Funny Cinderella Love Story"/>
    <s v="Laughter, tears and good times in the warm glow of Summer s Love. The perfect recipe for the winter blahs."/>
    <n v="8000"/>
    <n v="8730"/>
    <x v="2"/>
    <x v="0"/>
    <s v="USD"/>
    <n v="1398876680"/>
    <n v="1396284680"/>
    <b v="0"/>
    <n v="1"/>
    <b v="0"/>
    <x v="10"/>
    <x v="53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x v="0"/>
    <s v="USD"/>
    <n v="1287115200"/>
    <n v="1284567905"/>
    <b v="0"/>
    <n v="6"/>
    <b v="0"/>
    <x v="10"/>
    <x v="50"/>
    <n v="1454.1667"/>
    <x v="3"/>
    <x v="10"/>
  </r>
  <r>
    <n v="780"/>
    <s v="Wess Meets West - Press Our New Album on CD!"/>
    <s v="We are finishing up recording our new record and we would like help with its physical CD release."/>
    <n v="8500"/>
    <n v="8722"/>
    <x v="0"/>
    <x v="0"/>
    <s v="USD"/>
    <n v="1304439025"/>
    <n v="1301847025"/>
    <b v="0"/>
    <n v="27"/>
    <b v="1"/>
    <x v="11"/>
    <x v="77"/>
    <n v="323.03699999999998"/>
    <x v="4"/>
    <x v="11"/>
  </r>
  <r>
    <n v="781"/>
    <s v="Touring the United States This July"/>
    <s v="&quot;WE ARE ON A MISSION TO TOUR THE UNITED STATES NON-STOP. TO DO SO WE NEED TO PURCHASE A NEW VAN.&quot;"/>
    <n v="5000"/>
    <n v="8711.52"/>
    <x v="0"/>
    <x v="0"/>
    <s v="USD"/>
    <n v="1370649674"/>
    <n v="1368057674"/>
    <b v="0"/>
    <n v="25"/>
    <b v="1"/>
    <x v="11"/>
    <x v="191"/>
    <n v="348.46080000000001"/>
    <x v="4"/>
    <x v="11"/>
  </r>
  <r>
    <n v="782"/>
    <s v="Richie Ray finally records a new record!"/>
    <s v="After almost three years of being out of music, I've decided to finally make the solo record I've wanted to do for years."/>
    <n v="8400"/>
    <n v="8685"/>
    <x v="0"/>
    <x v="0"/>
    <s v="USD"/>
    <n v="1345918302"/>
    <n v="1343326302"/>
    <b v="0"/>
    <n v="14"/>
    <b v="1"/>
    <x v="11"/>
    <x v="77"/>
    <n v="620.35709999999995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x v="0"/>
    <s v="USD"/>
    <n v="1335564000"/>
    <n v="1332182049"/>
    <b v="0"/>
    <n v="35"/>
    <b v="1"/>
    <x v="11"/>
    <x v="116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x v="0"/>
    <s v="USD"/>
    <n v="1395023719"/>
    <n v="1391571319"/>
    <b v="0"/>
    <n v="10"/>
    <b v="1"/>
    <x v="11"/>
    <x v="277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8500"/>
    <n v="8636"/>
    <x v="0"/>
    <x v="0"/>
    <s v="USD"/>
    <n v="1362060915"/>
    <n v="1359468915"/>
    <b v="0"/>
    <n v="29"/>
    <b v="1"/>
    <x v="11"/>
    <x v="47"/>
    <n v="297.79309999999998"/>
    <x v="4"/>
    <x v="11"/>
  </r>
  <r>
    <n v="786"/>
    <s v="New Album: BRICK AND MORTAR. New Book: HITLESS WONDER."/>
    <s v="In June, Columbus rock veterans, Watershed, will release and tour behind a new album, BRICK AND MORTAR."/>
    <n v="25000"/>
    <n v="8632"/>
    <x v="0"/>
    <x v="0"/>
    <s v="USD"/>
    <n v="1336751220"/>
    <n v="1331774434"/>
    <b v="0"/>
    <n v="44"/>
    <b v="1"/>
    <x v="11"/>
    <x v="163"/>
    <n v="196.18180000000001"/>
    <x v="4"/>
    <x v="11"/>
  </r>
  <r>
    <n v="787"/>
    <s v="Mahayla CD Pressing"/>
    <s v="We've made our goal with your help. Thanks so much! This is a great time to pre-purchase the album and get some extra perks."/>
    <n v="8000"/>
    <n v="8620"/>
    <x v="0"/>
    <x v="0"/>
    <s v="USD"/>
    <n v="1383318226"/>
    <n v="1380726226"/>
    <b v="0"/>
    <n v="17"/>
    <b v="1"/>
    <x v="11"/>
    <x v="123"/>
    <n v="507.05880000000002"/>
    <x v="4"/>
    <x v="11"/>
  </r>
  <r>
    <n v="788"/>
    <s v="HELP UNRB GO ON TOUR!"/>
    <s v="With all of our money going towards our new full-length album and merch, we need your help so we don't end up stranded on tour."/>
    <n v="80000"/>
    <n v="8586"/>
    <x v="0"/>
    <x v="0"/>
    <s v="USD"/>
    <n v="1341633540"/>
    <n v="1338336588"/>
    <b v="0"/>
    <n v="34"/>
    <b v="1"/>
    <x v="11"/>
    <x v="227"/>
    <n v="252.5294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x v="0"/>
    <s v="USD"/>
    <n v="1358755140"/>
    <n v="1357187280"/>
    <b v="0"/>
    <n v="14"/>
    <b v="1"/>
    <x v="11"/>
    <x v="69"/>
    <n v="612.9285999999999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x v="0"/>
    <s v="USD"/>
    <n v="1359680939"/>
    <n v="1357088939"/>
    <b v="0"/>
    <n v="156"/>
    <b v="1"/>
    <x v="11"/>
    <x v="78"/>
    <n v="54.91669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x v="0"/>
    <s v="USD"/>
    <n v="1384322340"/>
    <n v="1381430646"/>
    <b v="0"/>
    <n v="128"/>
    <b v="1"/>
    <x v="11"/>
    <x v="69"/>
    <n v="66.708299999999994"/>
    <x v="4"/>
    <x v="11"/>
  </r>
  <r>
    <n v="792"/>
    <s v="&quot;Believable Lies&quot; - The Album"/>
    <s v="Rock n' Roll about the intersection of lies and belief: the Believable Lie."/>
    <n v="100000"/>
    <n v="8537"/>
    <x v="0"/>
    <x v="0"/>
    <s v="USD"/>
    <n v="1383861483"/>
    <n v="1381265883"/>
    <b v="0"/>
    <n v="60"/>
    <b v="1"/>
    <x v="11"/>
    <x v="278"/>
    <n v="142.283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x v="0"/>
    <s v="USD"/>
    <n v="1372827540"/>
    <n v="1371491244"/>
    <b v="0"/>
    <n v="32"/>
    <b v="1"/>
    <x v="11"/>
    <x v="69"/>
    <n v="266.78129999999999"/>
    <x v="4"/>
    <x v="11"/>
  </r>
  <r>
    <n v="794"/>
    <s v="Begins Again"/>
    <s v="The Brian Davis Band is a group of friends that want to share their lives and experiences through music that connects with people."/>
    <n v="6000"/>
    <n v="8529"/>
    <x v="0"/>
    <x v="0"/>
    <s v="USD"/>
    <n v="1315242360"/>
    <n v="1310438737"/>
    <b v="0"/>
    <n v="53"/>
    <b v="1"/>
    <x v="11"/>
    <x v="215"/>
    <n v="160.9244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x v="0"/>
    <s v="USD"/>
    <n v="1333774740"/>
    <n v="1330094566"/>
    <b v="0"/>
    <n v="184"/>
    <b v="1"/>
    <x v="11"/>
    <x v="75"/>
    <n v="46.298900000000003"/>
    <x v="4"/>
    <x v="11"/>
  </r>
  <r>
    <n v="796"/>
    <s v="Madrone: New Album for 2013"/>
    <s v="Madrone is an independent band creating melodic, emotional, _x000a_alternative-rock needing your help to finish their new album."/>
    <n v="75000"/>
    <n v="8471"/>
    <x v="0"/>
    <x v="0"/>
    <s v="USD"/>
    <n v="1379279400"/>
    <n v="1376687485"/>
    <b v="0"/>
    <n v="90"/>
    <b v="1"/>
    <x v="11"/>
    <x v="227"/>
    <n v="94.122200000000007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x v="279"/>
    <n v="118.9718"/>
    <x v="4"/>
    <x v="11"/>
  </r>
  <r>
    <n v="798"/>
    <s v="Eric Stuart Band 4 Song EP &quot;Character&quot;"/>
    <s v="We have some great new songs and want to record a special edition 4 song EP as our next Eric Stuart Band release"/>
    <n v="8000"/>
    <n v="8425"/>
    <x v="0"/>
    <x v="0"/>
    <s v="USD"/>
    <n v="1412086187"/>
    <n v="1409494187"/>
    <b v="0"/>
    <n v="87"/>
    <b v="1"/>
    <x v="11"/>
    <x v="146"/>
    <n v="96.8391000000000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x v="128"/>
    <n v="300.03570000000002"/>
    <x v="4"/>
    <x v="11"/>
  </r>
  <r>
    <n v="800"/>
    <s v="LF4 WildFire"/>
    <s v="Scotland's premier classic rock and metal festival, 3 days, 3-4 stages, family friendly,  for people of all ages"/>
    <n v="5000"/>
    <n v="8399"/>
    <x v="0"/>
    <x v="1"/>
    <s v="GBP"/>
    <n v="1410431054"/>
    <n v="1407839054"/>
    <b v="0"/>
    <n v="56"/>
    <b v="1"/>
    <x v="11"/>
    <x v="128"/>
    <n v="149.9821"/>
    <x v="4"/>
    <x v="11"/>
  </r>
  <r>
    <n v="801"/>
    <s v="SLUTEVER DO AMERICA TOUR"/>
    <s v="ALL WE WANT TO DO IS DRIVE AROUND AMERICA AND PLAY A BUNCH OF SHOWS, BUT WE DON'T HAVE ANY MONEY..."/>
    <n v="8000"/>
    <n v="8355"/>
    <x v="0"/>
    <x v="0"/>
    <s v="USD"/>
    <n v="1309547120"/>
    <n v="1306955120"/>
    <b v="0"/>
    <n v="51"/>
    <b v="1"/>
    <x v="11"/>
    <x v="97"/>
    <n v="163.823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x v="0"/>
    <s v="USD"/>
    <n v="1347854700"/>
    <n v="1343867524"/>
    <b v="0"/>
    <n v="75"/>
    <b v="1"/>
    <x v="11"/>
    <x v="97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x v="0"/>
    <s v="USD"/>
    <n v="1306630800"/>
    <n v="1304376478"/>
    <b v="0"/>
    <n v="38"/>
    <b v="1"/>
    <x v="11"/>
    <x v="97"/>
    <n v="219.684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x v="0"/>
    <s v="USD"/>
    <n v="1311393540"/>
    <n v="1309919526"/>
    <b v="0"/>
    <n v="18"/>
    <b v="1"/>
    <x v="11"/>
    <x v="88"/>
    <n v="462.22219999999999"/>
    <x v="4"/>
    <x v="11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x v="0"/>
    <s v="USD"/>
    <n v="1310857200"/>
    <n v="1306525512"/>
    <b v="0"/>
    <n v="54"/>
    <b v="1"/>
    <x v="11"/>
    <x v="143"/>
    <n v="153.98169999999999"/>
    <x v="4"/>
    <x v="11"/>
  </r>
  <r>
    <n v="806"/>
    <s v="Golden Animals NEW Album!"/>
    <s v="Help Golden Animals finish their NEW Album!"/>
    <n v="6000"/>
    <n v="8306.42"/>
    <x v="0"/>
    <x v="0"/>
    <s v="USD"/>
    <n v="1315413339"/>
    <n v="1312821339"/>
    <b v="0"/>
    <n v="71"/>
    <b v="1"/>
    <x v="11"/>
    <x v="214"/>
    <n v="116.9918"/>
    <x v="4"/>
    <x v="11"/>
  </r>
  <r>
    <n v="807"/>
    <s v="Sic Vita - New EP Release - 2017"/>
    <s v="Join the Sic Vita family and lend a hand as we create a new album!"/>
    <n v="2500"/>
    <n v="8301"/>
    <x v="0"/>
    <x v="0"/>
    <s v="USD"/>
    <n v="1488333600"/>
    <n v="1485270311"/>
    <b v="0"/>
    <n v="57"/>
    <b v="1"/>
    <x v="11"/>
    <x v="280"/>
    <n v="145.6315999999999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x v="5"/>
    <s v="CAD"/>
    <n v="1419224340"/>
    <n v="1416363886"/>
    <b v="0"/>
    <n v="43"/>
    <b v="1"/>
    <x v="11"/>
    <x v="96"/>
    <n v="193.02330000000001"/>
    <x v="4"/>
    <x v="11"/>
  </r>
  <r>
    <n v="809"/>
    <s v="Peter's New Album!!"/>
    <s v="Acknowledged songwriter looking to record album of new songs to secure a Publishing Contract"/>
    <n v="5000"/>
    <n v="8272"/>
    <x v="0"/>
    <x v="0"/>
    <s v="USD"/>
    <n v="1390161630"/>
    <n v="1387569630"/>
    <b v="0"/>
    <n v="52"/>
    <b v="1"/>
    <x v="11"/>
    <x v="130"/>
    <n v="159.0768999999999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x v="0"/>
    <s v="USD"/>
    <n v="1346462462"/>
    <n v="1343870462"/>
    <b v="0"/>
    <n v="27"/>
    <b v="1"/>
    <x v="11"/>
    <x v="268"/>
    <n v="305.77780000000001"/>
    <x v="4"/>
    <x v="11"/>
  </r>
  <r>
    <n v="811"/>
    <s v="Love Water Tour"/>
    <s v="We need your financial support to cover the tour costs!  (Sound, lights, travel, stage design)"/>
    <n v="8000"/>
    <n v="8241"/>
    <x v="0"/>
    <x v="0"/>
    <s v="USD"/>
    <n v="1373475120"/>
    <n v="1371569202"/>
    <b v="0"/>
    <n v="12"/>
    <b v="1"/>
    <x v="11"/>
    <x v="77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x v="0"/>
    <s v="USD"/>
    <n v="1362146280"/>
    <n v="1357604752"/>
    <b v="0"/>
    <n v="33"/>
    <b v="1"/>
    <x v="11"/>
    <x v="77"/>
    <n v="249.3939"/>
    <x v="4"/>
    <x v="11"/>
  </r>
  <r>
    <n v="813"/>
    <s v="Rules of Civility and Decent Behavior"/>
    <s v="A pre order campaign to fund the pressing of our second full length vinyl LP"/>
    <n v="8000"/>
    <n v="8227"/>
    <x v="0"/>
    <x v="0"/>
    <s v="USD"/>
    <n v="1342825365"/>
    <n v="1340233365"/>
    <b v="0"/>
    <n v="96"/>
    <b v="1"/>
    <x v="11"/>
    <x v="77"/>
    <n v="85.697900000000004"/>
    <x v="4"/>
    <x v="11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x v="0"/>
    <s v="USD"/>
    <n v="1306865040"/>
    <n v="1305568201"/>
    <b v="0"/>
    <n v="28"/>
    <b v="1"/>
    <x v="11"/>
    <x v="77"/>
    <n v="293.27179999999998"/>
    <x v="4"/>
    <x v="11"/>
  </r>
  <r>
    <n v="815"/>
    <s v="Some Late Help for The Early Reset"/>
    <s v="Be a part of helping The Early Reset finish their new 7 song EP."/>
    <n v="8000"/>
    <n v="8211"/>
    <x v="0"/>
    <x v="0"/>
    <s v="USD"/>
    <n v="1414879303"/>
    <n v="1412287303"/>
    <b v="0"/>
    <n v="43"/>
    <b v="1"/>
    <x v="11"/>
    <x v="77"/>
    <n v="190.95349999999999"/>
    <x v="4"/>
    <x v="11"/>
  </r>
  <r>
    <n v="816"/>
    <s v="Help Friends and Family Release Their Debut Album"/>
    <s v="Friends and Family have an album for you. They need your help to release it to the world."/>
    <n v="8000"/>
    <n v="8211"/>
    <x v="0"/>
    <x v="0"/>
    <s v="USD"/>
    <n v="1365489000"/>
    <n v="1362776043"/>
    <b v="0"/>
    <n v="205"/>
    <b v="1"/>
    <x v="11"/>
    <x v="77"/>
    <n v="40.05369999999999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x v="0"/>
    <s v="USD"/>
    <n v="1331441940"/>
    <n v="1326810211"/>
    <b v="0"/>
    <n v="23"/>
    <b v="1"/>
    <x v="11"/>
    <x v="53"/>
    <n v="356.826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x v="0"/>
    <s v="USD"/>
    <n v="1344358860"/>
    <n v="1343682681"/>
    <b v="0"/>
    <n v="19"/>
    <b v="1"/>
    <x v="11"/>
    <x v="175"/>
    <n v="431.1053"/>
    <x v="4"/>
    <x v="11"/>
  </r>
  <r>
    <n v="819"/>
    <s v="Winter Tour"/>
    <s v="We are touring the Southeast in support of our new EP"/>
    <n v="82000"/>
    <n v="8190"/>
    <x v="0"/>
    <x v="0"/>
    <s v="USD"/>
    <n v="1387601040"/>
    <n v="1386806254"/>
    <b v="0"/>
    <n v="14"/>
    <b v="1"/>
    <x v="11"/>
    <x v="281"/>
    <n v="585"/>
    <x v="4"/>
    <x v="11"/>
  </r>
  <r>
    <n v="820"/>
    <s v="Wyatt Lowe &amp; the Ottomatics Summer 2014 Tour!"/>
    <s v="Wyatt Lowe &amp; the Ottomatics will be hitting the road this June on a North and Southwest Summer 2014 tour!"/>
    <n v="2500"/>
    <n v="8173"/>
    <x v="0"/>
    <x v="0"/>
    <s v="USD"/>
    <n v="1402290000"/>
    <n v="1399666342"/>
    <b v="0"/>
    <n v="38"/>
    <b v="1"/>
    <x v="11"/>
    <x v="282"/>
    <n v="215.078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x v="0"/>
    <s v="USD"/>
    <n v="1430712060"/>
    <n v="1427753265"/>
    <b v="0"/>
    <n v="78"/>
    <b v="1"/>
    <x v="11"/>
    <x v="47"/>
    <n v="104.6865"/>
    <x v="4"/>
    <x v="11"/>
  </r>
  <r>
    <n v="822"/>
    <s v="Soul Easy - Making music for our friends."/>
    <s v="Soul Easy recording our first full length CD.  Inspired by lots of friends and lots of good times."/>
    <n v="5000"/>
    <n v="8160"/>
    <x v="0"/>
    <x v="0"/>
    <s v="USD"/>
    <n v="1349477050"/>
    <n v="1346885050"/>
    <b v="0"/>
    <n v="69"/>
    <b v="1"/>
    <x v="11"/>
    <x v="283"/>
    <n v="118.26090000000001"/>
    <x v="4"/>
    <x v="11"/>
  </r>
  <r>
    <n v="823"/>
    <s v="Debut Album"/>
    <s v="Eyes For Fire is finally ready to release their Debut Album but we need YOU to help us put the final touches on it."/>
    <n v="6500"/>
    <n v="8152"/>
    <x v="0"/>
    <x v="0"/>
    <s v="USD"/>
    <n v="1427062852"/>
    <n v="1424474452"/>
    <b v="0"/>
    <n v="33"/>
    <b v="1"/>
    <x v="11"/>
    <x v="58"/>
    <n v="247.0303000000000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x v="0"/>
    <s v="USD"/>
    <n v="1271573940"/>
    <n v="1268459318"/>
    <b v="0"/>
    <n v="54"/>
    <b v="1"/>
    <x v="11"/>
    <x v="41"/>
    <n v="150.6669"/>
    <x v="4"/>
    <x v="11"/>
  </r>
  <r>
    <n v="825"/>
    <s v="KILL FREEMAN"/>
    <s v="Kickstarting Kill Freeman independently. Help fund the New Record, Video and Live Shows."/>
    <n v="8000"/>
    <n v="8120"/>
    <x v="0"/>
    <x v="0"/>
    <s v="USD"/>
    <n v="1351495284"/>
    <n v="1349335284"/>
    <b v="0"/>
    <n v="99"/>
    <b v="1"/>
    <x v="11"/>
    <x v="47"/>
    <n v="82.020200000000003"/>
    <x v="4"/>
    <x v="11"/>
  </r>
  <r>
    <n v="826"/>
    <s v="Protect The Dream Debut Album"/>
    <s v="Protect The Dream is preparing to record their debut album 8 years in the making. Lets make it happen Kickstarter!"/>
    <n v="8000"/>
    <n v="8114"/>
    <x v="0"/>
    <x v="0"/>
    <s v="USD"/>
    <n v="1332719730"/>
    <n v="1330908930"/>
    <b v="0"/>
    <n v="49"/>
    <b v="1"/>
    <x v="11"/>
    <x v="78"/>
    <n v="165.5918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x v="0"/>
    <s v="USD"/>
    <n v="1329248940"/>
    <n v="1326972107"/>
    <b v="0"/>
    <n v="11"/>
    <b v="1"/>
    <x v="11"/>
    <x v="78"/>
    <n v="737.2726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x v="0"/>
    <s v="USD"/>
    <n v="1340641440"/>
    <n v="1339549982"/>
    <b v="0"/>
    <n v="38"/>
    <b v="1"/>
    <x v="11"/>
    <x v="123"/>
    <n v="213.3947"/>
    <x v="4"/>
    <x v="11"/>
  </r>
  <r>
    <n v="829"/>
    <s v="Monk"/>
    <s v="We are a band from South East London- each member is19 years OA. We have been together for two years. Taking pride in making good music"/>
    <n v="4000"/>
    <n v="8105"/>
    <x v="0"/>
    <x v="1"/>
    <s v="GBP"/>
    <n v="1468437240"/>
    <n v="1463253240"/>
    <b v="0"/>
    <n v="16"/>
    <b v="1"/>
    <x v="11"/>
    <x v="149"/>
    <n v="506.5625"/>
    <x v="4"/>
    <x v="11"/>
  </r>
  <r>
    <n v="830"/>
    <s v="Dark Disco Club's new album"/>
    <s v="We're making a high energy, fist pumpin', pelvis-thrusting new Rock n Roll album and we'd love for you to be a part of it."/>
    <n v="7900"/>
    <n v="8098"/>
    <x v="0"/>
    <x v="0"/>
    <s v="USD"/>
    <n v="1363952225"/>
    <n v="1361363825"/>
    <b v="0"/>
    <n v="32"/>
    <b v="1"/>
    <x v="11"/>
    <x v="77"/>
    <n v="253.0625"/>
    <x v="4"/>
    <x v="11"/>
  </r>
  <r>
    <n v="831"/>
    <s v="Let The 7Horse Run!"/>
    <s v="7Horse is a new band with a self-funded album and a show they want to rock in your town!"/>
    <n v="8000"/>
    <n v="8095"/>
    <x v="0"/>
    <x v="0"/>
    <s v="USD"/>
    <n v="1335540694"/>
    <n v="1332948694"/>
    <b v="0"/>
    <n v="20"/>
    <b v="1"/>
    <x v="11"/>
    <x v="78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x v="0"/>
    <s v="USD"/>
    <n v="1327133580"/>
    <n v="1321978335"/>
    <b v="0"/>
    <n v="154"/>
    <b v="1"/>
    <x v="11"/>
    <x v="123"/>
    <n v="52.539000000000001"/>
    <x v="4"/>
    <x v="11"/>
  </r>
  <r>
    <n v="833"/>
    <s v="Ragman Rolls"/>
    <s v="This is an American rock album."/>
    <n v="8000"/>
    <n v="8084"/>
    <x v="0"/>
    <x v="0"/>
    <s v="USD"/>
    <n v="1397941475"/>
    <n v="1395349475"/>
    <b v="0"/>
    <n v="41"/>
    <b v="1"/>
    <x v="11"/>
    <x v="78"/>
    <n v="197.17070000000001"/>
    <x v="4"/>
    <x v="11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x v="0"/>
    <s v="USD"/>
    <n v="1372651140"/>
    <n v="1369770292"/>
    <b v="0"/>
    <n v="75"/>
    <b v="1"/>
    <x v="11"/>
    <x v="78"/>
    <n v="107.737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x v="0"/>
    <s v="USD"/>
    <n v="1337396400"/>
    <n v="1333709958"/>
    <b v="0"/>
    <n v="40"/>
    <b v="1"/>
    <x v="11"/>
    <x v="278"/>
    <n v="201.92500000000001"/>
    <x v="4"/>
    <x v="11"/>
  </r>
  <r>
    <n v="836"/>
    <s v="DESMADRE Full Album + Press Kit"/>
    <s v="An album you can bring home to mom."/>
    <n v="28000"/>
    <n v="8076"/>
    <x v="0"/>
    <x v="0"/>
    <s v="USD"/>
    <n v="1381108918"/>
    <n v="1378516918"/>
    <b v="0"/>
    <n v="46"/>
    <b v="1"/>
    <x v="11"/>
    <x v="190"/>
    <n v="175.5652"/>
    <x v="4"/>
    <x v="11"/>
  </r>
  <r>
    <n v="837"/>
    <s v="Take 147 - Nothin' to Lose CD Project"/>
    <s v="Take 147 is currently in the process of recording the debut album called, &quot;Nothin' to Lose&quot;."/>
    <n v="8000"/>
    <n v="8070.43"/>
    <x v="0"/>
    <x v="0"/>
    <s v="USD"/>
    <n v="1398988662"/>
    <n v="1396396662"/>
    <b v="0"/>
    <n v="62"/>
    <b v="1"/>
    <x v="11"/>
    <x v="78"/>
    <n v="130.1682000000000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x v="0"/>
    <s v="USD"/>
    <n v="1326835985"/>
    <n v="1324243985"/>
    <b v="0"/>
    <n v="61"/>
    <b v="1"/>
    <x v="11"/>
    <x v="284"/>
    <n v="132.19669999999999"/>
    <x v="4"/>
    <x v="11"/>
  </r>
  <r>
    <n v="839"/>
    <s v="The Waffle Stompers - We'll Never Die"/>
    <s v="The Waffle Stompers need your support to keep doing what we love--go on tour, make music and music videos."/>
    <n v="7000"/>
    <n v="8058.55"/>
    <x v="0"/>
    <x v="0"/>
    <s v="USD"/>
    <n v="1348337956"/>
    <n v="1345745956"/>
    <b v="0"/>
    <n v="96"/>
    <b v="1"/>
    <x v="11"/>
    <x v="24"/>
    <n v="83.943200000000004"/>
    <x v="4"/>
    <x v="11"/>
  </r>
  <r>
    <n v="840"/>
    <s v="Carl King's New Album: Grand Architects Of The Universe"/>
    <s v="Carl King / Sir Millard Mulch / Dr. Zoltan Ã˜belisk is making a new 45-minute instrumental sci-fi album!"/>
    <n v="8000"/>
    <n v="8053"/>
    <x v="0"/>
    <x v="0"/>
    <s v="USD"/>
    <n v="1474694787"/>
    <n v="1472102787"/>
    <b v="0"/>
    <n v="190"/>
    <b v="1"/>
    <x v="12"/>
    <x v="78"/>
    <n v="42.384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x v="0"/>
    <s v="USD"/>
    <n v="1415653663"/>
    <n v="1413058063"/>
    <b v="1"/>
    <n v="94"/>
    <b v="1"/>
    <x v="12"/>
    <x v="80"/>
    <n v="85.47870000000000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x v="5"/>
    <s v="CAD"/>
    <n v="1381723140"/>
    <n v="1378735983"/>
    <b v="1"/>
    <n v="39"/>
    <b v="1"/>
    <x v="12"/>
    <x v="80"/>
    <n v="205.7949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71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x v="0"/>
    <s v="USD"/>
    <n v="1414817940"/>
    <n v="1411489552"/>
    <b v="1"/>
    <n v="159"/>
    <b v="1"/>
    <x v="12"/>
    <x v="80"/>
    <n v="50.377400000000002"/>
    <x v="4"/>
    <x v="12"/>
  </r>
  <r>
    <n v="845"/>
    <s v="Shadow and Steel: The new album from Master Sword"/>
    <s v="Help Legend of Zelda tribute band Master Sword complete their latest heavy metal album: Shadow and Steel!"/>
    <n v="7500"/>
    <n v="8005"/>
    <x v="0"/>
    <x v="0"/>
    <s v="USD"/>
    <n v="1473047940"/>
    <n v="1469595396"/>
    <b v="0"/>
    <n v="177"/>
    <b v="1"/>
    <x v="12"/>
    <x v="69"/>
    <n v="45.225999999999999"/>
    <x v="4"/>
    <x v="12"/>
  </r>
  <r>
    <n v="846"/>
    <s v="CURVE: The debut album from Miroist needs awesome merch"/>
    <s v="Pre-order and help me fund new merchandise so we can make the album release something amazing."/>
    <n v="8000"/>
    <n v="8001"/>
    <x v="0"/>
    <x v="1"/>
    <s v="GBP"/>
    <n v="1394460000"/>
    <n v="1393233855"/>
    <b v="0"/>
    <n v="47"/>
    <b v="1"/>
    <x v="12"/>
    <x v="80"/>
    <n v="170.23400000000001"/>
    <x v="4"/>
    <x v="12"/>
  </r>
  <r>
    <n v="847"/>
    <s v="CENTROPYMUSIC"/>
    <s v="MUSIC WITH MEANING!  MUSIC THAT MATTERS!!!"/>
    <n v="7500"/>
    <n v="8000"/>
    <x v="0"/>
    <x v="0"/>
    <s v="USD"/>
    <n v="1436555376"/>
    <n v="1433963376"/>
    <b v="0"/>
    <n v="1"/>
    <b v="1"/>
    <x v="12"/>
    <x v="69"/>
    <n v="8000"/>
    <x v="4"/>
    <x v="12"/>
  </r>
  <r>
    <n v="848"/>
    <s v="God Am"/>
    <s v="God Am, a Grunge/Doom metal band, who have been trying to fund the production of our EP to bring you a unique aural assault."/>
    <n v="7000"/>
    <n v="7981"/>
    <x v="0"/>
    <x v="0"/>
    <s v="USD"/>
    <n v="1429038033"/>
    <n v="1426446033"/>
    <b v="0"/>
    <n v="16"/>
    <b v="1"/>
    <x v="12"/>
    <x v="37"/>
    <n v="498.812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x v="0"/>
    <s v="USD"/>
    <n v="1426473264"/>
    <n v="1424057664"/>
    <b v="0"/>
    <n v="115"/>
    <b v="1"/>
    <x v="12"/>
    <x v="41"/>
    <n v="69.060900000000004"/>
    <x v="4"/>
    <x v="12"/>
  </r>
  <r>
    <n v="850"/>
    <s v="Yet Further: Sioum's Second Full-Length Album"/>
    <s v="Help Chicago-based instrumental group Sioum complete the production of their 2nd full-length album."/>
    <n v="6000"/>
    <n v="7934"/>
    <x v="0"/>
    <x v="0"/>
    <s v="USD"/>
    <n v="1461560340"/>
    <n v="1458762717"/>
    <b v="0"/>
    <n v="133"/>
    <b v="1"/>
    <x v="12"/>
    <x v="81"/>
    <n v="59.6541"/>
    <x v="4"/>
    <x v="12"/>
  </r>
  <r>
    <n v="851"/>
    <s v="M.F.Crew, 1er Album &quot;First Ride&quot;"/>
    <s v="Salut, nous c'est M.F.Crew, on a besoin de vous pour produire notre premier album &quot;First Ride&quot; ! :)"/>
    <n v="7500"/>
    <n v="7917.45"/>
    <x v="0"/>
    <x v="6"/>
    <s v="EUR"/>
    <n v="1469994300"/>
    <n v="1464815253"/>
    <b v="0"/>
    <n v="70"/>
    <b v="1"/>
    <x v="12"/>
    <x v="75"/>
    <n v="113.10639999999999"/>
    <x v="4"/>
    <x v="12"/>
  </r>
  <r>
    <n v="852"/>
    <s v="Covers Album - Limited Vinyl Pressing"/>
    <s v="Limited edition 2x12&quot; vinyl pressing of our latest album &quot;Who Do You Think We Are?&quot;"/>
    <n v="40000"/>
    <n v="7905"/>
    <x v="0"/>
    <x v="0"/>
    <s v="USD"/>
    <n v="1477342800"/>
    <n v="1476386395"/>
    <b v="0"/>
    <n v="62"/>
    <b v="1"/>
    <x v="12"/>
    <x v="147"/>
    <n v="127.5"/>
    <x v="4"/>
    <x v="12"/>
  </r>
  <r>
    <n v="853"/>
    <s v="sloggoth"/>
    <s v="Help release a CD of sloggoth's first album &quot;sloggoth&quot;.  All contributors of $5 or more get a CD when the goal is met!"/>
    <n v="7000"/>
    <n v="7905"/>
    <x v="0"/>
    <x v="0"/>
    <s v="USD"/>
    <n v="1424116709"/>
    <n v="1421524709"/>
    <b v="0"/>
    <n v="10"/>
    <b v="1"/>
    <x v="12"/>
    <x v="41"/>
    <n v="790.5"/>
    <x v="4"/>
    <x v="12"/>
  </r>
  <r>
    <n v="854"/>
    <s v="Westfield Massacre - Sophomore Album &amp; Tour"/>
    <s v="Writing and Recording Sophomore record, and funding Tour to support Spring 2017 album release."/>
    <n v="6000"/>
    <n v="7877"/>
    <x v="0"/>
    <x v="0"/>
    <s v="USD"/>
    <n v="1482901546"/>
    <n v="1480309546"/>
    <b v="0"/>
    <n v="499"/>
    <b v="1"/>
    <x v="12"/>
    <x v="126"/>
    <n v="15.785600000000001"/>
    <x v="4"/>
    <x v="12"/>
  </r>
  <r>
    <n v="855"/>
    <s v="AtteroTerra's Sophomore Album - Pray for Apocalypse"/>
    <s v="AtteroTerra's &quot;Pray for Apocalypse&quot; is fully completed, and only being held up by funding."/>
    <n v="3400"/>
    <n v="7876"/>
    <x v="0"/>
    <x v="0"/>
    <s v="USD"/>
    <n v="1469329217"/>
    <n v="1466737217"/>
    <b v="0"/>
    <n v="47"/>
    <b v="1"/>
    <x v="12"/>
    <x v="285"/>
    <n v="167.574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x v="12"/>
    <s v="EUR"/>
    <n v="1477422000"/>
    <n v="1472282956"/>
    <b v="0"/>
    <n v="28"/>
    <b v="1"/>
    <x v="12"/>
    <x v="143"/>
    <n v="281.17860000000002"/>
    <x v="4"/>
    <x v="12"/>
  </r>
  <r>
    <n v="857"/>
    <s v="A Reason To Breathe - DEBUT ALBUM"/>
    <s v="Modern Post-Hardcore/Electro music (Hardstyle, EDM, Trap, Dubstep, Dembow, House)."/>
    <n v="7750"/>
    <n v="7860"/>
    <x v="0"/>
    <x v="3"/>
    <s v="EUR"/>
    <n v="1448463431"/>
    <n v="1444831031"/>
    <b v="0"/>
    <n v="24"/>
    <b v="1"/>
    <x v="12"/>
    <x v="78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x v="1"/>
    <s v="GBP"/>
    <n v="1429138740"/>
    <n v="1426528418"/>
    <b v="0"/>
    <n v="76"/>
    <b v="1"/>
    <x v="12"/>
    <x v="126"/>
    <n v="103.1447"/>
    <x v="4"/>
    <x v="12"/>
  </r>
  <r>
    <n v="859"/>
    <s v="Rise With Us Campaign"/>
    <s v="We are heading to the studio to create our second album and we want you to be right there with us!"/>
    <n v="20000"/>
    <n v="7834"/>
    <x v="0"/>
    <x v="0"/>
    <s v="USD"/>
    <n v="1433376000"/>
    <n v="1430768468"/>
    <b v="0"/>
    <n v="98"/>
    <b v="1"/>
    <x v="12"/>
    <x v="168"/>
    <n v="79.9388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x v="0"/>
    <s v="USD"/>
    <n v="1385123713"/>
    <n v="1382528113"/>
    <b v="0"/>
    <n v="48"/>
    <b v="0"/>
    <x v="13"/>
    <x v="97"/>
    <n v="163.187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x v="0"/>
    <s v="USD"/>
    <n v="1474067404"/>
    <n v="1471475404"/>
    <b v="0"/>
    <n v="2"/>
    <b v="0"/>
    <x v="13"/>
    <x v="63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x v="1"/>
    <s v="GBP"/>
    <n v="1384179548"/>
    <n v="1381583948"/>
    <b v="0"/>
    <n v="4"/>
    <b v="0"/>
    <x v="13"/>
    <x v="286"/>
    <n v="1948.75"/>
    <x v="4"/>
    <x v="13"/>
  </r>
  <r>
    <n v="863"/>
    <s v="Help Fund Jason's Debut Jazz CD &quot;Exodus&quot;"/>
    <s v="I'm making the move from a side man in local groups to the leader with this debut jazz CD project."/>
    <n v="30000"/>
    <n v="7793"/>
    <x v="2"/>
    <x v="0"/>
    <s v="USD"/>
    <n v="1329014966"/>
    <n v="1326422966"/>
    <b v="0"/>
    <n v="5"/>
    <b v="0"/>
    <x v="13"/>
    <x v="218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x v="0"/>
    <s v="USD"/>
    <n v="1381917540"/>
    <n v="1379990038"/>
    <b v="0"/>
    <n v="79"/>
    <b v="0"/>
    <x v="13"/>
    <x v="97"/>
    <n v="98.60760000000000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x v="0"/>
    <s v="USD"/>
    <n v="1358361197"/>
    <n v="1353177197"/>
    <b v="0"/>
    <n v="2"/>
    <b v="0"/>
    <x v="13"/>
    <x v="97"/>
    <n v="3892.5"/>
    <x v="4"/>
    <x v="13"/>
  </r>
  <r>
    <n v="866"/>
    <s v="California Dreamin' Tour 2015"/>
    <s v="Drivetime heads to Cali for summer tour supported by @Smoothjazz.com &amp; @JJZPhilly  #Spaghettini #The Roxy"/>
    <n v="40000"/>
    <n v="7764"/>
    <x v="2"/>
    <x v="0"/>
    <s v="USD"/>
    <n v="1425136200"/>
    <n v="1421853518"/>
    <b v="0"/>
    <n v="11"/>
    <b v="0"/>
    <x v="13"/>
    <x v="287"/>
    <n v="705.8182000000000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x v="0"/>
    <s v="USD"/>
    <n v="1259643540"/>
    <n v="1254450706"/>
    <b v="0"/>
    <n v="11"/>
    <b v="0"/>
    <x v="13"/>
    <x v="96"/>
    <n v="704.5454999999999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x v="0"/>
    <s v="USD"/>
    <n v="1389055198"/>
    <n v="1386463198"/>
    <b v="0"/>
    <n v="1"/>
    <b v="0"/>
    <x v="13"/>
    <x v="7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x v="0"/>
    <s v="USD"/>
    <n v="1365448657"/>
    <n v="1362860257"/>
    <b v="0"/>
    <n v="3"/>
    <b v="0"/>
    <x v="13"/>
    <x v="98"/>
    <n v="2570.433300000000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x v="1"/>
    <s v="GBP"/>
    <n v="1377995523"/>
    <n v="1375403523"/>
    <b v="0"/>
    <n v="5"/>
    <b v="0"/>
    <x v="13"/>
    <x v="77"/>
    <n v="1540.386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x v="0"/>
    <s v="USD"/>
    <n v="1385735295"/>
    <n v="1383139695"/>
    <b v="0"/>
    <n v="12"/>
    <b v="0"/>
    <x v="13"/>
    <x v="47"/>
    <n v="640.41669999999999"/>
    <x v="4"/>
    <x v="13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x v="0"/>
    <s v="USD"/>
    <n v="1299786527"/>
    <n v="1295898527"/>
    <b v="0"/>
    <n v="2"/>
    <b v="0"/>
    <x v="13"/>
    <x v="137"/>
    <n v="3835"/>
    <x v="4"/>
    <x v="13"/>
  </r>
  <r>
    <n v="873"/>
    <s v="The Dreamer-An Original Jazz CD"/>
    <s v="Fall in love with &quot;The Dreamer&quot;, new original music from trumpeter Freddie Dunn!"/>
    <n v="6000"/>
    <n v="7665"/>
    <x v="2"/>
    <x v="0"/>
    <s v="USD"/>
    <n v="1352610040"/>
    <n v="1349150440"/>
    <b v="0"/>
    <n v="5"/>
    <b v="0"/>
    <x v="13"/>
    <x v="111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x v="0"/>
    <s v="USD"/>
    <n v="1367676034"/>
    <n v="1365084034"/>
    <b v="0"/>
    <n v="21"/>
    <b v="0"/>
    <x v="13"/>
    <x v="281"/>
    <n v="364.5237999999999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x v="0"/>
    <s v="USD"/>
    <n v="1442856131"/>
    <n v="1441128131"/>
    <b v="0"/>
    <n v="0"/>
    <b v="0"/>
    <x v="13"/>
    <x v="47"/>
    <s v="no backers"/>
    <x v="4"/>
    <x v="13"/>
  </r>
  <r>
    <n v="876"/>
    <s v="Sound Of Dobells"/>
    <s v="What was the greatest record shop ever?  DOBELLS!"/>
    <n v="7500"/>
    <n v="7620"/>
    <x v="2"/>
    <x v="1"/>
    <s v="GBP"/>
    <n v="1359978927"/>
    <n v="1357127727"/>
    <b v="0"/>
    <n v="45"/>
    <b v="0"/>
    <x v="13"/>
    <x v="47"/>
    <n v="169.33330000000001"/>
    <x v="4"/>
    <x v="13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x v="0"/>
    <s v="USD"/>
    <n v="1387479360"/>
    <n v="1384887360"/>
    <b v="0"/>
    <n v="29"/>
    <b v="0"/>
    <x v="13"/>
    <x v="53"/>
    <n v="262.65519999999998"/>
    <x v="4"/>
    <x v="13"/>
  </r>
  <r>
    <n v="878"/>
    <s v="Justin Cron's Sax Debut Album"/>
    <s v="Join in and help me make my first jazz album. I would really like to make a Christmas album and a smooth jazz CD. Want a FREE CD?"/>
    <n v="7000"/>
    <n v="7595.43"/>
    <x v="2"/>
    <x v="0"/>
    <s v="USD"/>
    <n v="1293082524"/>
    <n v="1290490524"/>
    <b v="0"/>
    <n v="2"/>
    <b v="0"/>
    <x v="13"/>
    <x v="53"/>
    <n v="3797.715000000000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x v="0"/>
    <s v="USD"/>
    <n v="1338321305"/>
    <n v="1336506905"/>
    <b v="0"/>
    <n v="30"/>
    <b v="0"/>
    <x v="13"/>
    <x v="78"/>
    <n v="252.5333"/>
    <x v="4"/>
    <x v="13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x v="0"/>
    <s v="USD"/>
    <n v="1351582938"/>
    <n v="1348731738"/>
    <b v="0"/>
    <n v="8"/>
    <b v="0"/>
    <x v="14"/>
    <x v="16"/>
    <n v="944.875"/>
    <x v="4"/>
    <x v="14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x v="0"/>
    <s v="USD"/>
    <n v="1326520886"/>
    <n v="1322632886"/>
    <b v="0"/>
    <n v="1"/>
    <b v="0"/>
    <x v="14"/>
    <x v="236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x v="0"/>
    <s v="USD"/>
    <n v="1315341550"/>
    <n v="1312490350"/>
    <b v="0"/>
    <n v="14"/>
    <b v="0"/>
    <x v="14"/>
    <x v="51"/>
    <n v="538.57140000000004"/>
    <x v="4"/>
    <x v="14"/>
  </r>
  <r>
    <n v="883"/>
    <s v="Dana Lawrence Music NEW EP"/>
    <s v="Seeking supporters to help me break the 15 year streak since my last record.  Dana Lawrence Music is ready to go back into the studio!"/>
    <n v="15000"/>
    <n v="7530"/>
    <x v="2"/>
    <x v="0"/>
    <s v="USD"/>
    <n v="1456957635"/>
    <n v="1451773635"/>
    <b v="0"/>
    <n v="24"/>
    <b v="0"/>
    <x v="14"/>
    <x v="288"/>
    <n v="313.75"/>
    <x v="4"/>
    <x v="14"/>
  </r>
  <r>
    <n v="884"/>
    <s v="Angwish &quot;I Wanna Be Your Monkey&quot; Music Video"/>
    <s v="We need to hire an animal trainer to have a chimpanzee actor perform in our music video with us!"/>
    <n v="7000"/>
    <n v="7527"/>
    <x v="2"/>
    <x v="0"/>
    <s v="USD"/>
    <n v="1336789860"/>
    <n v="1331666146"/>
    <b v="0"/>
    <n v="2"/>
    <b v="0"/>
    <x v="14"/>
    <x v="123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x v="0"/>
    <s v="USD"/>
    <n v="1483137311"/>
    <n v="1481322911"/>
    <b v="0"/>
    <n v="21"/>
    <b v="0"/>
    <x v="14"/>
    <x v="80"/>
    <n v="358.339"/>
    <x v="4"/>
    <x v="14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x v="0"/>
    <s v="USD"/>
    <n v="1473972813"/>
    <n v="1471812813"/>
    <b v="0"/>
    <n v="7"/>
    <b v="0"/>
    <x v="14"/>
    <x v="80"/>
    <n v="1074.2856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x v="0"/>
    <s v="USD"/>
    <n v="1338159655"/>
    <n v="1335567655"/>
    <b v="0"/>
    <n v="0"/>
    <b v="0"/>
    <x v="14"/>
    <x v="69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x v="0"/>
    <s v="USD"/>
    <n v="1314856800"/>
    <n v="1311789885"/>
    <b v="0"/>
    <n v="4"/>
    <b v="0"/>
    <x v="14"/>
    <x v="147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x v="0"/>
    <s v="USD"/>
    <n v="1412534943"/>
    <n v="1409942943"/>
    <b v="0"/>
    <n v="32"/>
    <b v="0"/>
    <x v="14"/>
    <x v="69"/>
    <n v="234.2187999999999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x v="59"/>
    <n v="1861.2850000000001"/>
    <x v="4"/>
    <x v="14"/>
  </r>
  <r>
    <n v="891"/>
    <s v="Den-Mate: New EP and Tour"/>
    <s v="Along with a new EP production and release, it's time to bring Den-Mate, LIVE, to a location near you - East Coast and Beyond!"/>
    <n v="12500"/>
    <n v="7433.48"/>
    <x v="2"/>
    <x v="0"/>
    <s v="USD"/>
    <n v="1408581930"/>
    <n v="1405989930"/>
    <b v="0"/>
    <n v="9"/>
    <b v="0"/>
    <x v="14"/>
    <x v="165"/>
    <n v="825.9421999999999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x v="0"/>
    <s v="USD"/>
    <n v="1280635200"/>
    <n v="1273121283"/>
    <b v="0"/>
    <n v="17"/>
    <b v="0"/>
    <x v="14"/>
    <x v="57"/>
    <n v="436.17649999999998"/>
    <x v="4"/>
    <x v="14"/>
  </r>
  <r>
    <n v="893"/>
    <s v="The Big Band Theory Music Festival"/>
    <s v="The Philly music scene is full of amazing talent. This annual music festival is to celebrate those gems within that scene!"/>
    <n v="6000"/>
    <n v="7412"/>
    <x v="2"/>
    <x v="0"/>
    <s v="USD"/>
    <n v="1427920363"/>
    <n v="1425331963"/>
    <b v="0"/>
    <n v="5"/>
    <b v="0"/>
    <x v="14"/>
    <x v="162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x v="0"/>
    <s v="USD"/>
    <n v="1465169610"/>
    <n v="1462577610"/>
    <b v="0"/>
    <n v="53"/>
    <b v="0"/>
    <x v="14"/>
    <x v="57"/>
    <n v="139.56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x v="0"/>
    <s v="USD"/>
    <n v="1287975829"/>
    <n v="1284087829"/>
    <b v="0"/>
    <n v="7"/>
    <b v="0"/>
    <x v="14"/>
    <x v="146"/>
    <n v="1054.7157"/>
    <x v="4"/>
    <x v="14"/>
  </r>
  <r>
    <n v="896"/>
    <s v="Hardsoul Poets New Album!"/>
    <s v="The people have spoken...the stars have aligned...Hardsoul Poets are making a new record and we want our fans on the front lines."/>
    <n v="7000"/>
    <n v="7365"/>
    <x v="2"/>
    <x v="0"/>
    <s v="USD"/>
    <n v="1440734400"/>
    <n v="1438549026"/>
    <b v="0"/>
    <n v="72"/>
    <b v="0"/>
    <x v="14"/>
    <x v="146"/>
    <n v="102.29170000000001"/>
    <x v="4"/>
    <x v="14"/>
  </r>
  <r>
    <n v="897"/>
    <s v="Park XXVII Album Release"/>
    <s v="Park XXVII is putting together an album of up and coming Georgia bands. We need money to fund the recording/production costs of this cd"/>
    <n v="25000"/>
    <n v="7344"/>
    <x v="2"/>
    <x v="0"/>
    <s v="USD"/>
    <n v="1354123908"/>
    <n v="1351528308"/>
    <b v="0"/>
    <n v="0"/>
    <b v="0"/>
    <x v="14"/>
    <x v="190"/>
    <s v="no backers"/>
    <x v="4"/>
    <x v="14"/>
  </r>
  <r>
    <n v="898"/>
    <s v="Foundations: 12 Songs in 2012"/>
    <s v="For each month in 2012, Sonnet will be releasing a Jesus-celebrating, grave-shattering, ear-tickling, mind-provoking song!"/>
    <n v="7000"/>
    <n v="7340"/>
    <x v="2"/>
    <x v="0"/>
    <s v="USD"/>
    <n v="1326651110"/>
    <n v="1322763110"/>
    <b v="0"/>
    <n v="2"/>
    <b v="0"/>
    <x v="14"/>
    <x v="146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x v="289"/>
    <n v="917.00130000000001"/>
    <x v="4"/>
    <x v="14"/>
  </r>
  <r>
    <n v="900"/>
    <s v="Project Revive: Protecting the Creative Impulse"/>
    <s v="With Project Revive, I aim to protect and nurture the creative impulse through music."/>
    <n v="2468"/>
    <n v="7326.88"/>
    <x v="2"/>
    <x v="0"/>
    <s v="USD"/>
    <n v="1459365802"/>
    <n v="1456777402"/>
    <b v="0"/>
    <n v="2"/>
    <b v="0"/>
    <x v="13"/>
    <x v="290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x v="0"/>
    <s v="USD"/>
    <n v="1276024260"/>
    <n v="1272050914"/>
    <b v="0"/>
    <n v="0"/>
    <b v="0"/>
    <x v="13"/>
    <x v="209"/>
    <s v="no backers"/>
    <x v="4"/>
    <x v="13"/>
  </r>
  <r>
    <n v="902"/>
    <s v="MISTER BROWN"/>
    <s v="I'VE STARTED A BRAND NEW ALBUM THAT WILL FEATURE ACID JAZZ, FUNK, ROCK, AND DANCE WITH THE PROMISE OF TOURING NEXT YEAR IN THE USA"/>
    <n v="5500"/>
    <n v="7226"/>
    <x v="2"/>
    <x v="0"/>
    <s v="USD"/>
    <n v="1409412600"/>
    <n v="1404947422"/>
    <b v="0"/>
    <n v="3"/>
    <b v="0"/>
    <x v="13"/>
    <x v="126"/>
    <n v="2408.6667000000002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x v="84"/>
    <n v="1805"/>
    <x v="4"/>
    <x v="13"/>
  </r>
  <r>
    <n v="904"/>
    <s v="The Woodlands Jazz Fest"/>
    <s v="Support the preservation of Jazz and help us become a national Jazz Festival with the best music, food, and fun for all ages!"/>
    <n v="4900"/>
    <n v="7219"/>
    <x v="2"/>
    <x v="0"/>
    <s v="USD"/>
    <n v="1451786137"/>
    <n v="1449194137"/>
    <b v="0"/>
    <n v="3"/>
    <b v="0"/>
    <x v="13"/>
    <x v="40"/>
    <n v="2406.3332999999998"/>
    <x v="4"/>
    <x v="13"/>
  </r>
  <r>
    <n v="905"/>
    <s v="Jazz For Everyone!"/>
    <s v="Working hard to get into the studio to record, produce, and edit my break out CD. I hope to realize my vision!"/>
    <n v="5500"/>
    <n v="7206"/>
    <x v="2"/>
    <x v="0"/>
    <s v="USD"/>
    <n v="1295847926"/>
    <n v="1290663926"/>
    <b v="0"/>
    <n v="6"/>
    <b v="0"/>
    <x v="13"/>
    <x v="126"/>
    <n v="1201"/>
    <x v="4"/>
    <x v="13"/>
  </r>
  <r>
    <n v="906"/>
    <s v="24th Music Presents Channeling Motown (Live)"/>
    <s v="The DMV's most respected saxophonist pay tribute to Motown."/>
    <n v="7000"/>
    <n v="7184"/>
    <x v="2"/>
    <x v="0"/>
    <s v="USD"/>
    <n v="1394681590"/>
    <n v="1392093190"/>
    <b v="0"/>
    <n v="0"/>
    <b v="0"/>
    <x v="13"/>
    <x v="77"/>
    <s v="no backers"/>
    <x v="4"/>
    <x v="13"/>
  </r>
  <r>
    <n v="907"/>
    <s v="Greg Chambers Saxophone CD"/>
    <s v="Greg Chambers' self-titled CD needs support for post production, replication, and promotion."/>
    <n v="12000"/>
    <n v="7173"/>
    <x v="2"/>
    <x v="0"/>
    <s v="USD"/>
    <n v="1315715823"/>
    <n v="1313123823"/>
    <b v="0"/>
    <n v="0"/>
    <b v="0"/>
    <x v="13"/>
    <x v="291"/>
    <s v="no backers"/>
    <x v="4"/>
    <x v="13"/>
  </r>
  <r>
    <n v="908"/>
    <s v="Help Tony Copeland and get free cd's and mp3's"/>
    <s v="This project is designed to help protect the environment by using Eco-friendly product packaging."/>
    <n v="7000"/>
    <n v="7164"/>
    <x v="2"/>
    <x v="0"/>
    <s v="USD"/>
    <n v="1280206740"/>
    <n v="1276283655"/>
    <b v="0"/>
    <n v="0"/>
    <b v="0"/>
    <x v="13"/>
    <x v="47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x v="0"/>
    <s v="USD"/>
    <n v="1343016000"/>
    <n v="1340296440"/>
    <b v="0"/>
    <n v="8"/>
    <b v="0"/>
    <x v="13"/>
    <x v="98"/>
    <n v="895.01499999999999"/>
    <x v="4"/>
    <x v="13"/>
  </r>
  <r>
    <n v="910"/>
    <s v="Hattie Bee's Second Album"/>
    <s v="After the success of my first album &quot;A Very Hattie Christmas&quot; I'm coming back with my second album &quot;The Way We Used To Bee&quot;."/>
    <n v="6000"/>
    <n v="7140"/>
    <x v="2"/>
    <x v="1"/>
    <s v="GBP"/>
    <n v="1488546319"/>
    <n v="1483362319"/>
    <b v="0"/>
    <n v="5"/>
    <b v="0"/>
    <x v="13"/>
    <x v="129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5000"/>
    <n v="7140"/>
    <x v="2"/>
    <x v="0"/>
    <s v="USD"/>
    <n v="1390522045"/>
    <n v="1388707645"/>
    <b v="0"/>
    <n v="0"/>
    <b v="0"/>
    <x v="13"/>
    <x v="142"/>
    <s v="no backers"/>
    <x v="4"/>
    <x v="13"/>
  </r>
  <r>
    <n v="912"/>
    <s v="Triad a new album by James Murrell"/>
    <s v="My new album will be called Triad, an album of original music performed by me &amp; guest musical artists."/>
    <n v="7000"/>
    <n v="7062"/>
    <x v="2"/>
    <x v="0"/>
    <s v="USD"/>
    <n v="1355197047"/>
    <n v="1350009447"/>
    <b v="0"/>
    <n v="2"/>
    <b v="0"/>
    <x v="13"/>
    <x v="78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x v="0"/>
    <s v="USD"/>
    <n v="1336188019"/>
    <n v="1333596019"/>
    <b v="0"/>
    <n v="24"/>
    <b v="0"/>
    <x v="13"/>
    <x v="53"/>
    <n v="293.90039999999999"/>
    <x v="4"/>
    <x v="13"/>
  </r>
  <r>
    <n v="914"/>
    <s v="Soul Of Man Video Project"/>
    <s v="This project is for the making of a music video. All funds will go towards production costs for this event only."/>
    <n v="5000"/>
    <n v="7050"/>
    <x v="2"/>
    <x v="0"/>
    <s v="USD"/>
    <n v="1345918747"/>
    <n v="1343326747"/>
    <b v="0"/>
    <n v="0"/>
    <b v="0"/>
    <x v="13"/>
    <x v="73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x v="0"/>
    <s v="USD"/>
    <n v="1330577940"/>
    <n v="1327853914"/>
    <b v="0"/>
    <n v="9"/>
    <b v="0"/>
    <x v="13"/>
    <x v="78"/>
    <n v="782.2222000000000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x v="0"/>
    <s v="USD"/>
    <n v="1287723600"/>
    <n v="1284409734"/>
    <b v="0"/>
    <n v="0"/>
    <b v="0"/>
    <x v="13"/>
    <x v="47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x v="0"/>
    <s v="USD"/>
    <n v="1405305000"/>
    <n v="1402612730"/>
    <b v="0"/>
    <n v="1"/>
    <b v="0"/>
    <x v="13"/>
    <x v="115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x v="1"/>
    <s v="GBP"/>
    <n v="1417474761"/>
    <n v="1414879161"/>
    <b v="0"/>
    <n v="10"/>
    <b v="0"/>
    <x v="13"/>
    <x v="292"/>
    <n v="701.1"/>
    <x v="4"/>
    <x v="13"/>
  </r>
  <r>
    <n v="919"/>
    <s v="Jazz CD:  Out of The Blue"/>
    <s v="Cool jazz with a New Orleans flavor."/>
    <n v="7000"/>
    <n v="7003"/>
    <x v="2"/>
    <x v="0"/>
    <s v="USD"/>
    <n v="1355930645"/>
    <n v="1352906645"/>
    <b v="0"/>
    <n v="1"/>
    <b v="0"/>
    <x v="13"/>
    <x v="80"/>
    <n v="7003"/>
    <x v="4"/>
    <x v="13"/>
  </r>
  <r>
    <n v="920"/>
    <s v="MIAMI JAZZ PROJECT: TEST OF TIME RECORDING"/>
    <s v="Miami club band records powerhouse fusion album. You don't have to be a musician to understand the sound of jazz."/>
    <n v="7000"/>
    <n v="7000.58"/>
    <x v="2"/>
    <x v="0"/>
    <s v="USD"/>
    <n v="1384448822"/>
    <n v="1381853222"/>
    <b v="0"/>
    <n v="0"/>
    <b v="0"/>
    <x v="13"/>
    <x v="8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x v="0"/>
    <s v="USD"/>
    <n v="1323666376"/>
    <n v="1320033976"/>
    <b v="0"/>
    <n v="20"/>
    <b v="0"/>
    <x v="13"/>
    <x v="293"/>
    <n v="348.1"/>
    <x v="4"/>
    <x v="13"/>
  </r>
  <r>
    <n v="922"/>
    <s v="THE JOEY MORANT PROJECT:   JAZZIFIED R'nB"/>
    <s v="Our goal is to help educate the world about jazz and its components; how it relates to love, romance, and success."/>
    <n v="20000"/>
    <n v="6925"/>
    <x v="2"/>
    <x v="0"/>
    <s v="USD"/>
    <n v="1412167393"/>
    <n v="1409143393"/>
    <b v="0"/>
    <n v="30"/>
    <b v="0"/>
    <x v="13"/>
    <x v="163"/>
    <n v="230.8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x v="0"/>
    <s v="USD"/>
    <n v="1416614523"/>
    <n v="1414018923"/>
    <b v="0"/>
    <n v="6"/>
    <b v="0"/>
    <x v="13"/>
    <x v="24"/>
    <n v="1150.6667"/>
    <x v="4"/>
    <x v="1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x v="0"/>
    <s v="USD"/>
    <n v="1360795069"/>
    <n v="1358203069"/>
    <b v="0"/>
    <n v="15"/>
    <b v="0"/>
    <x v="13"/>
    <x v="37"/>
    <n v="457.5333"/>
    <x v="4"/>
    <x v="13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x v="0"/>
    <s v="USD"/>
    <n v="1385590111"/>
    <n v="1382994511"/>
    <b v="0"/>
    <n v="5"/>
    <b v="0"/>
    <x v="13"/>
    <x v="240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x v="0"/>
    <s v="USD"/>
    <n v="1278628800"/>
    <n v="1276043330"/>
    <b v="0"/>
    <n v="0"/>
    <b v="0"/>
    <x v="13"/>
    <x v="294"/>
    <s v="no backers"/>
    <x v="4"/>
    <x v="13"/>
  </r>
  <r>
    <n v="927"/>
    <s v="JETRO DA SILVA FUNK PROJECT"/>
    <s v="Studio CD/DVD Solo project of Pianist &amp; Keyboardist Jetro da Silva"/>
    <n v="55000"/>
    <n v="6780"/>
    <x v="2"/>
    <x v="0"/>
    <s v="USD"/>
    <n v="1337024695"/>
    <n v="1334432695"/>
    <b v="0"/>
    <n v="0"/>
    <b v="0"/>
    <x v="13"/>
    <x v="145"/>
    <s v="no backers"/>
    <x v="4"/>
    <x v="13"/>
  </r>
  <r>
    <n v="928"/>
    <s v="In a Jazzy Motown"/>
    <s v="A real Motown Backup singer on 22 gold and platinum albums headlines her own Jazz CD of Motown songs."/>
    <n v="10000"/>
    <n v="6755"/>
    <x v="2"/>
    <x v="0"/>
    <s v="USD"/>
    <n v="1353196800"/>
    <n v="1348864913"/>
    <b v="0"/>
    <n v="28"/>
    <b v="0"/>
    <x v="13"/>
    <x v="89"/>
    <n v="241.25"/>
    <x v="4"/>
    <x v="13"/>
  </r>
  <r>
    <n v="929"/>
    <s v="EXPERIMENTAL JAZZ STUDIO RECORDING"/>
    <s v="I am searching for monetary funding to go into a good recording studio and record experimental intuitive improv jazz."/>
    <n v="5000"/>
    <n v="6740.37"/>
    <x v="2"/>
    <x v="0"/>
    <s v="USD"/>
    <n v="1333946569"/>
    <n v="1331358169"/>
    <b v="0"/>
    <n v="0"/>
    <b v="0"/>
    <x v="13"/>
    <x v="134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x v="0"/>
    <s v="USD"/>
    <n v="1277501520"/>
    <n v="1273874306"/>
    <b v="0"/>
    <n v="5"/>
    <b v="0"/>
    <x v="13"/>
    <x v="253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x v="1"/>
    <s v="GBP"/>
    <n v="1395007200"/>
    <n v="1392021502"/>
    <b v="0"/>
    <n v="7"/>
    <b v="0"/>
    <x v="13"/>
    <x v="140"/>
    <n v="957.14290000000005"/>
    <x v="4"/>
    <x v="13"/>
  </r>
  <r>
    <n v="932"/>
    <s v="Mandy Harvey Christmas Album"/>
    <s v="Help me to create my 3rd album, a Christmas CD with 16 Holiday/Original favorites!"/>
    <n v="17000"/>
    <n v="6691"/>
    <x v="2"/>
    <x v="0"/>
    <s v="USD"/>
    <n v="1363990545"/>
    <n v="1360106145"/>
    <b v="0"/>
    <n v="30"/>
    <b v="0"/>
    <x v="13"/>
    <x v="168"/>
    <n v="223.03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x v="0"/>
    <s v="USD"/>
    <n v="1399867409"/>
    <n v="1394683409"/>
    <b v="0"/>
    <n v="2"/>
    <b v="0"/>
    <x v="13"/>
    <x v="295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x v="253"/>
    <n v="222.67400000000001"/>
    <x v="4"/>
    <x v="13"/>
  </r>
  <r>
    <n v="935"/>
    <s v="The Art of You Too"/>
    <s v="This vocal music and spoken word project uses the  gift of life,love,hope &amp; peace to enable people to see themselves as a masterpiece!"/>
    <n v="50000"/>
    <n v="6663"/>
    <x v="2"/>
    <x v="0"/>
    <s v="USD"/>
    <n v="1454054429"/>
    <n v="1451462429"/>
    <b v="0"/>
    <n v="2"/>
    <b v="0"/>
    <x v="13"/>
    <x v="296"/>
    <n v="3331.5"/>
    <x v="4"/>
    <x v="13"/>
  </r>
  <r>
    <n v="936"/>
    <s v="Jazz Singer, Marti Mendenhall Live Concert Recording"/>
    <s v="A CD of a live Jazz concert featuring Marti Mendenhall, George Mitchell, Scott Steed and Todd Strait."/>
    <n v="6000"/>
    <n v="6658"/>
    <x v="2"/>
    <x v="0"/>
    <s v="USD"/>
    <n v="1326916800"/>
    <n v="1323131689"/>
    <b v="0"/>
    <n v="0"/>
    <b v="0"/>
    <x v="13"/>
    <x v="96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x v="0"/>
    <s v="USD"/>
    <n v="1383509357"/>
    <n v="1380913757"/>
    <b v="0"/>
    <n v="2"/>
    <b v="0"/>
    <x v="13"/>
    <x v="122"/>
    <n v="3323"/>
    <x v="4"/>
    <x v="13"/>
  </r>
  <r>
    <n v="938"/>
    <s v="Celebrating American Jazz &amp; Soul Music"/>
    <s v="Creating new avenues of exposure for young Jazz &amp; Soul artists_x000a_to express their Art of Music."/>
    <n v="6500"/>
    <n v="6645"/>
    <x v="2"/>
    <x v="0"/>
    <s v="USD"/>
    <n v="1346585448"/>
    <n v="1343993448"/>
    <b v="0"/>
    <n v="1"/>
    <b v="0"/>
    <x v="13"/>
    <x v="47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x v="0"/>
    <s v="USD"/>
    <n v="1372622280"/>
    <n v="1369246738"/>
    <b v="0"/>
    <n v="2"/>
    <b v="0"/>
    <x v="13"/>
    <x v="199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x v="0"/>
    <s v="USD"/>
    <n v="1439251926"/>
    <n v="1435363926"/>
    <b v="0"/>
    <n v="14"/>
    <b v="0"/>
    <x v="8"/>
    <x v="223"/>
    <n v="473.737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x v="0"/>
    <s v="USD"/>
    <n v="1486693145"/>
    <n v="1484101145"/>
    <b v="0"/>
    <n v="31"/>
    <b v="0"/>
    <x v="8"/>
    <x v="37"/>
    <n v="213.806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x v="0"/>
    <s v="USD"/>
    <n v="1455826460"/>
    <n v="1452716060"/>
    <b v="0"/>
    <n v="16"/>
    <b v="0"/>
    <x v="8"/>
    <x v="296"/>
    <n v="413.125"/>
    <x v="2"/>
    <x v="8"/>
  </r>
  <r>
    <n v="943"/>
    <s v="SleepMode"/>
    <s v="A mask for home or travel that will give you the best, undisturbed sleep of your life."/>
    <n v="5500"/>
    <n v="6592"/>
    <x v="2"/>
    <x v="0"/>
    <s v="USD"/>
    <n v="1480438905"/>
    <n v="1477843305"/>
    <b v="0"/>
    <n v="12"/>
    <b v="0"/>
    <x v="8"/>
    <x v="61"/>
    <n v="549.3333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x v="296"/>
    <n v="68.385400000000004"/>
    <x v="2"/>
    <x v="8"/>
  </r>
  <r>
    <n v="945"/>
    <s v="CT BAND"/>
    <s v="Make your watch Smart ! CT Band is an ultra-thin, high-tech smart watch-strap awarded twice at CES 2017 las vegas"/>
    <n v="6500"/>
    <n v="6555"/>
    <x v="2"/>
    <x v="6"/>
    <s v="EUR"/>
    <n v="1487462340"/>
    <n v="1482958626"/>
    <b v="0"/>
    <n v="16"/>
    <b v="0"/>
    <x v="8"/>
    <x v="78"/>
    <n v="409.6875"/>
    <x v="2"/>
    <x v="8"/>
  </r>
  <r>
    <n v="946"/>
    <s v="OmniTrade Apron"/>
    <s v="Soft edged-Hard working. The perfect wearable organization for the home and professional shop."/>
    <n v="55000"/>
    <n v="6541"/>
    <x v="2"/>
    <x v="0"/>
    <s v="USD"/>
    <n v="1473444048"/>
    <n v="1470852048"/>
    <b v="0"/>
    <n v="5"/>
    <b v="0"/>
    <x v="8"/>
    <x v="145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x v="0"/>
    <s v="USD"/>
    <n v="1467312306"/>
    <n v="1462128306"/>
    <b v="0"/>
    <n v="0"/>
    <b v="0"/>
    <x v="8"/>
    <x v="53"/>
    <s v="no backers"/>
    <x v="2"/>
    <x v="8"/>
  </r>
  <r>
    <n v="948"/>
    <s v="Led Shirt - WiFi Controlled"/>
    <s v="T-Shirt with Led panel controlled by Android app over WiFi. _x000a_Multiple shirts, games, text, video effects support,"/>
    <n v="5500"/>
    <n v="6515"/>
    <x v="2"/>
    <x v="9"/>
    <s v="EUR"/>
    <n v="1457812364"/>
    <n v="1455220364"/>
    <b v="0"/>
    <n v="8"/>
    <b v="0"/>
    <x v="8"/>
    <x v="91"/>
    <n v="814.375"/>
    <x v="2"/>
    <x v="8"/>
  </r>
  <r>
    <n v="949"/>
    <s v="INBED"/>
    <s v="Der INBED ist ein innovatives Multisensor-Wearable fÃ¼r die SturzprÃ¤vention motorisch eingeschrÃ¤nkter Personen."/>
    <n v="15000"/>
    <n v="6511"/>
    <x v="2"/>
    <x v="12"/>
    <s v="EUR"/>
    <n v="1456016576"/>
    <n v="1450832576"/>
    <b v="0"/>
    <n v="7"/>
    <b v="0"/>
    <x v="8"/>
    <x v="211"/>
    <n v="930.14290000000005"/>
    <x v="2"/>
    <x v="8"/>
  </r>
  <r>
    <n v="950"/>
    <s v="EZC Smartlight"/>
    <s v="Rider worn tail light brake light. Adheres to virtually any coat, jacket or vest. Stays on even when you get off."/>
    <n v="6350"/>
    <n v="6506"/>
    <x v="2"/>
    <x v="5"/>
    <s v="CAD"/>
    <n v="1453053661"/>
    <n v="1450461661"/>
    <b v="0"/>
    <n v="24"/>
    <b v="0"/>
    <x v="8"/>
    <x v="47"/>
    <n v="271.08330000000001"/>
    <x v="2"/>
    <x v="8"/>
  </r>
  <r>
    <n v="951"/>
    <s v="Smart Harness"/>
    <s v="Revolutionizing the way we walk our dogs!"/>
    <n v="6500"/>
    <n v="6505"/>
    <x v="2"/>
    <x v="0"/>
    <s v="USD"/>
    <n v="1465054872"/>
    <n v="1461166872"/>
    <b v="0"/>
    <n v="121"/>
    <b v="0"/>
    <x v="8"/>
    <x v="80"/>
    <n v="53.760300000000001"/>
    <x v="2"/>
    <x v="8"/>
  </r>
  <r>
    <n v="952"/>
    <s v="Audionoggin - Join the Earvolution"/>
    <s v="Audionoggin: Wireless personal surround sound for the athlete in everyone."/>
    <n v="5000"/>
    <n v="6500.09"/>
    <x v="2"/>
    <x v="0"/>
    <s v="USD"/>
    <n v="1479483812"/>
    <n v="1476888212"/>
    <b v="0"/>
    <n v="196"/>
    <b v="0"/>
    <x v="8"/>
    <x v="110"/>
    <n v="33.16369999999999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x v="0"/>
    <s v="USD"/>
    <n v="1422158199"/>
    <n v="1419566199"/>
    <b v="0"/>
    <n v="5"/>
    <b v="0"/>
    <x v="8"/>
    <x v="80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x v="0"/>
    <s v="USD"/>
    <n v="1440100839"/>
    <n v="1436472039"/>
    <b v="0"/>
    <n v="73"/>
    <b v="0"/>
    <x v="8"/>
    <x v="123"/>
    <n v="88.83559999999999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x v="0"/>
    <s v="USD"/>
    <n v="1473750300"/>
    <n v="1470294300"/>
    <b v="0"/>
    <n v="93"/>
    <b v="0"/>
    <x v="8"/>
    <x v="69"/>
    <n v="69.225800000000007"/>
    <x v="2"/>
    <x v="8"/>
  </r>
  <r>
    <n v="956"/>
    <s v="SemiYours"/>
    <s v="You can rent out your Car with Uber. _x000a_You can rent out your Home with Airbnb. _x000a_Now you can rent out your CLOSET with SemiYOURS!"/>
    <n v="6000"/>
    <n v="6400.47"/>
    <x v="2"/>
    <x v="0"/>
    <s v="USD"/>
    <n v="1430081759"/>
    <n v="1424901359"/>
    <b v="0"/>
    <n v="17"/>
    <b v="0"/>
    <x v="8"/>
    <x v="69"/>
    <n v="376.4982"/>
    <x v="2"/>
    <x v="8"/>
  </r>
  <r>
    <n v="957"/>
    <s v="DUALBAND, the Leather NFC Smart Watch Band"/>
    <s v="A Leather Smart watch Band, that NEVER needs to be charged for only $37!"/>
    <n v="6000"/>
    <n v="6388"/>
    <x v="2"/>
    <x v="0"/>
    <s v="USD"/>
    <n v="1479392133"/>
    <n v="1476710133"/>
    <b v="0"/>
    <n v="7"/>
    <b v="0"/>
    <x v="8"/>
    <x v="75"/>
    <n v="912.5714000000000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x v="0"/>
    <s v="USD"/>
    <n v="1428641940"/>
    <n v="1426792563"/>
    <b v="0"/>
    <n v="17"/>
    <b v="0"/>
    <x v="8"/>
    <x v="111"/>
    <n v="375.7058999999999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x v="0"/>
    <s v="USD"/>
    <n v="1421640665"/>
    <n v="1419048665"/>
    <b v="0"/>
    <n v="171"/>
    <b v="0"/>
    <x v="8"/>
    <x v="293"/>
    <n v="37.32359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x v="0"/>
    <s v="USD"/>
    <n v="1489500155"/>
    <n v="1485874955"/>
    <b v="0"/>
    <n v="188"/>
    <b v="0"/>
    <x v="8"/>
    <x v="246"/>
    <n v="33.909599999999998"/>
    <x v="2"/>
    <x v="8"/>
  </r>
  <r>
    <n v="961"/>
    <s v="The first personal trainer and diet coach for your dog!"/>
    <s v="Active, happy &amp; healthy together! _x000a_Thatâ€™s our mission for all dogs and their parents."/>
    <n v="6000"/>
    <n v="6373.27"/>
    <x v="2"/>
    <x v="0"/>
    <s v="USD"/>
    <n v="1487617200"/>
    <n v="1483634335"/>
    <b v="0"/>
    <n v="110"/>
    <b v="0"/>
    <x v="8"/>
    <x v="75"/>
    <n v="57.93880000000000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x v="0"/>
    <s v="USD"/>
    <n v="1455210353"/>
    <n v="1451927153"/>
    <b v="0"/>
    <n v="37"/>
    <b v="0"/>
    <x v="8"/>
    <x v="75"/>
    <n v="171.89189999999999"/>
    <x v="2"/>
    <x v="8"/>
  </r>
  <r>
    <n v="963"/>
    <s v="The Ultimate Learning Center"/>
    <s v="WE are molding an educated, motivated, non violent GENERATION!"/>
    <n v="6000"/>
    <n v="6360"/>
    <x v="2"/>
    <x v="0"/>
    <s v="USD"/>
    <n v="1476717319"/>
    <n v="1473693319"/>
    <b v="0"/>
    <n v="9"/>
    <b v="0"/>
    <x v="8"/>
    <x v="75"/>
    <n v="706.66669999999999"/>
    <x v="2"/>
    <x v="8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x v="5"/>
    <s v="CAD"/>
    <n v="1441119919"/>
    <n v="1437663919"/>
    <b v="0"/>
    <n v="29"/>
    <b v="0"/>
    <x v="8"/>
    <x v="16"/>
    <n v="217.517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x v="0"/>
    <s v="USD"/>
    <n v="1477454340"/>
    <n v="1474676646"/>
    <b v="0"/>
    <n v="6"/>
    <b v="0"/>
    <x v="8"/>
    <x v="154"/>
    <n v="1050.2933"/>
    <x v="2"/>
    <x v="8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x v="0"/>
    <s v="USD"/>
    <n v="1475766932"/>
    <n v="1473174932"/>
    <b v="0"/>
    <n v="30"/>
    <b v="0"/>
    <x v="8"/>
    <x v="16"/>
    <n v="210.0333"/>
    <x v="2"/>
    <x v="8"/>
  </r>
  <r>
    <n v="967"/>
    <s v="Better Beanie"/>
    <s v="Better Beanie is the new therapeutic wearable designed to assist you while keeping your hands free."/>
    <n v="5000"/>
    <n v="6300"/>
    <x v="2"/>
    <x v="0"/>
    <s v="USD"/>
    <n v="1461301574"/>
    <n v="1456121174"/>
    <b v="0"/>
    <n v="81"/>
    <b v="0"/>
    <x v="8"/>
    <x v="16"/>
    <n v="77.77779999999999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x v="0"/>
    <s v="USD"/>
    <n v="1408134034"/>
    <n v="1405542034"/>
    <b v="0"/>
    <n v="4"/>
    <b v="0"/>
    <x v="8"/>
    <x v="16"/>
    <n v="1575"/>
    <x v="2"/>
    <x v="8"/>
  </r>
  <r>
    <n v="969"/>
    <s v="Make 100 | Geek &amp; Chic: Smart Safety Jewelry."/>
    <s v="Geek &amp; Chic Smart Jewelry Collection, Wearables Meet Style!"/>
    <n v="16000"/>
    <n v="6258"/>
    <x v="2"/>
    <x v="14"/>
    <s v="MXN"/>
    <n v="1486624607"/>
    <n v="1483773407"/>
    <b v="0"/>
    <n v="11"/>
    <b v="0"/>
    <x v="8"/>
    <x v="168"/>
    <n v="568.9090999999999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x v="5"/>
    <s v="CAD"/>
    <n v="1485147540"/>
    <n v="1481951853"/>
    <b v="0"/>
    <n v="14"/>
    <b v="0"/>
    <x v="8"/>
    <x v="97"/>
    <n v="446.9286000000000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x v="0"/>
    <s v="USD"/>
    <n v="1433178060"/>
    <n v="1429290060"/>
    <b v="0"/>
    <n v="5"/>
    <b v="0"/>
    <x v="8"/>
    <x v="63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x v="0"/>
    <s v="USD"/>
    <n v="1409813940"/>
    <n v="1407271598"/>
    <b v="0"/>
    <n v="45"/>
    <b v="0"/>
    <x v="8"/>
    <x v="58"/>
    <n v="138.55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x v="0"/>
    <s v="USD"/>
    <n v="1447032093"/>
    <n v="1441844493"/>
    <b v="0"/>
    <n v="8"/>
    <b v="0"/>
    <x v="8"/>
    <x v="97"/>
    <n v="777.5"/>
    <x v="2"/>
    <x v="8"/>
  </r>
  <r>
    <n v="974"/>
    <s v="KneeJack"/>
    <s v="The device that allows those with artificial knees or arthritic knees to kneel down without putting pressure on their knees."/>
    <n v="3400"/>
    <n v="6215.56"/>
    <x v="2"/>
    <x v="0"/>
    <s v="USD"/>
    <n v="1458925156"/>
    <n v="1456336756"/>
    <b v="0"/>
    <n v="3"/>
    <b v="0"/>
    <x v="8"/>
    <x v="151"/>
    <n v="2071.853300000000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x v="0"/>
    <s v="USD"/>
    <n v="1467132185"/>
    <n v="1461948185"/>
    <b v="0"/>
    <n v="24"/>
    <b v="0"/>
    <x v="8"/>
    <x v="97"/>
    <n v="258.9583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x v="2"/>
    <s v="AUD"/>
    <n v="1439515497"/>
    <n v="1435627497"/>
    <b v="0"/>
    <n v="18"/>
    <b v="0"/>
    <x v="8"/>
    <x v="26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x v="15"/>
    <s v="EUR"/>
    <n v="1456094197"/>
    <n v="1453502197"/>
    <b v="0"/>
    <n v="12"/>
    <b v="0"/>
    <x v="8"/>
    <x v="75"/>
    <n v="517.41499999999996"/>
    <x v="2"/>
    <x v="8"/>
  </r>
  <r>
    <n v="978"/>
    <s v="hidn tempo - a wearable stress coach"/>
    <s v="hidn tempo is an intelligent watch band that allows you to monitor your stress and manage it anywhere, anytime."/>
    <n v="4000"/>
    <n v="6207"/>
    <x v="2"/>
    <x v="11"/>
    <s v="SEK"/>
    <n v="1456385101"/>
    <n v="1453793101"/>
    <b v="0"/>
    <n v="123"/>
    <b v="0"/>
    <x v="8"/>
    <x v="160"/>
    <n v="50.4634"/>
    <x v="2"/>
    <x v="8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x v="0"/>
    <s v="USD"/>
    <n v="1466449140"/>
    <n v="1463392828"/>
    <b v="0"/>
    <n v="96"/>
    <b v="0"/>
    <x v="8"/>
    <x v="162"/>
    <n v="64.38540000000000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x v="0"/>
    <s v="USD"/>
    <n v="1417387322"/>
    <n v="1413495722"/>
    <b v="0"/>
    <n v="31"/>
    <b v="0"/>
    <x v="8"/>
    <x v="75"/>
    <n v="198.5483999999999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x v="0"/>
    <s v="USD"/>
    <n v="1407624222"/>
    <n v="1405032222"/>
    <b v="0"/>
    <n v="4"/>
    <b v="0"/>
    <x v="8"/>
    <x v="47"/>
    <n v="1536.5675000000001"/>
    <x v="2"/>
    <x v="8"/>
  </r>
  <r>
    <n v="982"/>
    <s v="Smart 2-in-1 I-PHONE HANDLE/WALLETtm"/>
    <s v="revolutonary ultra-slim 2-in-1 Smart  2-in-1 I-PHONE handle/WALLETtm with 360 rotatiion"/>
    <n v="23900"/>
    <n v="6141.99"/>
    <x v="2"/>
    <x v="0"/>
    <s v="USD"/>
    <n v="1475431486"/>
    <n v="1472839486"/>
    <b v="0"/>
    <n v="3"/>
    <b v="0"/>
    <x v="8"/>
    <x v="218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x v="3"/>
    <s v="EUR"/>
    <n v="1471985640"/>
    <n v="1469289685"/>
    <b v="0"/>
    <n v="179"/>
    <b v="0"/>
    <x v="8"/>
    <x v="234"/>
    <n v="34.24580000000000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x v="0"/>
    <s v="USD"/>
    <n v="1427507208"/>
    <n v="1424918808"/>
    <b v="0"/>
    <n v="3"/>
    <b v="0"/>
    <x v="8"/>
    <x v="179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x v="12"/>
    <s v="EUR"/>
    <n v="1451602800"/>
    <n v="1449011610"/>
    <b v="0"/>
    <n v="23"/>
    <b v="0"/>
    <x v="8"/>
    <x v="241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x v="1"/>
    <s v="GBP"/>
    <n v="1452384000"/>
    <n v="1447698300"/>
    <b v="0"/>
    <n v="23"/>
    <b v="0"/>
    <x v="8"/>
    <x v="47"/>
    <n v="265.69569999999999"/>
    <x v="2"/>
    <x v="8"/>
  </r>
  <r>
    <n v="987"/>
    <s v="Kidswatcher"/>
    <s v="Always know where your precious children are. Let them explore the world freely and in a secure way by using the Kidswatcher."/>
    <n v="6000"/>
    <n v="6108"/>
    <x v="2"/>
    <x v="9"/>
    <s v="EUR"/>
    <n v="1403507050"/>
    <n v="1400051050"/>
    <b v="0"/>
    <n v="41"/>
    <b v="0"/>
    <x v="8"/>
    <x v="47"/>
    <n v="148.9755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x v="13"/>
    <s v="EUR"/>
    <n v="1475310825"/>
    <n v="1472718825"/>
    <b v="0"/>
    <n v="0"/>
    <b v="0"/>
    <x v="8"/>
    <x v="47"/>
    <s v="no backers"/>
    <x v="2"/>
    <x v="8"/>
  </r>
  <r>
    <n v="989"/>
    <s v="Power Rope"/>
    <s v="The most useful phone charger you will ever buy"/>
    <n v="6000"/>
    <n v="6100"/>
    <x v="2"/>
    <x v="0"/>
    <s v="USD"/>
    <n v="1475101495"/>
    <n v="1472509495"/>
    <b v="0"/>
    <n v="32"/>
    <b v="0"/>
    <x v="8"/>
    <x v="47"/>
    <n v="190.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x v="0"/>
    <s v="USD"/>
    <n v="1409770164"/>
    <n v="1407178164"/>
    <b v="0"/>
    <n v="2"/>
    <b v="0"/>
    <x v="8"/>
    <x v="78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x v="1"/>
    <s v="GBP"/>
    <n v="1468349460"/>
    <n v="1466186988"/>
    <b v="0"/>
    <n v="7"/>
    <b v="0"/>
    <x v="8"/>
    <x v="78"/>
    <n v="868.57140000000004"/>
    <x v="2"/>
    <x v="8"/>
  </r>
  <r>
    <n v="992"/>
    <s v="WairConditioning"/>
    <s v="The HOTTEST and COOLEST thing yet! WairConditioning... an entirely new level of comfortability!"/>
    <n v="5000"/>
    <n v="6080"/>
    <x v="2"/>
    <x v="0"/>
    <s v="USD"/>
    <n v="1462655519"/>
    <n v="1457475119"/>
    <b v="0"/>
    <n v="4"/>
    <b v="0"/>
    <x v="8"/>
    <x v="179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x v="0"/>
    <s v="USD"/>
    <n v="1478926800"/>
    <n v="1476054568"/>
    <b v="0"/>
    <n v="196"/>
    <b v="0"/>
    <x v="8"/>
    <x v="78"/>
    <n v="31.00509999999999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x v="0"/>
    <s v="USD"/>
    <n v="1417388340"/>
    <n v="1412835530"/>
    <b v="0"/>
    <n v="11"/>
    <b v="0"/>
    <x v="8"/>
    <x v="181"/>
    <n v="551.90909999999997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x v="0"/>
    <s v="USD"/>
    <n v="1417276800"/>
    <n v="1415140480"/>
    <b v="0"/>
    <n v="9"/>
    <b v="0"/>
    <x v="8"/>
    <x v="218"/>
    <n v="673.44439999999997"/>
    <x v="2"/>
    <x v="8"/>
  </r>
  <r>
    <n v="996"/>
    <s v="Social behavior in technical communities"/>
    <s v="Study the behaviour of technical communities by tracking their movement  through wearables"/>
    <n v="5000"/>
    <n v="6060"/>
    <x v="2"/>
    <x v="0"/>
    <s v="USD"/>
    <n v="1406474820"/>
    <n v="1403902060"/>
    <b v="0"/>
    <n v="5"/>
    <b v="0"/>
    <x v="8"/>
    <x v="223"/>
    <n v="1212"/>
    <x v="2"/>
    <x v="8"/>
  </r>
  <r>
    <n v="997"/>
    <s v="iPhanny"/>
    <s v="The iPhanny keeps your iPhone 6 safe from bending in those dangerous pants pockets."/>
    <n v="6000"/>
    <n v="6056"/>
    <x v="2"/>
    <x v="0"/>
    <s v="USD"/>
    <n v="1417145297"/>
    <n v="1414549697"/>
    <b v="0"/>
    <n v="8"/>
    <b v="0"/>
    <x v="8"/>
    <x v="78"/>
    <n v="757"/>
    <x v="2"/>
    <x v="8"/>
  </r>
  <r>
    <n v="998"/>
    <s v="Ollinfit: The Wearable Personal Trainer"/>
    <s v="Ollinfit is the first wearable fitness trainer with 3 sensors for superior accuracy, feedback and results."/>
    <n v="5000"/>
    <n v="6053"/>
    <x v="2"/>
    <x v="5"/>
    <s v="CAD"/>
    <n v="1447909401"/>
    <n v="1444017801"/>
    <b v="0"/>
    <n v="229"/>
    <b v="0"/>
    <x v="8"/>
    <x v="223"/>
    <n v="26.432300000000001"/>
    <x v="2"/>
    <x v="8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x v="5"/>
    <s v="CAD"/>
    <n v="1415865720"/>
    <n v="1413270690"/>
    <b v="0"/>
    <n v="40"/>
    <b v="0"/>
    <x v="8"/>
    <x v="78"/>
    <n v="151.0505"/>
    <x v="2"/>
    <x v="8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x v="0"/>
    <s v="USD"/>
    <n v="1489537560"/>
    <n v="1484357160"/>
    <b v="0"/>
    <n v="6"/>
    <b v="0"/>
    <x v="8"/>
    <x v="78"/>
    <n v="1006.933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x v="1"/>
    <s v="GBP"/>
    <n v="1485796613"/>
    <n v="1481908613"/>
    <b v="0"/>
    <n v="4"/>
    <b v="0"/>
    <x v="8"/>
    <x v="53"/>
    <n v="1510.387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x v="0"/>
    <s v="USD"/>
    <n v="1450331940"/>
    <n v="1447777514"/>
    <b v="0"/>
    <n v="22"/>
    <b v="0"/>
    <x v="8"/>
    <x v="297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x v="6"/>
    <s v="EUR"/>
    <n v="1489680061"/>
    <n v="1487091661"/>
    <b v="0"/>
    <n v="15"/>
    <b v="0"/>
    <x v="8"/>
    <x v="223"/>
    <n v="402"/>
    <x v="2"/>
    <x v="8"/>
  </r>
  <r>
    <n v="1004"/>
    <s v="AllerGuarder: Bluetooth wristband helps food-allergy kids"/>
    <s v="Harnessing wearable technology as a powerful defense for food-allergy children."/>
    <n v="4800"/>
    <n v="6029"/>
    <x v="1"/>
    <x v="0"/>
    <s v="USD"/>
    <n v="1455814827"/>
    <n v="1453222827"/>
    <b v="0"/>
    <n v="95"/>
    <b v="0"/>
    <x v="8"/>
    <x v="16"/>
    <n v="63.463200000000001"/>
    <x v="2"/>
    <x v="8"/>
  </r>
  <r>
    <n v="1005"/>
    <s v="Forcite Alpine - World's First smart helmet for snow sports"/>
    <s v="The Forcite Alpine helmet records 4K footage and keeps you connected all in one sleek design."/>
    <n v="6000"/>
    <n v="6027"/>
    <x v="1"/>
    <x v="0"/>
    <s v="USD"/>
    <n v="1446217183"/>
    <n v="1443538783"/>
    <b v="0"/>
    <n v="161"/>
    <b v="0"/>
    <x v="8"/>
    <x v="80"/>
    <n v="37.434800000000003"/>
    <x v="2"/>
    <x v="8"/>
  </r>
  <r>
    <n v="1006"/>
    <s v="SnuG Watchbands for Moto360 smartwatch (Canceled)"/>
    <s v="Sweat resistant, colorful, durable, CUSTOMIZABLE, watch bands &amp; protector bands that fit the Moto360 smartwatch."/>
    <n v="6000"/>
    <n v="6025"/>
    <x v="1"/>
    <x v="0"/>
    <s v="USD"/>
    <n v="1418368260"/>
    <n v="1417654672"/>
    <b v="0"/>
    <n v="8"/>
    <b v="0"/>
    <x v="8"/>
    <x v="80"/>
    <n v="753.125"/>
    <x v="2"/>
    <x v="8"/>
  </r>
  <r>
    <n v="1007"/>
    <s v="SMART Knee Sleeve that Recommends Rest (Canceled)"/>
    <s v="Our knee sleeve monitors your muscles and recommends rest time (on a mobile app) when it detects overexertion!"/>
    <n v="5000"/>
    <n v="6025"/>
    <x v="1"/>
    <x v="0"/>
    <s v="USD"/>
    <n v="1481727623"/>
    <n v="1478095223"/>
    <b v="0"/>
    <n v="76"/>
    <b v="0"/>
    <x v="8"/>
    <x v="223"/>
    <n v="79.27630000000000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x v="14"/>
    <s v="MXN"/>
    <n v="1482953115"/>
    <n v="1480361115"/>
    <b v="0"/>
    <n v="1"/>
    <b v="0"/>
    <x v="8"/>
    <x v="80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x v="0"/>
    <s v="USD"/>
    <n v="1466346646"/>
    <n v="1463754646"/>
    <b v="0"/>
    <n v="101"/>
    <b v="0"/>
    <x v="8"/>
    <x v="61"/>
    <n v="59.594200000000001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x v="0"/>
    <s v="USD"/>
    <n v="1473044340"/>
    <n v="1468180462"/>
    <b v="0"/>
    <n v="4"/>
    <b v="0"/>
    <x v="8"/>
    <x v="256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x v="0"/>
    <s v="USD"/>
    <n v="1418938395"/>
    <n v="1415050395"/>
    <b v="0"/>
    <n v="1"/>
    <b v="0"/>
    <x v="8"/>
    <x v="8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x v="61"/>
    <n v="7.7431999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x v="0"/>
    <s v="USD"/>
    <n v="1451419200"/>
    <n v="1449000056"/>
    <b v="0"/>
    <n v="90"/>
    <b v="0"/>
    <x v="8"/>
    <x v="80"/>
    <n v="66.674000000000007"/>
    <x v="2"/>
    <x v="8"/>
  </r>
  <r>
    <n v="1014"/>
    <s v="CHEMION: The World's First Smart Glasses (Canceled)"/>
    <s v="CHEMION is an eyewear device that lets you show your creativity to the world."/>
    <n v="6000"/>
    <n v="6000"/>
    <x v="1"/>
    <x v="0"/>
    <s v="USD"/>
    <n v="1420070615"/>
    <n v="1415750615"/>
    <b v="0"/>
    <n v="16"/>
    <b v="0"/>
    <x v="8"/>
    <x v="80"/>
    <n v="375"/>
    <x v="2"/>
    <x v="8"/>
  </r>
  <r>
    <n v="1015"/>
    <s v="SKIN - Wearable music remote control for your mobile phone"/>
    <s v="SKIN - The wearable music remote control which makes your fitness lifestyle a bit easier"/>
    <n v="6000"/>
    <n v="6000"/>
    <x v="1"/>
    <x v="16"/>
    <s v="CHF"/>
    <n v="1448489095"/>
    <n v="1445893495"/>
    <b v="0"/>
    <n v="6"/>
    <b v="0"/>
    <x v="8"/>
    <x v="80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x v="0"/>
    <s v="USD"/>
    <n v="1459992856"/>
    <n v="1456108456"/>
    <b v="0"/>
    <n v="38"/>
    <b v="0"/>
    <x v="8"/>
    <x v="80"/>
    <n v="157.894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5000"/>
    <n v="6000"/>
    <x v="1"/>
    <x v="0"/>
    <s v="USD"/>
    <n v="1448125935"/>
    <n v="1444666335"/>
    <b v="0"/>
    <n v="355"/>
    <b v="0"/>
    <x v="8"/>
    <x v="61"/>
    <n v="16.901399999999999"/>
    <x v="2"/>
    <x v="8"/>
  </r>
  <r>
    <n v="1018"/>
    <s v="Owl (Canceled)"/>
    <s v="Owl is a fitness tracker along with an accompanying iOS app, that is both fun and interactive for children."/>
    <n v="2500"/>
    <n v="6000"/>
    <x v="1"/>
    <x v="0"/>
    <s v="USD"/>
    <n v="1468496933"/>
    <n v="1465904933"/>
    <b v="0"/>
    <n v="7"/>
    <b v="0"/>
    <x v="8"/>
    <x v="298"/>
    <n v="857.14290000000005"/>
    <x v="2"/>
    <x v="8"/>
  </r>
  <r>
    <n v="1019"/>
    <s v="Tempi - The Smart Way to Monitor Temperature and Humidity"/>
    <s v="Tempi Is a Wearable Bluetooth Device That Gives Accurate Temperature and Humidity Readings."/>
    <n v="5875"/>
    <n v="5985"/>
    <x v="1"/>
    <x v="0"/>
    <s v="USD"/>
    <n v="1423092149"/>
    <n v="1420500149"/>
    <b v="0"/>
    <n v="400"/>
    <b v="0"/>
    <x v="8"/>
    <x v="47"/>
    <n v="14.96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x v="5"/>
    <s v="CAD"/>
    <n v="1433206020"/>
    <n v="1430617209"/>
    <b v="0"/>
    <n v="30"/>
    <b v="1"/>
    <x v="15"/>
    <x v="129"/>
    <n v="198"/>
    <x v="4"/>
    <x v="15"/>
  </r>
  <r>
    <n v="1021"/>
    <s v="Rick and Morty Album &amp; Music Video"/>
    <s v="Rick and Morty concept album written by Allie Goertz + music video directed by Paul B. Cummings!"/>
    <n v="4000"/>
    <n v="5922"/>
    <x v="0"/>
    <x v="0"/>
    <s v="USD"/>
    <n v="1445054400"/>
    <n v="1443074571"/>
    <b v="1"/>
    <n v="478"/>
    <b v="1"/>
    <x v="15"/>
    <x v="57"/>
    <n v="12.389099999999999"/>
    <x v="4"/>
    <x v="15"/>
  </r>
  <r>
    <n v="1022"/>
    <s v="Sammy Bananas - Bootlegs Vol. 2!!"/>
    <s v="Help get four new bootlegs onto vinyl in the second installment of my series!"/>
    <n v="5000"/>
    <n v="5910"/>
    <x v="0"/>
    <x v="0"/>
    <s v="USD"/>
    <n v="1431876677"/>
    <n v="1429284677"/>
    <b v="1"/>
    <n v="74"/>
    <b v="1"/>
    <x v="15"/>
    <x v="91"/>
    <n v="79.864900000000006"/>
    <x v="4"/>
    <x v="15"/>
  </r>
  <r>
    <n v="1023"/>
    <s v="'Pathfinder' - a High Five Spaceship album"/>
    <s v="A collaborative, electronic journey helmed by producer Christopher Bingham and guitarist Carlos Montero."/>
    <n v="3500"/>
    <n v="5907"/>
    <x v="0"/>
    <x v="1"/>
    <s v="GBP"/>
    <n v="1434837861"/>
    <n v="1432245861"/>
    <b v="0"/>
    <n v="131"/>
    <b v="1"/>
    <x v="15"/>
    <x v="299"/>
    <n v="45.0916"/>
    <x v="4"/>
    <x v="15"/>
  </r>
  <r>
    <n v="1024"/>
    <s v="The Last Art Fact Album Ever"/>
    <s v="Art Fact is a legendary Swedish synth pop act from the 80's. This album will contain updated remakes of their greatest songs."/>
    <n v="4000"/>
    <n v="5904"/>
    <x v="0"/>
    <x v="11"/>
    <s v="SEK"/>
    <n v="1454248563"/>
    <n v="1451656563"/>
    <b v="1"/>
    <n v="61"/>
    <b v="1"/>
    <x v="15"/>
    <x v="57"/>
    <n v="96.786900000000003"/>
    <x v="4"/>
    <x v="15"/>
  </r>
  <r>
    <n v="1025"/>
    <s v="[NUREN] The New Renaissance"/>
    <s v="Jake Kaufman and Jessie Seely present THE WORLD'S FIRST VIRTUAL REALITY ROCK OPERA."/>
    <n v="12000"/>
    <n v="5902"/>
    <x v="0"/>
    <x v="0"/>
    <s v="USD"/>
    <n v="1426532437"/>
    <n v="1423944037"/>
    <b v="1"/>
    <n v="1071"/>
    <b v="1"/>
    <x v="15"/>
    <x v="198"/>
    <n v="5.510699999999999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x v="1"/>
    <s v="GBP"/>
    <n v="1459414016"/>
    <n v="1456480016"/>
    <b v="1"/>
    <n v="122"/>
    <b v="1"/>
    <x v="15"/>
    <x v="145"/>
    <n v="48.1638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x v="0"/>
    <s v="USD"/>
    <n v="1414025347"/>
    <n v="1411433347"/>
    <b v="1"/>
    <n v="111"/>
    <b v="1"/>
    <x v="15"/>
    <x v="145"/>
    <n v="52.92790000000000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x v="1"/>
    <s v="GBP"/>
    <n v="1488830400"/>
    <n v="1484924605"/>
    <b v="1"/>
    <n v="255"/>
    <b v="1"/>
    <x v="15"/>
    <x v="123"/>
    <n v="22.9758"/>
    <x v="4"/>
    <x v="15"/>
  </r>
  <r>
    <n v="1029"/>
    <s v="StrobeHouse presents Valborg 2015"/>
    <s v="We want to recreate last years massive Valborgparty in Lund but this time even bigger!"/>
    <n v="25000"/>
    <n v="5854"/>
    <x v="0"/>
    <x v="11"/>
    <s v="SEK"/>
    <n v="1428184740"/>
    <n v="1423501507"/>
    <b v="0"/>
    <n v="141"/>
    <b v="1"/>
    <x v="15"/>
    <x v="117"/>
    <n v="41.517699999999998"/>
    <x v="4"/>
    <x v="15"/>
  </r>
  <r>
    <n v="1030"/>
    <s v="The Gothsicles - I FEEL SICLE"/>
    <s v="Help fund the latest Gothsicles mega-album, I FEEL SICLE!"/>
    <n v="5500"/>
    <n v="5845"/>
    <x v="0"/>
    <x v="0"/>
    <s v="USD"/>
    <n v="1473680149"/>
    <n v="1472470549"/>
    <b v="0"/>
    <n v="159"/>
    <b v="1"/>
    <x v="15"/>
    <x v="75"/>
    <n v="36.761000000000003"/>
    <x v="4"/>
    <x v="15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x v="0"/>
    <s v="USD"/>
    <n v="1450290010"/>
    <n v="1447698010"/>
    <b v="0"/>
    <n v="99"/>
    <b v="1"/>
    <x v="15"/>
    <x v="115"/>
    <n v="58.906500000000001"/>
    <x v="4"/>
    <x v="15"/>
  </r>
  <r>
    <n v="1032"/>
    <s v="Phantom Ship / Coastal (Album Preorder)"/>
    <s v="Ideal for living rooms and open spaces."/>
    <n v="5000"/>
    <n v="5830.83"/>
    <x v="0"/>
    <x v="0"/>
    <s v="USD"/>
    <n v="1466697625"/>
    <n v="1464105625"/>
    <b v="0"/>
    <n v="96"/>
    <b v="1"/>
    <x v="15"/>
    <x v="115"/>
    <n v="60.737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x v="1"/>
    <s v="GBP"/>
    <n v="1481564080"/>
    <n v="1479144880"/>
    <b v="0"/>
    <n v="27"/>
    <b v="1"/>
    <x v="15"/>
    <x v="300"/>
    <n v="215.703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x v="116"/>
    <n v="35.0180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x v="0"/>
    <s v="USD"/>
    <n v="1423668220"/>
    <n v="1421076220"/>
    <b v="0"/>
    <n v="76"/>
    <b v="1"/>
    <x v="15"/>
    <x v="116"/>
    <n v="76.315799999999996"/>
    <x v="4"/>
    <x v="15"/>
  </r>
  <r>
    <n v="1036"/>
    <s v="Bring Kyrstyn's Album to Life!"/>
    <s v="Help this Soulful &amp; Cinematic Glitch-Pop Songwriter Bring her Music to the World!  (And your Ears:)"/>
    <n v="5500"/>
    <n v="5771"/>
    <x v="0"/>
    <x v="0"/>
    <s v="USD"/>
    <n v="1357545600"/>
    <n v="1354790790"/>
    <b v="0"/>
    <n v="211"/>
    <b v="1"/>
    <x v="15"/>
    <x v="146"/>
    <n v="27.350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x v="0"/>
    <s v="USD"/>
    <n v="1431925200"/>
    <n v="1429991062"/>
    <b v="0"/>
    <n v="21"/>
    <b v="1"/>
    <x v="15"/>
    <x v="145"/>
    <n v="274.142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x v="0"/>
    <s v="USD"/>
    <n v="1458362023"/>
    <n v="1455773623"/>
    <b v="0"/>
    <n v="61"/>
    <b v="1"/>
    <x v="15"/>
    <x v="9"/>
    <n v="94.08199999999999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x v="0"/>
    <s v="USD"/>
    <n v="1481615940"/>
    <n v="1479436646"/>
    <b v="0"/>
    <n v="30"/>
    <b v="1"/>
    <x v="15"/>
    <x v="37"/>
    <n v="190.433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x v="0"/>
    <s v="USD"/>
    <n v="1472317209"/>
    <n v="1469725209"/>
    <b v="0"/>
    <n v="1"/>
    <b v="0"/>
    <x v="16"/>
    <x v="37"/>
    <n v="5700"/>
    <x v="5"/>
    <x v="16"/>
  </r>
  <r>
    <n v="1041"/>
    <s v="Industry Success Project (Canceled)"/>
    <s v="I am trying to document what it is like to plunge head first into the music/audio industry as an intern."/>
    <n v="5000"/>
    <n v="5696"/>
    <x v="1"/>
    <x v="0"/>
    <s v="USD"/>
    <n v="1406769992"/>
    <n v="1405041992"/>
    <b v="0"/>
    <n v="0"/>
    <b v="0"/>
    <x v="16"/>
    <x v="37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x v="0"/>
    <s v="USD"/>
    <n v="1410516000"/>
    <n v="1406824948"/>
    <b v="0"/>
    <n v="1"/>
    <b v="0"/>
    <x v="16"/>
    <x v="246"/>
    <n v="5680"/>
    <x v="5"/>
    <x v="16"/>
  </r>
  <r>
    <n v="1043"/>
    <s v="Printing TONE Audio 10th Anniversary Edition! (Canceled)"/>
    <s v="We're seeking funding for a special 10th Anniversary PRINT EDITION! Receive your own copy for only $8"/>
    <n v="5000"/>
    <n v="5673"/>
    <x v="1"/>
    <x v="0"/>
    <s v="USD"/>
    <n v="1432101855"/>
    <n v="1429509855"/>
    <b v="0"/>
    <n v="292"/>
    <b v="0"/>
    <x v="16"/>
    <x v="41"/>
    <n v="19.428100000000001"/>
    <x v="5"/>
    <x v="16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x v="0"/>
    <s v="USD"/>
    <n v="1425587220"/>
    <n v="1420668801"/>
    <b v="0"/>
    <n v="2"/>
    <b v="0"/>
    <x v="16"/>
    <x v="41"/>
    <n v="2835.5549999999998"/>
    <x v="5"/>
    <x v="16"/>
  </r>
  <r>
    <n v="1045"/>
    <s v="In Case Of Emergency (Canceled)"/>
    <s v="In Case Of Emergency is a radio talk show for preppers, beginning preppers, and with preparedness in mind."/>
    <n v="1500"/>
    <n v="5666"/>
    <x v="1"/>
    <x v="0"/>
    <s v="USD"/>
    <n v="1408827550"/>
    <n v="1406235550"/>
    <b v="0"/>
    <n v="8"/>
    <b v="0"/>
    <x v="16"/>
    <x v="301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x v="12"/>
    <s v="EUR"/>
    <n v="1451161560"/>
    <n v="1447273560"/>
    <b v="0"/>
    <n v="0"/>
    <b v="0"/>
    <x v="16"/>
    <x v="41"/>
    <s v="no backers"/>
    <x v="5"/>
    <x v="16"/>
  </r>
  <r>
    <n v="1047"/>
    <s v="Start a New Podcast (Canceled)"/>
    <s v="I wish to start a new podcast called Voices of Texas, and I want to interview interesting people of Texas each week."/>
    <n v="4000"/>
    <n v="5660"/>
    <x v="1"/>
    <x v="0"/>
    <s v="USD"/>
    <n v="1415219915"/>
    <n v="1412624315"/>
    <b v="0"/>
    <n v="1"/>
    <b v="0"/>
    <x v="16"/>
    <x v="215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x v="0"/>
    <s v="USD"/>
    <n v="1474766189"/>
    <n v="1471310189"/>
    <b v="0"/>
    <n v="4"/>
    <b v="0"/>
    <x v="16"/>
    <x v="77"/>
    <n v="1413.9"/>
    <x v="5"/>
    <x v="16"/>
  </r>
  <r>
    <n v="1049"/>
    <s v="J1 (Canceled)"/>
    <s v="------"/>
    <n v="5000"/>
    <n v="5651.58"/>
    <x v="1"/>
    <x v="0"/>
    <s v="USD"/>
    <n v="1455272445"/>
    <n v="1452680445"/>
    <b v="0"/>
    <n v="0"/>
    <b v="0"/>
    <x v="16"/>
    <x v="41"/>
    <s v="no backers"/>
    <x v="5"/>
    <x v="16"/>
  </r>
  <r>
    <n v="1050"/>
    <s v="The (Secular) Barbershop Podcast (Canceled)"/>
    <s v="Secularism is on the rise and I hear you.Talk to me."/>
    <n v="5500"/>
    <n v="5645"/>
    <x v="1"/>
    <x v="0"/>
    <s v="USD"/>
    <n v="1442257677"/>
    <n v="1439665677"/>
    <b v="0"/>
    <n v="0"/>
    <b v="0"/>
    <x v="16"/>
    <x v="77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0"/>
    <n v="5635"/>
    <x v="1"/>
    <x v="0"/>
    <s v="USD"/>
    <n v="1409098825"/>
    <n v="1406679625"/>
    <b v="0"/>
    <n v="0"/>
    <b v="0"/>
    <x v="16"/>
    <x v="41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x v="0"/>
    <s v="USD"/>
    <n v="1465243740"/>
    <n v="1461438495"/>
    <b v="0"/>
    <n v="0"/>
    <b v="0"/>
    <x v="16"/>
    <x v="41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x v="0"/>
    <s v="USD"/>
    <n v="1488773332"/>
    <n v="1486613332"/>
    <b v="0"/>
    <n v="1"/>
    <b v="0"/>
    <x v="16"/>
    <x v="47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x v="0"/>
    <s v="USD"/>
    <n v="1407708000"/>
    <n v="1405110399"/>
    <b v="0"/>
    <n v="0"/>
    <b v="0"/>
    <x v="16"/>
    <x v="287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x v="0"/>
    <s v="USD"/>
    <n v="1457394545"/>
    <n v="1454802545"/>
    <b v="0"/>
    <n v="0"/>
    <b v="0"/>
    <x v="16"/>
    <x v="69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x v="0"/>
    <s v="USD"/>
    <n v="1429892177"/>
    <n v="1424711777"/>
    <b v="0"/>
    <n v="0"/>
    <b v="0"/>
    <x v="16"/>
    <x v="140"/>
    <s v="no backers"/>
    <x v="5"/>
    <x v="16"/>
  </r>
  <r>
    <n v="1057"/>
    <s v="Support Independent Media (Canceled)"/>
    <s v="Sayin it Plain is a Independent Radio Show created to inform the public and empower the community."/>
    <n v="5500"/>
    <n v="5600"/>
    <x v="1"/>
    <x v="0"/>
    <s v="USD"/>
    <n v="1480888483"/>
    <n v="1478292883"/>
    <b v="0"/>
    <n v="0"/>
    <b v="0"/>
    <x v="16"/>
    <x v="47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x v="0"/>
    <s v="USD"/>
    <n v="1427328000"/>
    <n v="1423777043"/>
    <b v="0"/>
    <n v="0"/>
    <b v="0"/>
    <x v="16"/>
    <x v="121"/>
    <s v="no backers"/>
    <x v="5"/>
    <x v="16"/>
  </r>
  <r>
    <n v="1059"/>
    <s v="Voice Over Artist (Canceled)"/>
    <s v="Turning myself into a vocal artist."/>
    <n v="5000"/>
    <n v="5585"/>
    <x v="1"/>
    <x v="0"/>
    <s v="USD"/>
    <n v="1426269456"/>
    <n v="1423681056"/>
    <b v="0"/>
    <n v="0"/>
    <b v="0"/>
    <x v="16"/>
    <x v="14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500"/>
    <n v="5580"/>
    <x v="1"/>
    <x v="0"/>
    <s v="USD"/>
    <n v="1429134893"/>
    <n v="1426542893"/>
    <b v="0"/>
    <n v="1"/>
    <b v="0"/>
    <x v="16"/>
    <x v="78"/>
    <n v="5580"/>
    <x v="5"/>
    <x v="16"/>
  </r>
  <r>
    <n v="1061"/>
    <s v="Chat Box 23 (Canceled)"/>
    <s v="T.O., Adi &amp; Mercedes discuss their point of views, women's issues &amp; Hollywood Hotties."/>
    <n v="2000"/>
    <n v="5574"/>
    <x v="1"/>
    <x v="0"/>
    <s v="USD"/>
    <n v="1462150800"/>
    <n v="1456987108"/>
    <b v="0"/>
    <n v="0"/>
    <b v="0"/>
    <x v="16"/>
    <x v="302"/>
    <s v="no backers"/>
    <x v="5"/>
    <x v="16"/>
  </r>
  <r>
    <n v="1062"/>
    <s v="RETURNING AT A LATER DATE"/>
    <s v="SEE US ON PATREON www.badgirlartwork.com"/>
    <n v="5000"/>
    <n v="5570"/>
    <x v="1"/>
    <x v="0"/>
    <s v="USD"/>
    <n v="1468351341"/>
    <n v="1467746541"/>
    <b v="0"/>
    <n v="4"/>
    <b v="0"/>
    <x v="16"/>
    <x v="96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x v="0"/>
    <s v="USD"/>
    <n v="1472604262"/>
    <n v="1470012262"/>
    <b v="0"/>
    <n v="0"/>
    <b v="0"/>
    <x v="16"/>
    <x v="199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x v="0"/>
    <s v="USD"/>
    <n v="1373174903"/>
    <n v="1369286903"/>
    <b v="0"/>
    <n v="123"/>
    <b v="0"/>
    <x v="17"/>
    <x v="96"/>
    <n v="45.162599999999998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x v="2"/>
    <s v="AUD"/>
    <n v="1392800922"/>
    <n v="1390381722"/>
    <b v="0"/>
    <n v="5"/>
    <b v="0"/>
    <x v="17"/>
    <x v="96"/>
    <n v="1108"/>
    <x v="6"/>
    <x v="17"/>
  </r>
  <r>
    <n v="1066"/>
    <s v="So I'm A Dark Lord"/>
    <s v="A parody of old school RPGs where you are a new Dark Lord on a quest to amass monsters and allies on your side."/>
    <n v="5000"/>
    <n v="5535"/>
    <x v="2"/>
    <x v="0"/>
    <s v="USD"/>
    <n v="1375657582"/>
    <n v="1371769582"/>
    <b v="0"/>
    <n v="148"/>
    <b v="0"/>
    <x v="17"/>
    <x v="96"/>
    <n v="37.398600000000002"/>
    <x v="6"/>
    <x v="17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x v="0"/>
    <s v="USD"/>
    <n v="1387657931"/>
    <n v="1385065931"/>
    <b v="0"/>
    <n v="10"/>
    <b v="0"/>
    <x v="17"/>
    <x v="61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5000"/>
    <n v="5526"/>
    <x v="2"/>
    <x v="0"/>
    <s v="USD"/>
    <n v="1460274864"/>
    <n v="1457686464"/>
    <b v="0"/>
    <n v="4"/>
    <b v="0"/>
    <x v="17"/>
    <x v="96"/>
    <n v="1381.5"/>
    <x v="6"/>
    <x v="17"/>
  </r>
  <r>
    <n v="1069"/>
    <s v="Until The End (PC, Mac, and Linux)"/>
    <s v="A run-n-gun zombie survival game where you scavenge for items to make the night a little less scary."/>
    <n v="5500"/>
    <n v="5516"/>
    <x v="2"/>
    <x v="0"/>
    <s v="USD"/>
    <n v="1385447459"/>
    <n v="1382679059"/>
    <b v="0"/>
    <n v="21"/>
    <b v="0"/>
    <x v="17"/>
    <x v="80"/>
    <n v="262.6666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x v="0"/>
    <s v="USD"/>
    <n v="1349050622"/>
    <n v="1347322622"/>
    <b v="0"/>
    <n v="2"/>
    <b v="0"/>
    <x v="17"/>
    <x v="98"/>
    <n v="2755"/>
    <x v="6"/>
    <x v="17"/>
  </r>
  <r>
    <n v="1071"/>
    <s v="DJ's Bane"/>
    <s v="I'm making a game where you choose how you want to kill the DJ, so you yourself can decide what music will be played at the party."/>
    <n v="5000"/>
    <n v="5509"/>
    <x v="2"/>
    <x v="10"/>
    <s v="NOK"/>
    <n v="1447787093"/>
    <n v="1445191493"/>
    <b v="0"/>
    <n v="0"/>
    <b v="0"/>
    <x v="17"/>
    <x v="98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2500"/>
    <n v="5509"/>
    <x v="2"/>
    <x v="0"/>
    <s v="USD"/>
    <n v="1391630297"/>
    <n v="1389038297"/>
    <b v="0"/>
    <n v="4"/>
    <b v="0"/>
    <x v="17"/>
    <x v="303"/>
    <n v="1377.25"/>
    <x v="6"/>
    <x v="17"/>
  </r>
  <r>
    <n v="1073"/>
    <s v="Rainbow Ball to the Iphone"/>
    <s v="We want to bring our Game Rainbow Ball to the iphone and to do that we need a little help"/>
    <n v="5500"/>
    <n v="5504"/>
    <x v="2"/>
    <x v="0"/>
    <s v="USD"/>
    <n v="1318806541"/>
    <n v="1316214541"/>
    <b v="0"/>
    <n v="1"/>
    <b v="0"/>
    <x v="17"/>
    <x v="80"/>
    <n v="5504"/>
    <x v="6"/>
    <x v="17"/>
  </r>
  <r>
    <n v="1074"/>
    <s v="Kingdom Espionage"/>
    <s v="An ambitious multiplayer game set in fantastical medieval world where you must defend your castle while attacking others to gain ranks!"/>
    <n v="5000"/>
    <n v="5501"/>
    <x v="2"/>
    <x v="0"/>
    <s v="USD"/>
    <n v="1388808545"/>
    <n v="1386216545"/>
    <b v="0"/>
    <n v="30"/>
    <b v="0"/>
    <x v="17"/>
    <x v="98"/>
    <n v="183.36670000000001"/>
    <x v="6"/>
    <x v="17"/>
  </r>
  <r>
    <n v="1075"/>
    <s v="Towers Of The Apocalypse"/>
    <s v="Fully 3D, post Apocalyptic themed tower defense video game. New take on the genre."/>
    <n v="5500"/>
    <n v="5500"/>
    <x v="2"/>
    <x v="0"/>
    <s v="USD"/>
    <n v="1336340516"/>
    <n v="1333748516"/>
    <b v="0"/>
    <n v="3"/>
    <b v="0"/>
    <x v="17"/>
    <x v="80"/>
    <n v="1833.3333"/>
    <x v="6"/>
    <x v="17"/>
  </r>
  <r>
    <n v="1076"/>
    <s v="Kaptain Brawe 2: A Space Travesty"/>
    <s v="A comical point and click adventure by veteran team of Broken Sword and Monkey Island fame - Steve Ince and Bill Tiller"/>
    <n v="4000"/>
    <n v="5496"/>
    <x v="2"/>
    <x v="0"/>
    <s v="USD"/>
    <n v="1410426250"/>
    <n v="1405674250"/>
    <b v="0"/>
    <n v="975"/>
    <b v="0"/>
    <x v="17"/>
    <x v="251"/>
    <n v="5.6368999999999998"/>
    <x v="6"/>
    <x v="17"/>
  </r>
  <r>
    <n v="1077"/>
    <s v="Legends of Callasia [Demo Available NOW!]"/>
    <s v="An epic strategy game of world conquest with simultaneous turn-based multiplayer gameplay and no hotseat waiting"/>
    <n v="5000"/>
    <n v="5481"/>
    <x v="2"/>
    <x v="0"/>
    <s v="USD"/>
    <n v="1452744011"/>
    <n v="1450152011"/>
    <b v="0"/>
    <n v="167"/>
    <b v="0"/>
    <x v="17"/>
    <x v="98"/>
    <n v="32.8203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x v="0"/>
    <s v="USD"/>
    <n v="1311309721"/>
    <n v="1307421721"/>
    <b v="0"/>
    <n v="5"/>
    <b v="0"/>
    <x v="17"/>
    <x v="98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x v="12"/>
    <s v="EUR"/>
    <n v="1463232936"/>
    <n v="1461072936"/>
    <b v="0"/>
    <n v="18"/>
    <b v="0"/>
    <x v="17"/>
    <x v="53"/>
    <n v="303.83330000000001"/>
    <x v="6"/>
    <x v="17"/>
  </r>
  <r>
    <n v="1080"/>
    <s v="Skullforge: The Hunt"/>
    <s v="A fantasy action RPG which follows an elven ex-slave on a journey of magic, revenge, intrigue, and deceit."/>
    <n v="4000"/>
    <n v="5465"/>
    <x v="2"/>
    <x v="0"/>
    <s v="USD"/>
    <n v="1399778333"/>
    <n v="1397186333"/>
    <b v="0"/>
    <n v="98"/>
    <b v="0"/>
    <x v="17"/>
    <x v="251"/>
    <n v="55.765300000000003"/>
    <x v="6"/>
    <x v="17"/>
  </r>
  <r>
    <n v="1081"/>
    <s v="The Creature"/>
    <s v="Finishing your last job before you retire until a disaster strikes the cargo ship can you survive The Creature?"/>
    <n v="5000"/>
    <n v="5462"/>
    <x v="2"/>
    <x v="0"/>
    <s v="USD"/>
    <n v="1422483292"/>
    <n v="1419891292"/>
    <b v="0"/>
    <n v="4"/>
    <b v="0"/>
    <x v="17"/>
    <x v="53"/>
    <n v="1365.5"/>
    <x v="6"/>
    <x v="17"/>
  </r>
  <r>
    <n v="1082"/>
    <s v="T-Fighter: Code Name M - Mobile Edition"/>
    <s v="Challenge your trivia skills in this action oriented game against several opponents across time."/>
    <n v="4000"/>
    <n v="5456"/>
    <x v="2"/>
    <x v="0"/>
    <s v="USD"/>
    <n v="1344635088"/>
    <n v="1342043088"/>
    <b v="0"/>
    <n v="3"/>
    <b v="0"/>
    <x v="17"/>
    <x v="39"/>
    <n v="1818.66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x v="5"/>
    <s v="CAD"/>
    <n v="1406994583"/>
    <n v="1401810583"/>
    <b v="0"/>
    <n v="1"/>
    <b v="0"/>
    <x v="17"/>
    <x v="163"/>
    <n v="5452"/>
    <x v="6"/>
    <x v="17"/>
  </r>
  <r>
    <n v="1084"/>
    <s v="My own channel"/>
    <s v="I want to start my own channel for gaming"/>
    <n v="3500"/>
    <n v="5443"/>
    <x v="2"/>
    <x v="0"/>
    <s v="USD"/>
    <n v="1407534804"/>
    <n v="1404942804"/>
    <b v="0"/>
    <n v="0"/>
    <b v="0"/>
    <x v="17"/>
    <x v="63"/>
    <s v="no backers"/>
    <x v="6"/>
    <x v="17"/>
  </r>
  <r>
    <n v="1085"/>
    <s v="Sun Dryd Studios"/>
    <s v="The new kid on the block. Re-imagining old games and creating new ones. Ship, Lazer, Rock is first."/>
    <n v="2000"/>
    <n v="5437"/>
    <x v="2"/>
    <x v="5"/>
    <s v="CAD"/>
    <n v="1457967975"/>
    <n v="1455379575"/>
    <b v="0"/>
    <n v="9"/>
    <b v="0"/>
    <x v="17"/>
    <x v="200"/>
    <n v="604.11109999999996"/>
    <x v="6"/>
    <x v="17"/>
  </r>
  <r>
    <n v="1086"/>
    <s v="Cyber Universe Online"/>
    <s v="Humanity's future in the Galaxy"/>
    <n v="5000"/>
    <n v="5433"/>
    <x v="2"/>
    <x v="0"/>
    <s v="USD"/>
    <n v="1408913291"/>
    <n v="1406321291"/>
    <b v="0"/>
    <n v="2"/>
    <b v="0"/>
    <x v="17"/>
    <x v="53"/>
    <n v="2716.5"/>
    <x v="6"/>
    <x v="17"/>
  </r>
  <r>
    <n v="1087"/>
    <s v="Idle Gamers"/>
    <s v="Idle gamers are the group of gamers worth watching play video games. We have a back log of video ideas and want to entertain you."/>
    <n v="17000"/>
    <n v="5431"/>
    <x v="2"/>
    <x v="0"/>
    <s v="USD"/>
    <n v="1402852087"/>
    <n v="1400260087"/>
    <b v="0"/>
    <n v="0"/>
    <b v="0"/>
    <x v="17"/>
    <x v="93"/>
    <s v="no backers"/>
    <x v="6"/>
    <x v="17"/>
  </r>
  <r>
    <n v="1088"/>
    <s v="Still Alive"/>
    <s v="A fresh twist on survival games. Intense, high-stakes 30 minute rounds for up to 10 players."/>
    <n v="5000"/>
    <n v="5430"/>
    <x v="2"/>
    <x v="0"/>
    <s v="USD"/>
    <n v="1398366667"/>
    <n v="1395774667"/>
    <b v="0"/>
    <n v="147"/>
    <b v="0"/>
    <x v="17"/>
    <x v="53"/>
    <n v="36.938800000000001"/>
    <x v="6"/>
    <x v="17"/>
  </r>
  <r>
    <n v="1089"/>
    <s v="Farabel"/>
    <s v="Farabel is a single player turn-based fantasy strategy game for Mac/PC/Linux"/>
    <n v="35000"/>
    <n v="5422"/>
    <x v="2"/>
    <x v="6"/>
    <s v="EUR"/>
    <n v="1435293175"/>
    <n v="1432701175"/>
    <b v="0"/>
    <n v="49"/>
    <b v="0"/>
    <x v="17"/>
    <x v="234"/>
    <n v="110.65309999999999"/>
    <x v="6"/>
    <x v="17"/>
  </r>
  <r>
    <n v="1090"/>
    <s v="Help Jumpy Punch Prosper!!"/>
    <s v="A sci-fi platformer game inspired by a certain blue hedgehog and Italian plumber. Jump, fight, dodge and sprint your way to victory."/>
    <n v="2000"/>
    <n v="5414"/>
    <x v="2"/>
    <x v="2"/>
    <s v="AUD"/>
    <n v="1432873653"/>
    <n v="1430281653"/>
    <b v="0"/>
    <n v="1"/>
    <b v="0"/>
    <x v="17"/>
    <x v="243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5000"/>
    <n v="5410"/>
    <x v="2"/>
    <x v="1"/>
    <s v="GBP"/>
    <n v="1460313672"/>
    <n v="1457725272"/>
    <b v="0"/>
    <n v="2"/>
    <b v="0"/>
    <x v="17"/>
    <x v="123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3500"/>
    <n v="5410"/>
    <x v="2"/>
    <x v="0"/>
    <s v="USD"/>
    <n v="1357432638"/>
    <n v="1354840638"/>
    <b v="0"/>
    <n v="7"/>
    <b v="0"/>
    <x v="17"/>
    <x v="160"/>
    <n v="772.8570999999999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x v="5"/>
    <s v="CAD"/>
    <n v="1455232937"/>
    <n v="1453936937"/>
    <b v="0"/>
    <n v="4"/>
    <b v="0"/>
    <x v="17"/>
    <x v="61"/>
    <n v="1349.7474999999999"/>
    <x v="6"/>
    <x v="17"/>
  </r>
  <r>
    <n v="1094"/>
    <s v="Sprocket Junkie"/>
    <s v="An action racing game for iOS. Set in a steampunk world, players battle their way to the finish line on customizable rocket engines!"/>
    <n v="5000"/>
    <n v="5396"/>
    <x v="2"/>
    <x v="0"/>
    <s v="USD"/>
    <n v="1318180033"/>
    <n v="1315588033"/>
    <b v="0"/>
    <n v="27"/>
    <b v="0"/>
    <x v="17"/>
    <x v="123"/>
    <n v="199.8519"/>
    <x v="6"/>
    <x v="17"/>
  </r>
  <r>
    <n v="1095"/>
    <s v="Project Snowstorm"/>
    <s v="MMORPG with Real-Time Pet Battles, Expansive 3D World and Ranked Individual &amp; Guild PvP arenas all on your mobile device!"/>
    <n v="17500"/>
    <n v="5390"/>
    <x v="2"/>
    <x v="0"/>
    <s v="USD"/>
    <n v="1377867220"/>
    <n v="1375275220"/>
    <b v="0"/>
    <n v="94"/>
    <b v="0"/>
    <x v="17"/>
    <x v="247"/>
    <n v="57.34040000000000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x v="0"/>
    <s v="USD"/>
    <n v="1412393400"/>
    <n v="1409747154"/>
    <b v="0"/>
    <n v="29"/>
    <b v="0"/>
    <x v="17"/>
    <x v="123"/>
    <n v="185.8203"/>
    <x v="6"/>
    <x v="17"/>
  </r>
  <r>
    <n v="1097"/>
    <s v="Rabbly"/>
    <s v="Rabbly is action-adventure game. Is about a scientist going on an adventure, to find rare materials in another galaxy."/>
    <n v="5000"/>
    <n v="5380.55"/>
    <x v="2"/>
    <x v="0"/>
    <s v="USD"/>
    <n v="1393786877"/>
    <n v="1390330877"/>
    <b v="0"/>
    <n v="7"/>
    <b v="0"/>
    <x v="17"/>
    <x v="123"/>
    <n v="768.65"/>
    <x v="6"/>
    <x v="17"/>
  </r>
  <r>
    <n v="1098"/>
    <s v="Kick, Punch... Fireball"/>
    <s v="Kick, Punch... Fireball is an FPS type arena game set inside the fantasy world."/>
    <n v="6000"/>
    <n v="5380"/>
    <x v="2"/>
    <x v="0"/>
    <s v="USD"/>
    <n v="1397413095"/>
    <n v="1394821095"/>
    <b v="0"/>
    <n v="22"/>
    <b v="0"/>
    <x v="17"/>
    <x v="304"/>
    <n v="244.54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x v="123"/>
    <n v="5376"/>
    <x v="6"/>
    <x v="17"/>
  </r>
  <r>
    <n v="1100"/>
    <s v="Aeldengald Saga Book I"/>
    <s v="A retro style puzzle rpg with a dark story. Your decisions will influence the world and decide the outcome of the story."/>
    <n v="3871"/>
    <n v="5366"/>
    <x v="2"/>
    <x v="12"/>
    <s v="EUR"/>
    <n v="1455417571"/>
    <n v="1452825571"/>
    <b v="0"/>
    <n v="10"/>
    <b v="0"/>
    <x v="17"/>
    <x v="112"/>
    <n v="536.6"/>
    <x v="6"/>
    <x v="17"/>
  </r>
  <r>
    <n v="1101"/>
    <s v="Strain Wars"/>
    <s v="Different strains of marijuana leafs battling to the death to see which one is the top strain."/>
    <n v="5250"/>
    <n v="5360"/>
    <x v="2"/>
    <x v="0"/>
    <s v="USD"/>
    <n v="1468519920"/>
    <n v="1466188338"/>
    <b v="0"/>
    <n v="6"/>
    <b v="0"/>
    <x v="17"/>
    <x v="47"/>
    <n v="893.33330000000001"/>
    <x v="6"/>
    <x v="17"/>
  </r>
  <r>
    <n v="1102"/>
    <s v="Runers"/>
    <s v="Runers is a top-down rogue-like shooter where as you advance you create more powerful spells and fight fierce monsters and bosses."/>
    <n v="5000"/>
    <n v="5359.21"/>
    <x v="2"/>
    <x v="0"/>
    <s v="USD"/>
    <n v="1386568740"/>
    <n v="1383095125"/>
    <b v="0"/>
    <n v="24"/>
    <b v="0"/>
    <x v="17"/>
    <x v="69"/>
    <n v="223.3004"/>
    <x v="6"/>
    <x v="17"/>
  </r>
  <r>
    <n v="1103"/>
    <s v="The Morgue"/>
    <s v="&quot;I go to work... I classify the bodies and store them accordingly... Sometimes I here noises... Other times is see her..."/>
    <n v="3350"/>
    <n v="5358"/>
    <x v="2"/>
    <x v="0"/>
    <s v="USD"/>
    <n v="1466227190"/>
    <n v="1461043190"/>
    <b v="0"/>
    <n v="15"/>
    <b v="0"/>
    <x v="17"/>
    <x v="121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x v="1"/>
    <s v="GBP"/>
    <n v="1402480221"/>
    <n v="1399888221"/>
    <b v="0"/>
    <n v="37"/>
    <b v="0"/>
    <x v="17"/>
    <x v="69"/>
    <n v="144.72970000000001"/>
    <x v="6"/>
    <x v="17"/>
  </r>
  <r>
    <n v="1105"/>
    <s v="Nightmare Zombies"/>
    <s v="Nightmare Zombies is the first Oculus Rift Only immersive zombie simulator in the Post-Apocalypse urban environment of New York City."/>
    <n v="5000"/>
    <n v="5343"/>
    <x v="2"/>
    <x v="0"/>
    <s v="USD"/>
    <n v="1395627327"/>
    <n v="1393038927"/>
    <b v="0"/>
    <n v="20"/>
    <b v="0"/>
    <x v="17"/>
    <x v="69"/>
    <n v="267.14999999999998"/>
    <x v="6"/>
    <x v="17"/>
  </r>
  <r>
    <n v="1106"/>
    <s v="Backyard Zombies"/>
    <s v="Collect coins and save civilians while you blast your way through tons of zombies! Unlock new characters and levels!"/>
    <n v="4200"/>
    <n v="5331"/>
    <x v="2"/>
    <x v="0"/>
    <s v="USD"/>
    <n v="1333557975"/>
    <n v="1330969575"/>
    <b v="0"/>
    <n v="7"/>
    <b v="0"/>
    <x v="17"/>
    <x v="141"/>
    <n v="761.571400000000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x v="0"/>
    <s v="USD"/>
    <n v="1406148024"/>
    <n v="1403556024"/>
    <b v="0"/>
    <n v="0"/>
    <b v="0"/>
    <x v="17"/>
    <x v="69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0000"/>
    <n v="5328"/>
    <x v="2"/>
    <x v="0"/>
    <s v="USD"/>
    <n v="1334326635"/>
    <n v="1329146235"/>
    <b v="0"/>
    <n v="21"/>
    <b v="0"/>
    <x v="17"/>
    <x v="241"/>
    <n v="253.7143000000000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x v="0"/>
    <s v="USD"/>
    <n v="1479495790"/>
    <n v="1476900190"/>
    <b v="0"/>
    <n v="3"/>
    <b v="0"/>
    <x v="17"/>
    <x v="164"/>
    <n v="1774.3367000000001"/>
    <x v="6"/>
    <x v="17"/>
  </r>
  <r>
    <n v="1110"/>
    <s v="PSI - Role Playing Game"/>
    <s v="PSI is a game about a group of people dealing with the effects of Nightmares becoming reality, life will never be the same."/>
    <n v="4575"/>
    <n v="5322"/>
    <x v="2"/>
    <x v="0"/>
    <s v="USD"/>
    <n v="1354919022"/>
    <n v="1352327022"/>
    <b v="0"/>
    <n v="11"/>
    <b v="0"/>
    <x v="17"/>
    <x v="116"/>
    <n v="483.81819999999999"/>
    <x v="6"/>
    <x v="17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x v="0"/>
    <s v="USD"/>
    <n v="1452228790"/>
    <n v="1449636790"/>
    <b v="0"/>
    <n v="1"/>
    <b v="0"/>
    <x v="17"/>
    <x v="108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x v="0"/>
    <s v="USD"/>
    <n v="1421656200"/>
    <n v="1416507211"/>
    <b v="0"/>
    <n v="312"/>
    <b v="0"/>
    <x v="17"/>
    <x v="75"/>
    <n v="16.987200000000001"/>
    <x v="6"/>
    <x v="17"/>
  </r>
  <r>
    <n v="1113"/>
    <s v="A YouTube Gaming Channel"/>
    <s v="A start up YouTube PC Gaming channel named ''Jeansie''. Comprised of witty banter and slightly above average  gaming skills :)"/>
    <n v="4000"/>
    <n v="5297"/>
    <x v="2"/>
    <x v="1"/>
    <s v="GBP"/>
    <n v="1408058820"/>
    <n v="1405466820"/>
    <b v="0"/>
    <n v="1"/>
    <b v="0"/>
    <x v="17"/>
    <x v="81"/>
    <n v="5297"/>
    <x v="6"/>
    <x v="17"/>
  </r>
  <r>
    <n v="1114"/>
    <s v="TeleRide"/>
    <s v="SciFi racing game for Android &amp; iOS platforms. Player gets a unique weapon which introduces an additional dimension to the competition."/>
    <n v="5000"/>
    <n v="5295"/>
    <x v="2"/>
    <x v="1"/>
    <s v="GBP"/>
    <n v="1381306687"/>
    <n v="1378714687"/>
    <b v="0"/>
    <n v="3"/>
    <b v="0"/>
    <x v="17"/>
    <x v="75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x v="0"/>
    <s v="USD"/>
    <n v="1459352495"/>
    <n v="1456764095"/>
    <b v="0"/>
    <n v="4"/>
    <b v="0"/>
    <x v="17"/>
    <x v="75"/>
    <n v="1322.75"/>
    <x v="6"/>
    <x v="17"/>
  </r>
  <r>
    <n v="1116"/>
    <s v="Quest Remnants of Chaos"/>
    <s v="A medieval, post apocolyptic, Online, MMORPG. Class morphing, character customization game."/>
    <n v="5000"/>
    <n v="5285"/>
    <x v="2"/>
    <x v="0"/>
    <s v="USD"/>
    <n v="1339273208"/>
    <n v="1334089208"/>
    <b v="0"/>
    <n v="10"/>
    <b v="0"/>
    <x v="17"/>
    <x v="75"/>
    <n v="528.5"/>
    <x v="6"/>
    <x v="17"/>
  </r>
  <r>
    <n v="1117"/>
    <s v="Medieval Village"/>
    <s v="Experience the Medieval in your own village. Increase your village into a city and walk through the streets."/>
    <n v="5000"/>
    <n v="5271"/>
    <x v="2"/>
    <x v="12"/>
    <s v="EUR"/>
    <n v="1451053313"/>
    <n v="1448461313"/>
    <b v="0"/>
    <n v="8"/>
    <b v="0"/>
    <x v="17"/>
    <x v="146"/>
    <n v="658.8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x v="2"/>
    <s v="AUD"/>
    <n v="1396666779"/>
    <n v="1394078379"/>
    <b v="0"/>
    <n v="3"/>
    <b v="0"/>
    <x v="17"/>
    <x v="146"/>
    <n v="1754.33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x v="0"/>
    <s v="USD"/>
    <n v="1396810864"/>
    <n v="1395687664"/>
    <b v="0"/>
    <n v="1"/>
    <b v="0"/>
    <x v="17"/>
    <x v="146"/>
    <n v="5260.92"/>
    <x v="6"/>
    <x v="17"/>
  </r>
  <r>
    <n v="1120"/>
    <s v="PlanEt Ninjahwah"/>
    <s v="Planet Ninjahwah is a highly anticipated futuristic action adventure game that will blow your mind!!"/>
    <n v="5000"/>
    <n v="5260"/>
    <x v="2"/>
    <x v="0"/>
    <s v="USD"/>
    <n v="1319835400"/>
    <n v="1315947400"/>
    <b v="0"/>
    <n v="0"/>
    <b v="0"/>
    <x v="17"/>
    <x v="146"/>
    <s v="no backers"/>
    <x v="6"/>
    <x v="17"/>
  </r>
  <r>
    <n v="1121"/>
    <s v="Pwincess"/>
    <s v="An action packed, side scrolling, platform jumping, laser shooting ADVENTURE that will be fun for everyone."/>
    <n v="4700"/>
    <n v="5259"/>
    <x v="2"/>
    <x v="0"/>
    <s v="USD"/>
    <n v="1457904316"/>
    <n v="1455315916"/>
    <b v="0"/>
    <n v="5"/>
    <b v="0"/>
    <x v="17"/>
    <x v="140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x v="1"/>
    <s v="GBP"/>
    <n v="1369932825"/>
    <n v="1368723225"/>
    <b v="0"/>
    <n v="0"/>
    <b v="0"/>
    <x v="17"/>
    <x v="115"/>
    <s v="no backers"/>
    <x v="6"/>
    <x v="17"/>
  </r>
  <r>
    <n v="1123"/>
    <s v="Droplets"/>
    <s v="Fast paced mobile game where you control a rain drop by tilting your screen. Absorb other rain drops to go faster, but avoid clouds."/>
    <n v="50000"/>
    <n v="5250"/>
    <x v="2"/>
    <x v="0"/>
    <s v="USD"/>
    <n v="1397910848"/>
    <n v="1395318848"/>
    <b v="0"/>
    <n v="3"/>
    <b v="0"/>
    <x v="17"/>
    <x v="227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x v="0"/>
    <s v="USD"/>
    <n v="1430409651"/>
    <n v="1427817651"/>
    <b v="0"/>
    <n v="7"/>
    <b v="0"/>
    <x v="18"/>
    <x v="146"/>
    <n v="748.57140000000004"/>
    <x v="6"/>
    <x v="18"/>
  </r>
  <r>
    <n v="1125"/>
    <s v="Ultimate Supremacy"/>
    <s v="Ultimate Supremacy will be the ultimate in mobile gaming, if you love fighting and strategy games, you will love Ultimate Supremacy."/>
    <n v="5000"/>
    <n v="5236"/>
    <x v="2"/>
    <x v="1"/>
    <s v="GBP"/>
    <n v="1443193130"/>
    <n v="1438009130"/>
    <b v="0"/>
    <n v="0"/>
    <b v="0"/>
    <x v="18"/>
    <x v="146"/>
    <s v="no backers"/>
    <x v="6"/>
    <x v="18"/>
  </r>
  <r>
    <n v="1126"/>
    <s v="GAMING TO LEARN"/>
    <s v="Imagine a science class where the teacher walks in a says &quot;Take out your cell phone and play a game.&quot;"/>
    <n v="5000"/>
    <n v="5235"/>
    <x v="2"/>
    <x v="0"/>
    <s v="USD"/>
    <n v="1468482694"/>
    <n v="1465890694"/>
    <b v="0"/>
    <n v="2"/>
    <b v="0"/>
    <x v="18"/>
    <x v="146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5000"/>
    <n v="5234"/>
    <x v="2"/>
    <x v="0"/>
    <s v="USD"/>
    <n v="1416000600"/>
    <n v="1413318600"/>
    <b v="0"/>
    <n v="23"/>
    <b v="0"/>
    <x v="18"/>
    <x v="146"/>
    <n v="227.5652"/>
    <x v="6"/>
    <x v="18"/>
  </r>
  <r>
    <n v="1128"/>
    <s v="Flying Turds"/>
    <s v="#havingfunFTW"/>
    <n v="280000"/>
    <n v="5233"/>
    <x v="2"/>
    <x v="1"/>
    <s v="GBP"/>
    <n v="1407425717"/>
    <n v="1404833717"/>
    <b v="0"/>
    <n v="1"/>
    <b v="0"/>
    <x v="18"/>
    <x v="216"/>
    <n v="5233"/>
    <x v="6"/>
    <x v="18"/>
  </r>
  <r>
    <n v="1129"/>
    <s v="Angry words with Friends"/>
    <s v="This app will provide you with the ability to use your most favorite profanities while playing a game with your friends."/>
    <n v="5000"/>
    <n v="5232"/>
    <x v="2"/>
    <x v="0"/>
    <s v="USD"/>
    <n v="1465107693"/>
    <n v="1462515693"/>
    <b v="0"/>
    <n v="2"/>
    <b v="0"/>
    <x v="18"/>
    <x v="14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x v="146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"/>
    <n v="5226"/>
    <x v="2"/>
    <x v="2"/>
    <s v="AUD"/>
    <n v="1450993668"/>
    <n v="1448401668"/>
    <b v="0"/>
    <n v="0"/>
    <b v="0"/>
    <x v="18"/>
    <x v="126"/>
    <s v="no backers"/>
    <x v="6"/>
    <x v="18"/>
  </r>
  <r>
    <n v="1132"/>
    <s v="One"/>
    <s v="One is a simple mobile game about exploring the connections between all living things. Featuring hand-painted art."/>
    <n v="5000"/>
    <n v="5222"/>
    <x v="2"/>
    <x v="5"/>
    <s v="CAD"/>
    <n v="1483238771"/>
    <n v="1480646771"/>
    <b v="0"/>
    <n v="13"/>
    <b v="0"/>
    <x v="18"/>
    <x v="97"/>
    <n v="401.69229999999999"/>
    <x v="6"/>
    <x v="18"/>
  </r>
  <r>
    <n v="1133"/>
    <s v="Ping"/>
    <s v="Ping is a simple game currently in the design process, where the player lives off of the power of their connection to the internet."/>
    <n v="4500"/>
    <n v="5221"/>
    <x v="2"/>
    <x v="1"/>
    <s v="GBP"/>
    <n v="1406799981"/>
    <n v="1404207981"/>
    <b v="0"/>
    <n v="1"/>
    <b v="0"/>
    <x v="18"/>
    <x v="116"/>
    <n v="5221"/>
    <x v="6"/>
    <x v="18"/>
  </r>
  <r>
    <n v="1134"/>
    <s v="New Mario Bro's style game!"/>
    <s v="We are creating a new Mario Bro's style game called KFK:Original. It's challenging, fun and totally awesome!!!"/>
    <n v="4500"/>
    <n v="5221"/>
    <x v="2"/>
    <x v="2"/>
    <s v="AUD"/>
    <n v="1417235580"/>
    <n v="1416034228"/>
    <b v="0"/>
    <n v="1"/>
    <b v="0"/>
    <x v="18"/>
    <x v="116"/>
    <n v="5221"/>
    <x v="6"/>
    <x v="18"/>
  </r>
  <r>
    <n v="1135"/>
    <s v="Trumperama"/>
    <s v="&quot;Trumperama&quot; ist ein Jump 'n' Run Spiel im 8-Bit Stil fÃ¼r Android._x000a_Donald Trump gewinnt die Wahlen und muss gestoppt werden!"/>
    <n v="20000"/>
    <n v="5212"/>
    <x v="2"/>
    <x v="12"/>
    <s v="EUR"/>
    <n v="1470527094"/>
    <n v="1467935094"/>
    <b v="0"/>
    <n v="1"/>
    <b v="0"/>
    <x v="18"/>
    <x v="218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x v="6"/>
    <s v="EUR"/>
    <n v="1450541229"/>
    <n v="1447949229"/>
    <b v="0"/>
    <n v="6"/>
    <b v="0"/>
    <x v="18"/>
    <x v="97"/>
    <n v="867.08330000000001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x v="0"/>
    <s v="USD"/>
    <n v="1461440421"/>
    <n v="1458848421"/>
    <b v="0"/>
    <n v="39"/>
    <b v="0"/>
    <x v="18"/>
    <x v="97"/>
    <n v="133.3333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x v="0"/>
    <s v="USD"/>
    <n v="1485035131"/>
    <n v="1483307131"/>
    <b v="0"/>
    <n v="4"/>
    <b v="0"/>
    <x v="18"/>
    <x v="97"/>
    <n v="1300"/>
    <x v="6"/>
    <x v="18"/>
  </r>
  <r>
    <n v="1139"/>
    <s v="Soulwalker"/>
    <s v="Take control of the Void and bend it to your will as you perfect your strategy and amass your deck. The light gathers, your power grows"/>
    <n v="5000"/>
    <n v="5195"/>
    <x v="2"/>
    <x v="0"/>
    <s v="USD"/>
    <n v="1420100426"/>
    <n v="1417508426"/>
    <b v="0"/>
    <n v="1"/>
    <b v="0"/>
    <x v="18"/>
    <x v="97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x v="97"/>
    <s v="no backers"/>
    <x v="6"/>
    <x v="18"/>
  </r>
  <r>
    <n v="1141"/>
    <s v="Arena Z - Zombie Survival"/>
    <s v="I think this will be a great game!"/>
    <n v="5000"/>
    <n v="5176"/>
    <x v="2"/>
    <x v="12"/>
    <s v="EUR"/>
    <n v="1436460450"/>
    <n v="1433868450"/>
    <b v="0"/>
    <n v="0"/>
    <b v="0"/>
    <x v="18"/>
    <x v="97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x v="0"/>
    <s v="USD"/>
    <n v="1424131727"/>
    <n v="1421539727"/>
    <b v="0"/>
    <n v="0"/>
    <b v="0"/>
    <x v="18"/>
    <x v="97"/>
    <s v="no backers"/>
    <x v="6"/>
    <x v="18"/>
  </r>
  <r>
    <n v="1143"/>
    <s v="Convergence: Rift Wars"/>
    <s v="Convergence: RiftWars is a easy to approach competitive turn-based strategy game, featuring quick game play and military tactics."/>
    <n v="5000"/>
    <n v="5167"/>
    <x v="2"/>
    <x v="0"/>
    <s v="USD"/>
    <n v="1450327126"/>
    <n v="1447735126"/>
    <b v="0"/>
    <n v="8"/>
    <b v="0"/>
    <x v="18"/>
    <x v="77"/>
    <n v="645.875"/>
    <x v="6"/>
    <x v="18"/>
  </r>
  <r>
    <n v="1144"/>
    <s v="We Need Your Help to Finish Our BBQ Food Truck"/>
    <s v="We need your help to finish our food truck. We are building a BBQ Food Truck to serve competition style BBQ."/>
    <n v="4000"/>
    <n v="5157"/>
    <x v="2"/>
    <x v="0"/>
    <s v="USD"/>
    <n v="1430281320"/>
    <n v="1427689320"/>
    <b v="0"/>
    <n v="0"/>
    <b v="0"/>
    <x v="19"/>
    <x v="193"/>
    <s v="no backers"/>
    <x v="7"/>
    <x v="19"/>
  </r>
  <r>
    <n v="1145"/>
    <s v="A FORK IN THE ROAD food truck"/>
    <s v="Emphasizing locally and responsibly raised ingredients, serving delicious food! I need your help."/>
    <n v="5000"/>
    <n v="5145"/>
    <x v="2"/>
    <x v="0"/>
    <s v="USD"/>
    <n v="1412272592"/>
    <n v="1407088592"/>
    <b v="0"/>
    <n v="1"/>
    <b v="0"/>
    <x v="19"/>
    <x v="77"/>
    <n v="5145"/>
    <x v="7"/>
    <x v="19"/>
  </r>
  <r>
    <n v="1146"/>
    <s v="Sleepy PIg Barbecue: Auburn's First BBQ Food Truck"/>
    <s v="Bringing the flavor of competition BBQ to small town Auburn with the ease of a big city food truck."/>
    <n v="5000"/>
    <n v="5135"/>
    <x v="2"/>
    <x v="0"/>
    <s v="USD"/>
    <n v="1399071173"/>
    <n v="1395787973"/>
    <b v="0"/>
    <n v="12"/>
    <b v="0"/>
    <x v="19"/>
    <x v="77"/>
    <n v="427.91669999999999"/>
    <x v="7"/>
    <x v="19"/>
  </r>
  <r>
    <n v="1147"/>
    <s v="baked pugtato"/>
    <s v="amazing gourmet baked potato truck with variable options for everyone, its always been my dream, help me make it come true :)."/>
    <n v="5000"/>
    <n v="5116.18"/>
    <x v="2"/>
    <x v="5"/>
    <s v="CAD"/>
    <n v="1413760783"/>
    <n v="1408576783"/>
    <b v="0"/>
    <n v="0"/>
    <b v="0"/>
    <x v="19"/>
    <x v="47"/>
    <s v="no backers"/>
    <x v="7"/>
    <x v="19"/>
  </r>
  <r>
    <n v="1148"/>
    <s v="Warren's / Adilyn's Rollin' Bistro"/>
    <s v="New local (Louisville, KY.) food truck with a refreshing spin on rolling kitchens."/>
    <n v="5000"/>
    <n v="5116"/>
    <x v="2"/>
    <x v="0"/>
    <s v="USD"/>
    <n v="1480568781"/>
    <n v="1477973181"/>
    <b v="0"/>
    <n v="3"/>
    <b v="0"/>
    <x v="19"/>
    <x v="47"/>
    <n v="1705.3333"/>
    <x v="7"/>
    <x v="19"/>
  </r>
  <r>
    <n v="1149"/>
    <s v="The Floridian Food Truck"/>
    <s v="Bringing culturally diverse Floridian cuisine to the people!"/>
    <n v="5000"/>
    <n v="5105"/>
    <x v="2"/>
    <x v="0"/>
    <s v="USD"/>
    <n v="1466096566"/>
    <n v="1463504566"/>
    <b v="0"/>
    <n v="2"/>
    <b v="0"/>
    <x v="19"/>
    <x v="47"/>
    <n v="2552.5"/>
    <x v="7"/>
    <x v="19"/>
  </r>
  <r>
    <n v="1150"/>
    <s v="Chef Po's Food Truck"/>
    <s v="Bringing delicious authentic and fusion Taiwanese Food to the West Coast."/>
    <n v="5000"/>
    <n v="5103"/>
    <x v="2"/>
    <x v="0"/>
    <s v="USD"/>
    <n v="1452293675"/>
    <n v="1447109675"/>
    <b v="0"/>
    <n v="6"/>
    <b v="0"/>
    <x v="19"/>
    <x v="47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5000"/>
    <n v="5100"/>
    <x v="2"/>
    <x v="0"/>
    <s v="USD"/>
    <n v="1441592863"/>
    <n v="1439000863"/>
    <b v="0"/>
    <n v="0"/>
    <b v="0"/>
    <x v="19"/>
    <x v="47"/>
    <s v="no backers"/>
    <x v="7"/>
    <x v="19"/>
  </r>
  <r>
    <n v="1152"/>
    <s v="Peruvian King Food Truck"/>
    <s v="Peruvian food truck with an LA twist."/>
    <n v="4000"/>
    <n v="5100"/>
    <x v="2"/>
    <x v="0"/>
    <s v="USD"/>
    <n v="1431709312"/>
    <n v="1429117312"/>
    <b v="0"/>
    <n v="15"/>
    <b v="0"/>
    <x v="19"/>
    <x v="111"/>
    <n v="340"/>
    <x v="7"/>
    <x v="19"/>
  </r>
  <r>
    <n v="1153"/>
    <s v="The Cold Spot Mobile Trailer"/>
    <s v="A mobile concession trailer for snow cones, ice cream, smoothies and more"/>
    <n v="5000"/>
    <n v="5096"/>
    <x v="2"/>
    <x v="0"/>
    <s v="USD"/>
    <n v="1434647305"/>
    <n v="1432055305"/>
    <b v="0"/>
    <n v="1"/>
    <b v="0"/>
    <x v="19"/>
    <x v="47"/>
    <n v="5096"/>
    <x v="7"/>
    <x v="19"/>
  </r>
  <r>
    <n v="1154"/>
    <s v="Food Truck Funding"/>
    <s v="We're about to launch our first ever food truck to share our amazing food and we need your help! Be a part of our truck!"/>
    <n v="3300"/>
    <n v="5087"/>
    <x v="2"/>
    <x v="0"/>
    <s v="USD"/>
    <n v="1441507006"/>
    <n v="1438915006"/>
    <b v="0"/>
    <n v="3"/>
    <b v="0"/>
    <x v="19"/>
    <x v="86"/>
    <n v="1695.6667"/>
    <x v="7"/>
    <x v="19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x v="0"/>
    <s v="USD"/>
    <n v="1408040408"/>
    <n v="1405448408"/>
    <b v="0"/>
    <n v="8"/>
    <b v="0"/>
    <x v="19"/>
    <x v="141"/>
    <n v="635.75"/>
    <x v="7"/>
    <x v="19"/>
  </r>
  <r>
    <n v="1156"/>
    <s v="Harley Hawg Dogs, Inc"/>
    <s v="A Food Truck featuring Deep Fried Natural Casing Beef/Pork mix Hot Dogs, New York Style Rippers. Also serving Fresh Cut Fries."/>
    <n v="2000"/>
    <n v="5080"/>
    <x v="2"/>
    <x v="0"/>
    <s v="USD"/>
    <n v="1424742162"/>
    <n v="1422150162"/>
    <b v="0"/>
    <n v="0"/>
    <b v="0"/>
    <x v="19"/>
    <x v="127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x v="0"/>
    <s v="USD"/>
    <n v="1417795480"/>
    <n v="1412607880"/>
    <b v="0"/>
    <n v="3"/>
    <b v="0"/>
    <x v="19"/>
    <x v="305"/>
    <n v="1692.66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x v="0"/>
    <s v="USD"/>
    <n v="1418091128"/>
    <n v="1415499128"/>
    <b v="0"/>
    <n v="3"/>
    <b v="0"/>
    <x v="19"/>
    <x v="78"/>
    <n v="1690"/>
    <x v="7"/>
    <x v="19"/>
  </r>
  <r>
    <n v="1159"/>
    <s v="Skewed Up Food Truck"/>
    <s v="Skewed Up food truck is my dream and need help getting it started, presenting some to the bank for my loan, spice up logo, etc."/>
    <n v="5000"/>
    <n v="5070"/>
    <x v="2"/>
    <x v="0"/>
    <s v="USD"/>
    <n v="1435679100"/>
    <n v="1433006765"/>
    <b v="0"/>
    <n v="0"/>
    <b v="0"/>
    <x v="19"/>
    <x v="78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x v="0"/>
    <s v="USD"/>
    <n v="1427510586"/>
    <n v="1424922186"/>
    <b v="0"/>
    <n v="19"/>
    <b v="0"/>
    <x v="19"/>
    <x v="78"/>
    <n v="266.63159999999999"/>
    <x v="7"/>
    <x v="19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x v="0"/>
    <s v="USD"/>
    <n v="1432047989"/>
    <n v="1430233589"/>
    <b v="0"/>
    <n v="0"/>
    <b v="0"/>
    <x v="19"/>
    <x v="14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x v="0"/>
    <s v="USD"/>
    <n v="1411662264"/>
    <n v="1408983864"/>
    <b v="0"/>
    <n v="2"/>
    <b v="0"/>
    <x v="19"/>
    <x v="7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x v="0"/>
    <s v="USD"/>
    <n v="1407604920"/>
    <n v="1405012920"/>
    <b v="0"/>
    <n v="0"/>
    <b v="0"/>
    <x v="19"/>
    <x v="14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x v="0"/>
    <s v="USD"/>
    <n v="1466270582"/>
    <n v="1463678582"/>
    <b v="0"/>
    <n v="0"/>
    <b v="0"/>
    <x v="19"/>
    <x v="306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x v="0"/>
    <s v="USD"/>
    <n v="1404623330"/>
    <n v="1401685730"/>
    <b v="0"/>
    <n v="25"/>
    <b v="0"/>
    <x v="19"/>
    <x v="78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x v="0"/>
    <s v="USD"/>
    <n v="1435291200"/>
    <n v="1432640342"/>
    <b v="0"/>
    <n v="8"/>
    <b v="0"/>
    <x v="19"/>
    <x v="78"/>
    <n v="631.34630000000004"/>
    <x v="7"/>
    <x v="19"/>
  </r>
  <r>
    <n v="1167"/>
    <s v="Empanada Express Food Truck"/>
    <s v="A mobile food truck serving up a Latino-inspired fusion cuisine using fresh, local, &amp; organic ingredients!"/>
    <n v="4000"/>
    <n v="5050"/>
    <x v="2"/>
    <x v="0"/>
    <s v="USD"/>
    <n v="1410543495"/>
    <n v="1407865095"/>
    <b v="0"/>
    <n v="16"/>
    <b v="0"/>
    <x v="19"/>
    <x v="16"/>
    <n v="315.625"/>
    <x v="7"/>
    <x v="19"/>
  </r>
  <r>
    <n v="1168"/>
    <s v="SiMpLy FreSH fOoD TrUck"/>
    <s v="Simply fresh farm to table on wheels working close with local farms to ensure the highest of quality of product ."/>
    <n v="5000"/>
    <n v="5046.5200000000004"/>
    <x v="2"/>
    <x v="0"/>
    <s v="USD"/>
    <n v="1474507065"/>
    <n v="1471915065"/>
    <b v="0"/>
    <n v="3"/>
    <b v="0"/>
    <x v="19"/>
    <x v="78"/>
    <n v="1682.1732999999999"/>
    <x v="7"/>
    <x v="19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x v="0"/>
    <s v="USD"/>
    <n v="1424593763"/>
    <n v="1422001763"/>
    <b v="0"/>
    <n v="3"/>
    <b v="0"/>
    <x v="19"/>
    <x v="16"/>
    <n v="1681.6667"/>
    <x v="7"/>
    <x v="19"/>
  </r>
  <r>
    <n v="1170"/>
    <s v="Its A Rib Thing"/>
    <s v="They are sweet, sticky and incredibly addictive. People are left with a huge smile and a full stomach but still ask for more!!!"/>
    <n v="5000"/>
    <n v="5041"/>
    <x v="2"/>
    <x v="1"/>
    <s v="GBP"/>
    <n v="1433021171"/>
    <n v="1430429171"/>
    <b v="0"/>
    <n v="2"/>
    <b v="0"/>
    <x v="19"/>
    <x v="78"/>
    <n v="2520.5"/>
    <x v="7"/>
    <x v="19"/>
  </r>
  <r>
    <n v="1171"/>
    <s v="The Mean Green Purple Machine"/>
    <s v="Tulsa's first true biodiesel, alternative energy powered food truck! Oh yeah, and delicious food!"/>
    <n v="5000"/>
    <n v="5040"/>
    <x v="2"/>
    <x v="0"/>
    <s v="USD"/>
    <n v="1415909927"/>
    <n v="1414351127"/>
    <b v="0"/>
    <n v="1"/>
    <b v="0"/>
    <x v="19"/>
    <x v="78"/>
    <n v="5040"/>
    <x v="7"/>
    <x v="19"/>
  </r>
  <r>
    <n v="1172"/>
    <s v="let your dayz take you to the dogs."/>
    <s v="Bringing YOUR favorite dog recipes to the streets."/>
    <n v="5000"/>
    <n v="5035.6899999999996"/>
    <x v="2"/>
    <x v="0"/>
    <s v="USD"/>
    <n v="1408551752"/>
    <n v="1405959752"/>
    <b v="0"/>
    <n v="0"/>
    <b v="0"/>
    <x v="19"/>
    <x v="78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x v="0"/>
    <s v="USD"/>
    <n v="1438576057"/>
    <n v="1435552057"/>
    <b v="0"/>
    <n v="1"/>
    <b v="0"/>
    <x v="19"/>
    <x v="78"/>
    <n v="5025"/>
    <x v="7"/>
    <x v="19"/>
  </r>
  <r>
    <n v="1174"/>
    <s v="Give The Black Burro a Stable Stable"/>
    <s v="Help me purchase a parking space to be the Burro's permanant home, I need your help to raise $15,000!"/>
    <n v="5000"/>
    <n v="5024"/>
    <x v="2"/>
    <x v="0"/>
    <s v="USD"/>
    <n v="1462738327"/>
    <n v="1460146327"/>
    <b v="0"/>
    <n v="19"/>
    <b v="0"/>
    <x v="19"/>
    <x v="80"/>
    <n v="264.42110000000002"/>
    <x v="7"/>
    <x v="19"/>
  </r>
  <r>
    <n v="1175"/>
    <s v="Bad To The Cone Food Service ATX"/>
    <s v="&quot;Create-Your-Cone&quot;. Freshly made waffle cones stuffed with your choice of yummy ingredients, or frozen yogurt!"/>
    <n v="5000"/>
    <n v="5016"/>
    <x v="2"/>
    <x v="0"/>
    <s v="USD"/>
    <n v="1436981339"/>
    <n v="1434389339"/>
    <b v="0"/>
    <n v="9"/>
    <b v="0"/>
    <x v="19"/>
    <x v="80"/>
    <n v="557.33330000000001"/>
    <x v="7"/>
    <x v="19"/>
  </r>
  <r>
    <n v="1176"/>
    <s v="Mirlin's Sushi"/>
    <s v="Mirlins Sushi!_x000a_Find us on Facebook!_x000a_(Gives backers a voice, and a direct link to us! No kickstarter disappearing act here!)"/>
    <n v="5000"/>
    <n v="5012.25"/>
    <x v="2"/>
    <x v="2"/>
    <s v="AUD"/>
    <n v="1488805200"/>
    <n v="1484094498"/>
    <b v="0"/>
    <n v="1"/>
    <b v="0"/>
    <x v="19"/>
    <x v="80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x v="1"/>
    <s v="GBP"/>
    <n v="1413388296"/>
    <n v="1410796296"/>
    <b v="0"/>
    <n v="0"/>
    <b v="0"/>
    <x v="19"/>
    <x v="281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x v="0"/>
    <s v="USD"/>
    <n v="1408225452"/>
    <n v="1405633452"/>
    <b v="0"/>
    <n v="1"/>
    <b v="0"/>
    <x v="19"/>
    <x v="80"/>
    <n v="5003"/>
    <x v="7"/>
    <x v="19"/>
  </r>
  <r>
    <n v="1179"/>
    <s v="El Camion Roja"/>
    <s v="Mexican Style Food Truck, run by a Red Seal Chef, in a town with NO MEXICAN FOOD! That is a culinary emergency situation!"/>
    <n v="5000"/>
    <n v="5001"/>
    <x v="2"/>
    <x v="5"/>
    <s v="CAD"/>
    <n v="1446052627"/>
    <n v="1443460627"/>
    <b v="0"/>
    <n v="5"/>
    <b v="0"/>
    <x v="19"/>
    <x v="80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"/>
    <n v="5000.18"/>
    <x v="2"/>
    <x v="0"/>
    <s v="USD"/>
    <n v="1403983314"/>
    <n v="1400786514"/>
    <b v="0"/>
    <n v="85"/>
    <b v="0"/>
    <x v="19"/>
    <x v="80"/>
    <n v="58.825600000000001"/>
    <x v="7"/>
    <x v="19"/>
  </r>
  <r>
    <n v="1181"/>
    <s v="Gringo Loco Tacos Food Truck"/>
    <s v="Bringing the best tacos to the streets of Chicago!"/>
    <n v="5000"/>
    <n v="5000"/>
    <x v="2"/>
    <x v="0"/>
    <s v="USD"/>
    <n v="1425197321"/>
    <n v="1422605321"/>
    <b v="0"/>
    <n v="3"/>
    <b v="0"/>
    <x v="19"/>
    <x v="80"/>
    <n v="1666.6667"/>
    <x v="7"/>
    <x v="19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x v="0"/>
    <s v="USD"/>
    <n v="1484239320"/>
    <n v="1482609088"/>
    <b v="0"/>
    <n v="4"/>
    <b v="0"/>
    <x v="19"/>
    <x v="8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5000"/>
    <n v="5000"/>
    <x v="2"/>
    <x v="0"/>
    <s v="USD"/>
    <n v="1478059140"/>
    <n v="1476391223"/>
    <b v="0"/>
    <n v="3"/>
    <b v="0"/>
    <x v="19"/>
    <x v="80"/>
    <n v="1666.6667"/>
    <x v="7"/>
    <x v="19"/>
  </r>
  <r>
    <n v="1184"/>
    <s v="2016/2017 Cyclocross Album"/>
    <s v="This coffee table album is the chronicle of the 2016/2017 cyclocross season, the latest edition of the renowned cyclephotos books."/>
    <n v="5000"/>
    <n v="5000"/>
    <x v="0"/>
    <x v="1"/>
    <s v="GBP"/>
    <n v="1486391011"/>
    <n v="1483712611"/>
    <b v="0"/>
    <n v="375"/>
    <b v="1"/>
    <x v="20"/>
    <x v="80"/>
    <n v="13.333299999999999"/>
    <x v="8"/>
    <x v="20"/>
  </r>
  <r>
    <n v="1185"/>
    <s v="Katrina  Reflections"/>
    <s v="A photo exhibition and book showcasing images and stories of our time in New Orleans, commemorating Katrinaâ€™s ten year anniversary."/>
    <n v="5000"/>
    <n v="5000"/>
    <x v="0"/>
    <x v="0"/>
    <s v="USD"/>
    <n v="1433736000"/>
    <n v="1430945149"/>
    <b v="0"/>
    <n v="111"/>
    <b v="1"/>
    <x v="20"/>
    <x v="80"/>
    <n v="45.04500000000000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x v="1"/>
    <s v="GBP"/>
    <n v="1433198520"/>
    <n v="1430340195"/>
    <b v="0"/>
    <n v="123"/>
    <b v="1"/>
    <x v="20"/>
    <x v="123"/>
    <n v="40.260199999999998"/>
    <x v="8"/>
    <x v="2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x v="0"/>
    <s v="USD"/>
    <n v="1431885600"/>
    <n v="1429133323"/>
    <b v="0"/>
    <n v="70"/>
    <b v="1"/>
    <x v="20"/>
    <x v="147"/>
    <n v="70.571399999999997"/>
    <x v="8"/>
    <x v="20"/>
  </r>
  <r>
    <n v="1188"/>
    <s v="Because Dance."/>
    <s v="A photobook of young dancers and their inspiring stories, photographed in beautiful and unique locations."/>
    <n v="35000"/>
    <n v="4939"/>
    <x v="0"/>
    <x v="5"/>
    <s v="CAD"/>
    <n v="1482943740"/>
    <n v="1481129340"/>
    <b v="0"/>
    <n v="85"/>
    <b v="1"/>
    <x v="20"/>
    <x v="293"/>
    <n v="58.105899999999998"/>
    <x v="8"/>
    <x v="20"/>
  </r>
  <r>
    <n v="1189"/>
    <s v="Road Ramblers"/>
    <s v="A couple of experienced road trippers setting out for the big one. Six months traveling in a converted bus with a book at the end."/>
    <n v="4500"/>
    <n v="4935"/>
    <x v="0"/>
    <x v="0"/>
    <s v="USD"/>
    <n v="1467242995"/>
    <n v="1465428595"/>
    <b v="0"/>
    <n v="86"/>
    <b v="1"/>
    <x v="20"/>
    <x v="98"/>
    <n v="57.383699999999997"/>
    <x v="8"/>
    <x v="20"/>
  </r>
  <r>
    <n v="1190"/>
    <s v="The Reality Of Chronic Illness - The Book"/>
    <s v="A pairing of self portraiture and writing to shed light on the reality of life with chronic illness."/>
    <n v="50000"/>
    <n v="4920"/>
    <x v="0"/>
    <x v="0"/>
    <s v="USD"/>
    <n v="1409500725"/>
    <n v="1406908725"/>
    <b v="0"/>
    <n v="13"/>
    <b v="1"/>
    <x v="20"/>
    <x v="281"/>
    <n v="378.4615"/>
    <x v="8"/>
    <x v="20"/>
  </r>
  <r>
    <n v="1191"/>
    <s v="Good Morning Japan"/>
    <s v="A photo journal capturing 30 days of sweetness in Kyoto, Tokyo, and more. Join me to see the cutest &amp; prettiest images of Japan :)"/>
    <n v="220000"/>
    <n v="4906.59"/>
    <x v="0"/>
    <x v="0"/>
    <s v="USD"/>
    <n v="1458480560"/>
    <n v="1455892160"/>
    <b v="0"/>
    <n v="33"/>
    <b v="1"/>
    <x v="20"/>
    <x v="216"/>
    <n v="148.68450000000001"/>
    <x v="8"/>
    <x v="20"/>
  </r>
  <r>
    <n v="1192"/>
    <s v="Other Worlds - A Make 100 Project"/>
    <s v="A macro landscape photography art book &amp; limited edition prints. A Make 100 project."/>
    <n v="4900"/>
    <n v="4900"/>
    <x v="0"/>
    <x v="1"/>
    <s v="GBP"/>
    <n v="1486814978"/>
    <n v="1484222978"/>
    <b v="0"/>
    <n v="15"/>
    <b v="1"/>
    <x v="20"/>
    <x v="80"/>
    <n v="326.6666999999999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x v="0"/>
    <s v="USD"/>
    <n v="1460223453"/>
    <n v="1455043053"/>
    <b v="0"/>
    <n v="273"/>
    <b v="1"/>
    <x v="20"/>
    <x v="132"/>
    <n v="17.9120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x v="17"/>
    <s v="EUR"/>
    <n v="1428493379"/>
    <n v="1425901379"/>
    <b v="0"/>
    <n v="714"/>
    <b v="1"/>
    <x v="20"/>
    <x v="266"/>
    <n v="6.8403"/>
    <x v="8"/>
    <x v="20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x v="13"/>
    <s v="EUR"/>
    <n v="1450602000"/>
    <n v="1445415653"/>
    <b v="0"/>
    <n v="170"/>
    <b v="1"/>
    <x v="20"/>
    <x v="75"/>
    <n v="28.564699999999998"/>
    <x v="8"/>
    <x v="20"/>
  </r>
  <r>
    <n v="1196"/>
    <s v="NAKED IBIZA - A Large Scale Photography Book by Dylan Rosser"/>
    <s v="A book of male nudes photographed on location in Ibiza over the last 4 years."/>
    <n v="24000"/>
    <n v="4853"/>
    <x v="0"/>
    <x v="1"/>
    <s v="GBP"/>
    <n v="1450467539"/>
    <n v="1447875539"/>
    <b v="0"/>
    <n v="512"/>
    <b v="1"/>
    <x v="20"/>
    <x v="147"/>
    <n v="9.478500000000000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x v="0"/>
    <s v="USD"/>
    <n v="1465797540"/>
    <n v="1463155034"/>
    <b v="0"/>
    <n v="314"/>
    <b v="1"/>
    <x v="20"/>
    <x v="98"/>
    <n v="15.36940000000000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x v="214"/>
    <n v="28.85030000000000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x v="1"/>
    <s v="GBP"/>
    <n v="1436380200"/>
    <n v="1433615400"/>
    <b v="0"/>
    <n v="9"/>
    <b v="1"/>
    <x v="20"/>
    <x v="83"/>
    <n v="533.77779999999996"/>
    <x v="8"/>
    <x v="20"/>
  </r>
  <r>
    <n v="1200"/>
    <s v="Modern Nomads"/>
    <s v="Modern Nomads Journal is an 88 page magazine style publication containing photo stories about Somalis in the Horn of Africa."/>
    <n v="4500"/>
    <n v="4800.8"/>
    <x v="0"/>
    <x v="0"/>
    <s v="USD"/>
    <n v="1429183656"/>
    <n v="1427369256"/>
    <b v="0"/>
    <n v="103"/>
    <b v="1"/>
    <x v="20"/>
    <x v="69"/>
    <n v="46.609699999999997"/>
    <x v="8"/>
    <x v="20"/>
  </r>
  <r>
    <n v="1201"/>
    <s v="Invisible People of Belarus"/>
    <s v="Documentary book about the lives of disabled people and Chernobyl victims living in governmental institutions called Internats"/>
    <n v="4000"/>
    <n v="4796"/>
    <x v="0"/>
    <x v="1"/>
    <s v="GBP"/>
    <n v="1468593246"/>
    <n v="1466001246"/>
    <b v="0"/>
    <n v="111"/>
    <b v="1"/>
    <x v="20"/>
    <x v="61"/>
    <n v="43.207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x v="2"/>
    <s v="AUD"/>
    <n v="1435388154"/>
    <n v="1432796154"/>
    <b v="0"/>
    <n v="271"/>
    <b v="1"/>
    <x v="20"/>
    <x v="37"/>
    <n v="17.6931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x v="0"/>
    <s v="USD"/>
    <n v="1433083527"/>
    <n v="1430491527"/>
    <b v="0"/>
    <n v="101"/>
    <b v="1"/>
    <x v="20"/>
    <x v="61"/>
    <n v="47.366300000000003"/>
    <x v="8"/>
    <x v="20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x v="0"/>
    <s v="USD"/>
    <n v="1449205200"/>
    <n v="1445363833"/>
    <b v="0"/>
    <n v="57"/>
    <b v="1"/>
    <x v="20"/>
    <x v="307"/>
    <n v="83.210499999999996"/>
    <x v="8"/>
    <x v="2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x v="12"/>
    <s v="EUR"/>
    <n v="1434197351"/>
    <n v="1431605351"/>
    <b v="0"/>
    <n v="62"/>
    <b v="1"/>
    <x v="20"/>
    <x v="30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x v="15"/>
    <s v="EUR"/>
    <n v="1489238940"/>
    <n v="1486406253"/>
    <b v="0"/>
    <n v="32"/>
    <b v="1"/>
    <x v="20"/>
    <x v="115"/>
    <n v="146.40629999999999"/>
    <x v="8"/>
    <x v="20"/>
  </r>
  <r>
    <n v="1207"/>
    <s v="ITALIANA"/>
    <s v="A humanistic photo book about ancestral &amp; post-modern Italy."/>
    <n v="3500"/>
    <n v="4678.5"/>
    <x v="0"/>
    <x v="13"/>
    <s v="EUR"/>
    <n v="1459418400"/>
    <n v="1456827573"/>
    <b v="0"/>
    <n v="141"/>
    <b v="1"/>
    <x v="20"/>
    <x v="253"/>
    <n v="33.180900000000001"/>
    <x v="8"/>
    <x v="20"/>
  </r>
  <r>
    <n v="1208"/>
    <s v="Into The Great White Sands"/>
    <s v="Help me complete the photography and publish a fine art book on White Sands National Monument, a uniquely significant place."/>
    <n v="2200"/>
    <n v="4673"/>
    <x v="0"/>
    <x v="0"/>
    <s v="USD"/>
    <n v="1458835264"/>
    <n v="1456246864"/>
    <b v="0"/>
    <n v="75"/>
    <b v="1"/>
    <x v="20"/>
    <x v="72"/>
    <n v="62.306699999999999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x v="0"/>
    <s v="USD"/>
    <n v="1488053905"/>
    <n v="1485461905"/>
    <b v="0"/>
    <n v="46"/>
    <b v="1"/>
    <x v="20"/>
    <x v="216"/>
    <n v="101.5"/>
    <x v="8"/>
    <x v="20"/>
  </r>
  <r>
    <n v="1210"/>
    <s v="Det Andra GÃ¶teborg"/>
    <s v="En fotobok om livet i det enda andra GÃ¶teborg i vÃ¤rlden"/>
    <n v="6500"/>
    <n v="4666"/>
    <x v="0"/>
    <x v="11"/>
    <s v="SEK"/>
    <n v="1433106000"/>
    <n v="1431124572"/>
    <b v="0"/>
    <n v="103"/>
    <b v="1"/>
    <x v="20"/>
    <x v="308"/>
    <n v="45.301000000000002"/>
    <x v="8"/>
    <x v="20"/>
  </r>
  <r>
    <n v="1211"/>
    <s v="500 Views of Japan"/>
    <s v="From 2010 to 2015, I took over 15 000 photos in Japan. Here's 500 of them. Landscape, city view, people and so much more!"/>
    <n v="4500"/>
    <n v="4660"/>
    <x v="0"/>
    <x v="5"/>
    <s v="CAD"/>
    <n v="1465505261"/>
    <n v="1464209261"/>
    <b v="0"/>
    <n v="6"/>
    <b v="1"/>
    <x v="20"/>
    <x v="97"/>
    <n v="776.66669999999999"/>
    <x v="8"/>
    <x v="20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x v="0"/>
    <s v="USD"/>
    <n v="1448586000"/>
    <n v="1447195695"/>
    <b v="0"/>
    <n v="83"/>
    <b v="1"/>
    <x v="20"/>
    <x v="160"/>
    <n v="56.09640000000000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x v="1"/>
    <s v="GBP"/>
    <n v="1485886100"/>
    <n v="1482862100"/>
    <b v="0"/>
    <n v="108"/>
    <b v="1"/>
    <x v="20"/>
    <x v="77"/>
    <n v="43.0401000000000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x v="0"/>
    <s v="USD"/>
    <n v="1433880605"/>
    <n v="1428696605"/>
    <b v="0"/>
    <n v="25"/>
    <b v="1"/>
    <x v="20"/>
    <x v="160"/>
    <n v="185.68"/>
    <x v="8"/>
    <x v="20"/>
  </r>
  <r>
    <n v="1215"/>
    <s v="ShootTokyo: The Book"/>
    <s v="A photography book that brings you on a journey through Tokyo and beyond.   This is a collection of my best images from ShootTokyo."/>
    <n v="3000"/>
    <n v="4641"/>
    <x v="0"/>
    <x v="0"/>
    <s v="USD"/>
    <n v="1401487756"/>
    <n v="1398895756"/>
    <b v="0"/>
    <n v="549"/>
    <b v="1"/>
    <x v="20"/>
    <x v="160"/>
    <n v="8.4535999999999998"/>
    <x v="8"/>
    <x v="20"/>
  </r>
  <r>
    <n v="1216"/>
    <s v="In Training: a book of Bonsai photographs"/>
    <s v="A fine art photography book taking a new look at the art of bonsai."/>
    <n v="109225"/>
    <n v="4635"/>
    <x v="0"/>
    <x v="0"/>
    <s v="USD"/>
    <n v="1443826980"/>
    <n v="1441032457"/>
    <b v="0"/>
    <n v="222"/>
    <b v="1"/>
    <x v="20"/>
    <x v="309"/>
    <n v="20.8783999999999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5000"/>
    <n v="4635"/>
    <x v="0"/>
    <x v="0"/>
    <s v="USD"/>
    <n v="1468524340"/>
    <n v="1465932340"/>
    <b v="0"/>
    <n v="183"/>
    <b v="1"/>
    <x v="20"/>
    <x v="247"/>
    <n v="25.3279"/>
    <x v="8"/>
    <x v="20"/>
  </r>
  <r>
    <n v="1218"/>
    <s v="The Alaska Range"/>
    <s v="The Mountaineers Books and I, Carl Battreall, have teamed up to create the first photography book of the legendary Alaska Range."/>
    <n v="15000"/>
    <n v="4622.01"/>
    <x v="0"/>
    <x v="0"/>
    <s v="USD"/>
    <n v="1446346800"/>
    <n v="1443714800"/>
    <b v="0"/>
    <n v="89"/>
    <b v="1"/>
    <x v="20"/>
    <x v="247"/>
    <n v="51.932699999999997"/>
    <x v="8"/>
    <x v="20"/>
  </r>
  <r>
    <n v="1219"/>
    <s v="The Box"/>
    <s v="The Box is a fine art book of Ron Amato's innovative and seductive photography project."/>
    <n v="4300"/>
    <n v="4610"/>
    <x v="0"/>
    <x v="0"/>
    <s v="USD"/>
    <n v="1476961513"/>
    <n v="1474369513"/>
    <b v="0"/>
    <n v="253"/>
    <b v="1"/>
    <x v="20"/>
    <x v="69"/>
    <n v="18.221299999999999"/>
    <x v="8"/>
    <x v="20"/>
  </r>
  <r>
    <n v="1220"/>
    <s v="All The People"/>
    <s v="A beautiful photo art book of portraits and conversations with people that may expand your idea of gender."/>
    <n v="4500"/>
    <n v="4592"/>
    <x v="0"/>
    <x v="12"/>
    <s v="EUR"/>
    <n v="1440515112"/>
    <n v="1437923112"/>
    <b v="0"/>
    <n v="140"/>
    <b v="1"/>
    <x v="20"/>
    <x v="47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x v="1"/>
    <s v="GBP"/>
    <n v="1480809600"/>
    <n v="1478431488"/>
    <b v="0"/>
    <n v="103"/>
    <b v="1"/>
    <x v="20"/>
    <x v="48"/>
    <n v="44.466000000000001"/>
    <x v="8"/>
    <x v="20"/>
  </r>
  <r>
    <n v="1222"/>
    <s v="Project Pilgrim"/>
    <s v="Project Pilgrim is my effort to work towards normalizing mental health."/>
    <n v="4500"/>
    <n v="4569"/>
    <x v="0"/>
    <x v="5"/>
    <s v="CAD"/>
    <n v="1459483200"/>
    <n v="1456852647"/>
    <b v="0"/>
    <n v="138"/>
    <b v="1"/>
    <x v="20"/>
    <x v="47"/>
    <n v="33.108699999999999"/>
    <x v="8"/>
    <x v="20"/>
  </r>
  <r>
    <n v="1223"/>
    <s v="YOSEMITE PEOPLE"/>
    <s v="A photography book focusing on the people rather than the nature at Yosemite National Park."/>
    <n v="15000"/>
    <n v="4565"/>
    <x v="0"/>
    <x v="0"/>
    <s v="USD"/>
    <n v="1478754909"/>
    <n v="1476159309"/>
    <b v="0"/>
    <n v="191"/>
    <b v="1"/>
    <x v="20"/>
    <x v="178"/>
    <n v="23.900500000000001"/>
    <x v="8"/>
    <x v="20"/>
  </r>
  <r>
    <n v="1224"/>
    <s v="&quot;I Dreamed Last Night&quot; Album (Canceled)"/>
    <s v="Modern Celtic influenced CD.  Help me finish what I started before the stroke."/>
    <n v="4500"/>
    <n v="4565"/>
    <x v="1"/>
    <x v="0"/>
    <s v="USD"/>
    <n v="1402060302"/>
    <n v="1396876302"/>
    <b v="0"/>
    <n v="18"/>
    <b v="0"/>
    <x v="21"/>
    <x v="78"/>
    <n v="253.61109999999999"/>
    <x v="4"/>
    <x v="21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x v="0"/>
    <s v="USD"/>
    <n v="1382478278"/>
    <n v="1377294278"/>
    <b v="0"/>
    <n v="3"/>
    <b v="0"/>
    <x v="21"/>
    <x v="110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x v="0"/>
    <s v="USD"/>
    <n v="1398042000"/>
    <n v="1395089981"/>
    <b v="0"/>
    <n v="40"/>
    <b v="0"/>
    <x v="21"/>
    <x v="77"/>
    <n v="113.9749999999999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x v="0"/>
    <s v="USD"/>
    <n v="1407394800"/>
    <n v="1404770616"/>
    <b v="0"/>
    <n v="0"/>
    <b v="0"/>
    <x v="21"/>
    <x v="78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x v="0"/>
    <s v="USD"/>
    <n v="1317231008"/>
    <n v="1312047008"/>
    <b v="0"/>
    <n v="24"/>
    <b v="0"/>
    <x v="21"/>
    <x v="37"/>
    <n v="189.4166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x v="0"/>
    <s v="USD"/>
    <n v="1334592000"/>
    <n v="1331982127"/>
    <b v="0"/>
    <n v="1"/>
    <b v="0"/>
    <x v="21"/>
    <x v="37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x v="0"/>
    <s v="USD"/>
    <n v="1298589630"/>
    <n v="1295997630"/>
    <b v="0"/>
    <n v="0"/>
    <b v="0"/>
    <x v="21"/>
    <x v="78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x v="0"/>
    <s v="USD"/>
    <n v="1440723600"/>
    <n v="1436394968"/>
    <b v="0"/>
    <n v="0"/>
    <b v="0"/>
    <x v="21"/>
    <x v="191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x v="0"/>
    <s v="USD"/>
    <n v="1381090870"/>
    <n v="1377030070"/>
    <b v="0"/>
    <n v="1"/>
    <b v="0"/>
    <x v="21"/>
    <x v="8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4500"/>
    <n v="4518"/>
    <x v="1"/>
    <x v="0"/>
    <s v="USD"/>
    <n v="1329864374"/>
    <n v="1328049974"/>
    <b v="0"/>
    <n v="6"/>
    <b v="0"/>
    <x v="21"/>
    <x v="80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4000"/>
    <n v="4518"/>
    <x v="1"/>
    <x v="1"/>
    <s v="GBP"/>
    <n v="1422903342"/>
    <n v="1420311342"/>
    <b v="0"/>
    <n v="0"/>
    <b v="0"/>
    <x v="21"/>
    <x v="41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x v="0"/>
    <s v="USD"/>
    <n v="1387077299"/>
    <n v="1383621299"/>
    <b v="0"/>
    <n v="6"/>
    <b v="0"/>
    <x v="21"/>
    <x v="41"/>
    <n v="752.74"/>
    <x v="4"/>
    <x v="21"/>
  </r>
  <r>
    <n v="1236"/>
    <s v="&quot;Volando&quot; CD Release (Canceled)"/>
    <s v="Raising money to give the musicians their due."/>
    <n v="4500"/>
    <n v="4511"/>
    <x v="1"/>
    <x v="0"/>
    <s v="USD"/>
    <n v="1343491200"/>
    <n v="1342801164"/>
    <b v="0"/>
    <n v="0"/>
    <b v="0"/>
    <x v="21"/>
    <x v="8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x v="0"/>
    <s v="USD"/>
    <n v="1345790865"/>
    <n v="1344062865"/>
    <b v="0"/>
    <n v="0"/>
    <b v="0"/>
    <x v="21"/>
    <x v="41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x v="0"/>
    <s v="USD"/>
    <n v="1312641536"/>
    <n v="1310049536"/>
    <b v="0"/>
    <n v="3"/>
    <b v="0"/>
    <x v="21"/>
    <x v="80"/>
    <n v="1500"/>
    <x v="4"/>
    <x v="21"/>
  </r>
  <r>
    <n v="1239"/>
    <s v="Help Calmenco! finance new CD and Tour (Canceled)"/>
    <s v="Please consider helping us with our new CD and Riverdance Tour"/>
    <n v="4500"/>
    <n v="4500"/>
    <x v="1"/>
    <x v="0"/>
    <s v="USD"/>
    <n v="1325804767"/>
    <n v="1323212767"/>
    <b v="0"/>
    <n v="0"/>
    <b v="0"/>
    <x v="21"/>
    <x v="80"/>
    <s v="no backers"/>
    <x v="4"/>
    <x v="21"/>
  </r>
  <r>
    <n v="1240"/>
    <s v="Message of Peace, Love &amp; Unity (Canceled)"/>
    <s v="Sharing positive vibes of Peace, Love &amp; Unity with the World through conscious Reggae Music!"/>
    <n v="12500"/>
    <n v="4482"/>
    <x v="1"/>
    <x v="0"/>
    <s v="USD"/>
    <n v="1373665860"/>
    <n v="1368579457"/>
    <b v="0"/>
    <n v="8"/>
    <b v="0"/>
    <x v="21"/>
    <x v="175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x v="0"/>
    <s v="USD"/>
    <n v="1414994340"/>
    <n v="1413057980"/>
    <b v="0"/>
    <n v="34"/>
    <b v="0"/>
    <x v="21"/>
    <x v="96"/>
    <n v="131.0882"/>
    <x v="4"/>
    <x v="21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x v="0"/>
    <s v="USD"/>
    <n v="1315747080"/>
    <n v="1314417502"/>
    <b v="0"/>
    <n v="1"/>
    <b v="0"/>
    <x v="21"/>
    <x v="141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x v="0"/>
    <s v="USD"/>
    <n v="1310158800"/>
    <n v="1304888771"/>
    <b v="0"/>
    <n v="38"/>
    <b v="0"/>
    <x v="21"/>
    <x v="96"/>
    <n v="116.9211"/>
    <x v="4"/>
    <x v="21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x v="0"/>
    <s v="USD"/>
    <n v="1366664400"/>
    <n v="1363981723"/>
    <b v="1"/>
    <n v="45"/>
    <b v="1"/>
    <x v="11"/>
    <x v="310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x v="0"/>
    <s v="USD"/>
    <n v="1402755834"/>
    <n v="1400163834"/>
    <b v="1"/>
    <n v="17"/>
    <b v="1"/>
    <x v="11"/>
    <x v="98"/>
    <n v="259.3981999999999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x v="0"/>
    <s v="USD"/>
    <n v="1323136949"/>
    <n v="1319245349"/>
    <b v="1"/>
    <n v="31"/>
    <b v="1"/>
    <x v="11"/>
    <x v="77"/>
    <n v="142.24350000000001"/>
    <x v="4"/>
    <x v="11"/>
  </r>
  <r>
    <n v="1247"/>
    <s v="BRAIN DEAD to record debut EP with SLAYER producer!"/>
    <s v="BRAIN DEAD is going to record their debut EP and they need your help, Bozos!"/>
    <n v="4000"/>
    <n v="4400"/>
    <x v="0"/>
    <x v="0"/>
    <s v="USD"/>
    <n v="1367823655"/>
    <n v="1365231655"/>
    <b v="1"/>
    <n v="50"/>
    <b v="1"/>
    <x v="11"/>
    <x v="98"/>
    <n v="88"/>
    <x v="4"/>
    <x v="11"/>
  </r>
  <r>
    <n v="1248"/>
    <s v="The Vandies // Full length album!"/>
    <s v="The Vandies make pop rock in glorious Portland, Oregon. Help us fund our first full length album!"/>
    <n v="3000"/>
    <n v="4396"/>
    <x v="0"/>
    <x v="0"/>
    <s v="USD"/>
    <n v="1402642740"/>
    <n v="1399563953"/>
    <b v="1"/>
    <n v="59"/>
    <b v="1"/>
    <x v="11"/>
    <x v="40"/>
    <n v="74.508499999999998"/>
    <x v="4"/>
    <x v="11"/>
  </r>
  <r>
    <n v="1249"/>
    <s v="Matt Stansberry &amp; The Romance - Debut EP"/>
    <s v="&quot;Let's Brighten It Up&quot; will be a seven song EP of originals heavily inspired by music from the 50s and 60s"/>
    <n v="3500"/>
    <n v="4395"/>
    <x v="0"/>
    <x v="0"/>
    <s v="USD"/>
    <n v="1341683211"/>
    <n v="1339091211"/>
    <b v="1"/>
    <n v="81"/>
    <b v="1"/>
    <x v="11"/>
    <x v="16"/>
    <n v="54.25930000000000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x v="0"/>
    <s v="USD"/>
    <n v="1410017131"/>
    <n v="1406129131"/>
    <b v="1"/>
    <n v="508"/>
    <b v="1"/>
    <x v="11"/>
    <x v="98"/>
    <n v="8.6417000000000002"/>
    <x v="4"/>
    <x v="11"/>
  </r>
  <r>
    <n v="1251"/>
    <s v="Jack Oblivian Harlan t Bobo Limes european tour"/>
    <s v="A tour of europe with 3 memphis artist, Jack Oblivian, Harlan T Bobo and Shawn Cripps."/>
    <n v="500"/>
    <n v="4388"/>
    <x v="0"/>
    <x v="0"/>
    <s v="USD"/>
    <n v="1316979167"/>
    <n v="1311795167"/>
    <b v="1"/>
    <n v="74"/>
    <b v="1"/>
    <x v="11"/>
    <x v="311"/>
    <n v="59.297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x v="0"/>
    <s v="USD"/>
    <n v="1382658169"/>
    <n v="1380238969"/>
    <b v="1"/>
    <n v="141"/>
    <b v="1"/>
    <x v="11"/>
    <x v="312"/>
    <n v="31.007100000000001"/>
    <x v="4"/>
    <x v="11"/>
  </r>
  <r>
    <n v="1253"/>
    <s v="Suburban Legends: New Album"/>
    <s v="Suburban Legends are working on the most important album EVER, but they are in need of your help and about 10 bucks... probably more!"/>
    <n v="3000"/>
    <n v="4371"/>
    <x v="0"/>
    <x v="0"/>
    <s v="USD"/>
    <n v="1409770107"/>
    <n v="1407178107"/>
    <b v="1"/>
    <n v="711"/>
    <b v="1"/>
    <x v="11"/>
    <x v="209"/>
    <n v="6.1477000000000004"/>
    <x v="4"/>
    <x v="11"/>
  </r>
  <r>
    <n v="1254"/>
    <s v="Album4"/>
    <s v="Fresh off the heels of, &quot;Let the Waves Come in Threes,&quot; (#6 National Folk Chart) we're making a new record. Huge thanks for your help!"/>
    <n v="25000"/>
    <n v="4345"/>
    <x v="0"/>
    <x v="0"/>
    <s v="USD"/>
    <n v="1293857940"/>
    <n v="1288968886"/>
    <b v="1"/>
    <n v="141"/>
    <b v="1"/>
    <x v="11"/>
    <x v="313"/>
    <n v="30.815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x v="0"/>
    <s v="USD"/>
    <n v="1385932652"/>
    <n v="1383337052"/>
    <b v="1"/>
    <n v="109"/>
    <b v="1"/>
    <x v="11"/>
    <x v="162"/>
    <n v="39.84400000000000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x v="0"/>
    <s v="USD"/>
    <n v="1329084231"/>
    <n v="1326492231"/>
    <b v="1"/>
    <n v="361"/>
    <b v="1"/>
    <x v="11"/>
    <x v="53"/>
    <n v="12.02410000000000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x v="0"/>
    <s v="USD"/>
    <n v="1301792590"/>
    <n v="1297562590"/>
    <b v="1"/>
    <n v="176"/>
    <b v="1"/>
    <x v="11"/>
    <x v="162"/>
    <n v="24.659099999999999"/>
    <x v="4"/>
    <x v="11"/>
  </r>
  <r>
    <n v="1258"/>
    <s v="Mustard Plug New Record!"/>
    <s v="Mustard Plug needs help funding their new record.  Please help the Grand Rapids, MI band put out their 7th record!"/>
    <n v="2500"/>
    <n v="4320"/>
    <x v="0"/>
    <x v="0"/>
    <s v="USD"/>
    <n v="1377960012"/>
    <n v="1375368012"/>
    <b v="1"/>
    <n v="670"/>
    <b v="1"/>
    <x v="11"/>
    <x v="277"/>
    <n v="6.4478"/>
    <x v="4"/>
    <x v="11"/>
  </r>
  <r>
    <n v="1259"/>
    <s v="Help Falling From One complete their CD!!!"/>
    <s v="Falling From One is currently in the studio recording their first CD and they need your help!"/>
    <n v="20000"/>
    <n v="4315"/>
    <x v="0"/>
    <x v="0"/>
    <s v="USD"/>
    <n v="1402286340"/>
    <n v="1399504664"/>
    <b v="1"/>
    <n v="96"/>
    <b v="1"/>
    <x v="11"/>
    <x v="143"/>
    <n v="44.94789999999999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x v="0"/>
    <s v="USD"/>
    <n v="1393445620"/>
    <n v="1390853620"/>
    <b v="1"/>
    <n v="74"/>
    <b v="1"/>
    <x v="11"/>
    <x v="141"/>
    <n v="58.283799999999999"/>
    <x v="4"/>
    <x v="11"/>
  </r>
  <r>
    <n v="1261"/>
    <s v="The Puget EP's Vinyl Release"/>
    <s v="We just recorded a stellar EP and we're trying to put it out on vinyl.  Can you help these punx out?"/>
    <n v="3500"/>
    <n v="4310"/>
    <x v="0"/>
    <x v="0"/>
    <s v="USD"/>
    <n v="1390983227"/>
    <n v="1388391227"/>
    <b v="1"/>
    <n v="52"/>
    <b v="1"/>
    <x v="11"/>
    <x v="122"/>
    <n v="82.88460000000000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x v="5"/>
    <s v="CAD"/>
    <n v="1392574692"/>
    <n v="1389982692"/>
    <b v="1"/>
    <n v="105"/>
    <b v="1"/>
    <x v="11"/>
    <x v="128"/>
    <n v="41.028599999999997"/>
    <x v="4"/>
    <x v="11"/>
  </r>
  <r>
    <n v="1263"/>
    <s v="New Tropic Bombs EP ~ &quot;Return to Bomber Bay&quot;"/>
    <s v="A fresh batch of chaos from Toledo, Ohio's reggae-rockers, Tropic Bombs!"/>
    <n v="4000"/>
    <n v="4306.1099999999997"/>
    <x v="0"/>
    <x v="0"/>
    <s v="USD"/>
    <n v="1396054800"/>
    <n v="1393034470"/>
    <b v="1"/>
    <n v="41"/>
    <b v="1"/>
    <x v="11"/>
    <x v="123"/>
    <n v="105.0271"/>
    <x v="4"/>
    <x v="11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x v="0"/>
    <s v="USD"/>
    <n v="1383062083"/>
    <n v="1380556483"/>
    <b v="1"/>
    <n v="34"/>
    <b v="1"/>
    <x v="11"/>
    <x v="211"/>
    <n v="126.5588000000000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x v="0"/>
    <s v="USD"/>
    <n v="1291131815"/>
    <n v="1287071015"/>
    <b v="1"/>
    <n v="66"/>
    <b v="1"/>
    <x v="11"/>
    <x v="69"/>
    <n v="65.090900000000005"/>
    <x v="4"/>
    <x v="11"/>
  </r>
  <r>
    <n v="1266"/>
    <s v="Sensory Station's First EP"/>
    <s v="We are looking to record our first EP produced by Aaron Harris (ISIS/Palms) at Studio West."/>
    <n v="4000"/>
    <n v="4289.99"/>
    <x v="0"/>
    <x v="0"/>
    <s v="USD"/>
    <n v="1389474145"/>
    <n v="1386882145"/>
    <b v="1"/>
    <n v="50"/>
    <b v="1"/>
    <x v="11"/>
    <x v="69"/>
    <n v="85.79980000000000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x v="0"/>
    <s v="USD"/>
    <n v="1374674558"/>
    <n v="1372082558"/>
    <b v="1"/>
    <n v="159"/>
    <b v="1"/>
    <x v="11"/>
    <x v="69"/>
    <n v="26.918199999999999"/>
    <x v="4"/>
    <x v="11"/>
  </r>
  <r>
    <n v="1268"/>
    <s v="Full Devil Jacket 2nd Album Release"/>
    <s v="Full Devil Jacket Is releasing their first record in over 12 yrs and we want you to be a part of it!"/>
    <n v="3500"/>
    <n v="4280"/>
    <x v="0"/>
    <x v="0"/>
    <s v="USD"/>
    <n v="1379708247"/>
    <n v="1377116247"/>
    <b v="1"/>
    <n v="182"/>
    <b v="1"/>
    <x v="11"/>
    <x v="179"/>
    <n v="23.51650000000000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x v="0"/>
    <s v="USD"/>
    <n v="1460764800"/>
    <n v="1458157512"/>
    <b v="1"/>
    <n v="206"/>
    <b v="1"/>
    <x v="11"/>
    <x v="179"/>
    <n v="20.752400000000002"/>
    <x v="4"/>
    <x v="11"/>
  </r>
  <r>
    <n v="1270"/>
    <s v="Resolution15 records their next album, Svaha"/>
    <s v="We make awake metal using violins in place of guitars and want to record a full length album."/>
    <n v="4000"/>
    <n v="4261"/>
    <x v="0"/>
    <x v="0"/>
    <s v="USD"/>
    <n v="1332704042"/>
    <n v="1327523642"/>
    <b v="1"/>
    <n v="169"/>
    <b v="1"/>
    <x v="11"/>
    <x v="69"/>
    <n v="25.21300000000000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x v="0"/>
    <s v="USD"/>
    <n v="1384363459"/>
    <n v="1381767859"/>
    <b v="1"/>
    <n v="31"/>
    <b v="1"/>
    <x v="11"/>
    <x v="75"/>
    <n v="137.0968"/>
    <x v="4"/>
    <x v="11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x v="0"/>
    <s v="USD"/>
    <n v="1276574400"/>
    <n v="1270576379"/>
    <b v="1"/>
    <n v="28"/>
    <b v="1"/>
    <x v="11"/>
    <x v="215"/>
    <n v="151.6785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x v="75"/>
    <n v="78.574100000000001"/>
    <x v="4"/>
    <x v="1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x v="0"/>
    <s v="USD"/>
    <n v="1346344425"/>
    <n v="1343320425"/>
    <b v="1"/>
    <n v="467"/>
    <b v="1"/>
    <x v="11"/>
    <x v="78"/>
    <n v="9.0578000000000003"/>
    <x v="4"/>
    <x v="11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x v="0"/>
    <s v="USD"/>
    <n v="1375908587"/>
    <n v="1372884587"/>
    <b v="1"/>
    <n v="389"/>
    <b v="1"/>
    <x v="11"/>
    <x v="314"/>
    <n v="10.8612"/>
    <x v="4"/>
    <x v="11"/>
  </r>
  <r>
    <n v="1276"/>
    <s v="MR. DREAM GOES TO JAIL"/>
    <s v="Sponsor this Brooklyn punk band's debut seven-inch, MR. DREAM GOES TO JAIL."/>
    <n v="3500"/>
    <n v="4219"/>
    <x v="0"/>
    <x v="0"/>
    <s v="USD"/>
    <n v="1251777600"/>
    <n v="1247504047"/>
    <b v="1"/>
    <n v="68"/>
    <b v="1"/>
    <x v="11"/>
    <x v="223"/>
    <n v="62.0441"/>
    <x v="4"/>
    <x v="11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x v="0"/>
    <s v="USD"/>
    <n v="1346765347"/>
    <n v="1343741347"/>
    <b v="1"/>
    <n v="413"/>
    <b v="1"/>
    <x v="11"/>
    <x v="146"/>
    <n v="10.208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x v="0"/>
    <s v="USD"/>
    <n v="1403661600"/>
    <n v="1401196766"/>
    <b v="1"/>
    <n v="190"/>
    <b v="1"/>
    <x v="11"/>
    <x v="146"/>
    <n v="22.131599999999999"/>
    <x v="4"/>
    <x v="11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x v="0"/>
    <s v="USD"/>
    <n v="1395624170"/>
    <n v="1392171770"/>
    <b v="1"/>
    <n v="189"/>
    <b v="1"/>
    <x v="11"/>
    <x v="143"/>
    <n v="22.1693"/>
    <x v="4"/>
    <x v="11"/>
  </r>
  <r>
    <n v="1280"/>
    <s v="Nothing More's New Album"/>
    <s v="Nothing More is recording their forthcoming record and needs to join forces with you to make this album HUGE! "/>
    <n v="4000"/>
    <n v="4187"/>
    <x v="0"/>
    <x v="0"/>
    <s v="USD"/>
    <n v="1299003054"/>
    <n v="1291227054"/>
    <b v="1"/>
    <n v="130"/>
    <b v="1"/>
    <x v="11"/>
    <x v="146"/>
    <n v="32.207700000000003"/>
    <x v="4"/>
    <x v="11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x v="0"/>
    <s v="USD"/>
    <n v="1375033836"/>
    <n v="1373305836"/>
    <b v="1"/>
    <n v="74"/>
    <b v="1"/>
    <x v="11"/>
    <x v="129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x v="0"/>
    <s v="USD"/>
    <n v="1386565140"/>
    <n v="1383909855"/>
    <b v="1"/>
    <n v="274"/>
    <b v="1"/>
    <x v="11"/>
    <x v="129"/>
    <n v="15.241300000000001"/>
    <x v="4"/>
    <x v="11"/>
  </r>
  <r>
    <n v="1283"/>
    <s v="Sketching In Stereo 3rd Album!"/>
    <s v="Our 3rd album is halfway complete, but we need your help to record, mix and master the final product!"/>
    <n v="7000"/>
    <n v="4176"/>
    <x v="0"/>
    <x v="0"/>
    <s v="USD"/>
    <n v="1362974400"/>
    <n v="1360948389"/>
    <b v="1"/>
    <n v="22"/>
    <b v="1"/>
    <x v="11"/>
    <x v="291"/>
    <n v="189.81819999999999"/>
    <x v="4"/>
    <x v="11"/>
  </r>
  <r>
    <n v="1284"/>
    <s v="Free Jujube Brown NYC Performance"/>
    <s v="â€œFree Jujube Brownâ€ by Psalmayene 24 is coming home to NYC and we need YOUR support of this moving and inspiring piece"/>
    <n v="3000"/>
    <n v="4176"/>
    <x v="0"/>
    <x v="0"/>
    <s v="USD"/>
    <n v="1483203540"/>
    <n v="1481175482"/>
    <b v="0"/>
    <n v="31"/>
    <b v="1"/>
    <x v="6"/>
    <x v="112"/>
    <n v="134.7097"/>
    <x v="1"/>
    <x v="6"/>
  </r>
  <r>
    <n v="1285"/>
    <s v="We just keep going"/>
    <s v="The world premiere of hysterically funny and heartbreaking story about family, unconditional love and facing the unfaceable"/>
    <n v="3500"/>
    <n v="4170.17"/>
    <x v="0"/>
    <x v="1"/>
    <s v="GBP"/>
    <n v="1434808775"/>
    <n v="1433512775"/>
    <b v="0"/>
    <n v="63"/>
    <b v="1"/>
    <x v="6"/>
    <x v="129"/>
    <n v="66.193200000000004"/>
    <x v="1"/>
    <x v="6"/>
  </r>
  <r>
    <n v="1286"/>
    <s v="The Diary of a Nobody"/>
    <s v="A touring production of FRED's modern adaptation of the classic Victorian comic novel, reaching out to new audiences."/>
    <n v="2500"/>
    <n v="4152"/>
    <x v="0"/>
    <x v="1"/>
    <s v="GBP"/>
    <n v="1424181600"/>
    <n v="1423041227"/>
    <b v="0"/>
    <n v="20"/>
    <b v="1"/>
    <x v="6"/>
    <x v="88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x v="1"/>
    <s v="GBP"/>
    <n v="1434120856"/>
    <n v="1428936856"/>
    <b v="0"/>
    <n v="25"/>
    <b v="1"/>
    <x v="6"/>
    <x v="97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x v="0"/>
    <s v="USD"/>
    <n v="1470801600"/>
    <n v="1468122163"/>
    <b v="0"/>
    <n v="61"/>
    <b v="1"/>
    <x v="6"/>
    <x v="214"/>
    <n v="68.032799999999995"/>
    <x v="1"/>
    <x v="6"/>
  </r>
  <r>
    <n v="1289"/>
    <s v="No Brains for Dinner"/>
    <s v="A chilling original Edwardian Comedy of errors and foolishness made for the Patrick Henry College stage."/>
    <n v="3000"/>
    <n v="4145"/>
    <x v="0"/>
    <x v="0"/>
    <s v="USD"/>
    <n v="1483499645"/>
    <n v="1480907645"/>
    <b v="0"/>
    <n v="52"/>
    <b v="1"/>
    <x v="6"/>
    <x v="214"/>
    <n v="79.711500000000001"/>
    <x v="1"/>
    <x v="6"/>
  </r>
  <r>
    <n v="1290"/>
    <s v="I Died... I Came Back, ... Whatever"/>
    <s v="Sometimes your Heart has to STOP for your Life to START."/>
    <n v="4000"/>
    <n v="4140"/>
    <x v="0"/>
    <x v="0"/>
    <s v="USD"/>
    <n v="1429772340"/>
    <n v="1427121931"/>
    <b v="0"/>
    <n v="86"/>
    <b v="1"/>
    <x v="6"/>
    <x v="97"/>
    <n v="48.13949999999999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x v="0"/>
    <s v="USD"/>
    <n v="1428390000"/>
    <n v="1425224391"/>
    <b v="0"/>
    <n v="42"/>
    <b v="1"/>
    <x v="6"/>
    <x v="77"/>
    <n v="98.5"/>
    <x v="1"/>
    <x v="6"/>
  </r>
  <r>
    <n v="1292"/>
    <s v="Season Scandinavia"/>
    <s v="Empty Deck presents the most exciting unknown contemporary Scandinavian plays in co-production with The Other Room Theatre, Cardiff."/>
    <n v="2350"/>
    <n v="4135"/>
    <x v="0"/>
    <x v="1"/>
    <s v="GBP"/>
    <n v="1444172340"/>
    <n v="1441822828"/>
    <b v="0"/>
    <n v="52"/>
    <b v="1"/>
    <x v="6"/>
    <x v="189"/>
    <n v="79.519199999999998"/>
    <x v="1"/>
    <x v="6"/>
  </r>
  <r>
    <n v="1293"/>
    <s v="WORSE THAN TIGERS"/>
    <s v="Invest in the world premiere of WORSE THAN TIGERS at ACT, and in the future of Seattle's newest, female-led theatre company: RED STAGE."/>
    <n v="10557"/>
    <n v="4130"/>
    <x v="0"/>
    <x v="0"/>
    <s v="USD"/>
    <n v="1447523371"/>
    <n v="1444927771"/>
    <b v="0"/>
    <n v="120"/>
    <b v="1"/>
    <x v="6"/>
    <x v="168"/>
    <n v="34.416699999999999"/>
    <x v="1"/>
    <x v="6"/>
  </r>
  <r>
    <n v="1294"/>
    <s v="HELMER'S LOO"/>
    <s v="We have an award-winning Danish play, now we just need a bathroom set to perform it in. Spend a penny to help us build the set!"/>
    <n v="3000"/>
    <n v="4124"/>
    <x v="0"/>
    <x v="1"/>
    <s v="GBP"/>
    <n v="1445252400"/>
    <n v="1443696797"/>
    <b v="0"/>
    <n v="22"/>
    <b v="1"/>
    <x v="6"/>
    <x v="251"/>
    <n v="187.4545"/>
    <x v="1"/>
    <x v="6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x v="1"/>
    <s v="GBP"/>
    <n v="1438189200"/>
    <n v="1435585497"/>
    <b v="0"/>
    <n v="64"/>
    <b v="1"/>
    <x v="6"/>
    <x v="77"/>
    <n v="64.359399999999994"/>
    <x v="1"/>
    <x v="6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x v="1"/>
    <s v="GBP"/>
    <n v="1457914373"/>
    <n v="1456189973"/>
    <b v="0"/>
    <n v="23"/>
    <b v="1"/>
    <x v="6"/>
    <x v="77"/>
    <n v="178.3913"/>
    <x v="1"/>
    <x v="6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x v="0"/>
    <s v="USD"/>
    <n v="1462125358"/>
    <n v="1459533358"/>
    <b v="0"/>
    <n v="238"/>
    <b v="1"/>
    <x v="6"/>
    <x v="190"/>
    <n v="17.193300000000001"/>
    <x v="1"/>
    <x v="6"/>
  </r>
  <r>
    <n v="1298"/>
    <s v="Dinosaur Dreams"/>
    <s v="A play that raises awareness for mental health and explores the psychological effects childhood abuse can have on an adult."/>
    <n v="4000"/>
    <n v="4090"/>
    <x v="0"/>
    <x v="1"/>
    <s v="GBP"/>
    <n v="1461860432"/>
    <n v="1459268432"/>
    <b v="0"/>
    <n v="33"/>
    <b v="1"/>
    <x v="6"/>
    <x v="47"/>
    <n v="123.93940000000001"/>
    <x v="1"/>
    <x v="6"/>
  </r>
  <r>
    <n v="1299"/>
    <s v="The (out)Siders Project"/>
    <s v="A new work inspired by the classic novel and created by Dallas teens under the direction of professional artists."/>
    <n v="4000"/>
    <n v="4085"/>
    <x v="0"/>
    <x v="0"/>
    <s v="USD"/>
    <n v="1436902359"/>
    <n v="1434310359"/>
    <b v="0"/>
    <n v="32"/>
    <b v="1"/>
    <x v="6"/>
    <x v="47"/>
    <n v="127.65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x v="39"/>
    <n v="170.20830000000001"/>
    <x v="1"/>
    <x v="6"/>
  </r>
  <r>
    <n v="1301"/>
    <s v="the dreamer examines his pillow"/>
    <s v="The Attic Theater Company presents John Patrick Shanley's THE DREAMER EXAMINES HIS PILLOW, the first official revival since 1986"/>
    <n v="4000"/>
    <n v="4081"/>
    <x v="0"/>
    <x v="0"/>
    <s v="USD"/>
    <n v="1437447600"/>
    <n v="1436551178"/>
    <b v="0"/>
    <n v="29"/>
    <b v="1"/>
    <x v="6"/>
    <x v="47"/>
    <n v="140.72409999999999"/>
    <x v="1"/>
    <x v="6"/>
  </r>
  <r>
    <n v="1302"/>
    <s v="Help bring Boys of a Certain Age back to NYC!"/>
    <s v="Boys of a Certain Age is a unique and special show that we're trying to remount in New York City in 2017."/>
    <n v="4000"/>
    <n v="4078"/>
    <x v="0"/>
    <x v="0"/>
    <s v="USD"/>
    <n v="1480559011"/>
    <n v="1477963411"/>
    <b v="0"/>
    <n v="50"/>
    <b v="1"/>
    <x v="6"/>
    <x v="47"/>
    <n v="81.56"/>
    <x v="1"/>
    <x v="6"/>
  </r>
  <r>
    <n v="1303"/>
    <s v="Forward Arena Theatre Company: Summer Season"/>
    <s v="Groundbreaking queer theatre."/>
    <n v="4000"/>
    <n v="4073"/>
    <x v="0"/>
    <x v="1"/>
    <s v="GBP"/>
    <n v="1469962800"/>
    <n v="1468578920"/>
    <b v="0"/>
    <n v="108"/>
    <b v="1"/>
    <x v="6"/>
    <x v="47"/>
    <n v="37.71300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x v="1"/>
    <s v="GBP"/>
    <n v="1489376405"/>
    <n v="1484196005"/>
    <b v="0"/>
    <n v="104"/>
    <b v="0"/>
    <x v="8"/>
    <x v="149"/>
    <n v="39.10580000000000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x v="0"/>
    <s v="USD"/>
    <n v="1469122200"/>
    <n v="1466611108"/>
    <b v="0"/>
    <n v="86"/>
    <b v="0"/>
    <x v="8"/>
    <x v="252"/>
    <n v="47.27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x v="0"/>
    <s v="USD"/>
    <n v="1417690734"/>
    <n v="1415098734"/>
    <b v="0"/>
    <n v="356"/>
    <b v="0"/>
    <x v="8"/>
    <x v="47"/>
    <n v="11.4185"/>
    <x v="2"/>
    <x v="8"/>
  </r>
  <r>
    <n v="1307"/>
    <s v="VR Card - Customized Virtual Reality Viewer (Canceled)"/>
    <s v="Get VR to Everyone with Mailable, Ready to Use Viewers"/>
    <n v="4000"/>
    <n v="4055"/>
    <x v="1"/>
    <x v="0"/>
    <s v="USD"/>
    <n v="1455710679"/>
    <n v="1453118679"/>
    <b v="0"/>
    <n v="45"/>
    <b v="0"/>
    <x v="8"/>
    <x v="78"/>
    <n v="90.111099999999993"/>
    <x v="2"/>
    <x v="8"/>
  </r>
  <r>
    <n v="1308"/>
    <s v="Boost Band: Wristband Phone Charger (Canceled)"/>
    <s v="Boost Band, a wristband that charges any device"/>
    <n v="3750"/>
    <n v="4055"/>
    <x v="1"/>
    <x v="0"/>
    <s v="USD"/>
    <n v="1475937812"/>
    <n v="1472481812"/>
    <b v="0"/>
    <n v="38"/>
    <b v="0"/>
    <x v="8"/>
    <x v="123"/>
    <n v="106.7105"/>
    <x v="2"/>
    <x v="8"/>
  </r>
  <r>
    <n v="1309"/>
    <s v="CORE : Roam (Canceled)"/>
    <s v="Wicked fun and built for excitement, CORE is the safest and most versatile speaker you've ever worn."/>
    <n v="4000"/>
    <n v="4051.99"/>
    <x v="1"/>
    <x v="0"/>
    <s v="USD"/>
    <n v="1444943468"/>
    <n v="1441919468"/>
    <b v="0"/>
    <n v="35"/>
    <b v="0"/>
    <x v="8"/>
    <x v="78"/>
    <n v="115.7711"/>
    <x v="2"/>
    <x v="8"/>
  </r>
  <r>
    <n v="1310"/>
    <s v="k5-jkt.by kiger (Canceled)"/>
    <s v="An essential hoodie that holds all sized smart phones and keep your headphone wires tangle free."/>
    <n v="3400"/>
    <n v="4050"/>
    <x v="1"/>
    <x v="0"/>
    <s v="USD"/>
    <n v="1471622450"/>
    <n v="1467734450"/>
    <b v="0"/>
    <n v="24"/>
    <b v="0"/>
    <x v="8"/>
    <x v="129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3000"/>
    <n v="4050"/>
    <x v="1"/>
    <x v="0"/>
    <s v="USD"/>
    <n v="1480536919"/>
    <n v="1477509319"/>
    <b v="0"/>
    <n v="100"/>
    <b v="0"/>
    <x v="8"/>
    <x v="134"/>
    <n v="40.5"/>
    <x v="2"/>
    <x v="8"/>
  </r>
  <r>
    <n v="1312"/>
    <s v="GoSolo Hat for GoPro (Canceled)"/>
    <s v="People loved the original Black and Gray GoSolo hats and asked for more. So we received sample for 3 more colors!"/>
    <n v="3750"/>
    <n v="4045.93"/>
    <x v="1"/>
    <x v="0"/>
    <s v="USD"/>
    <n v="1429375922"/>
    <n v="1426783922"/>
    <b v="0"/>
    <n v="1"/>
    <b v="0"/>
    <x v="8"/>
    <x v="123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"/>
    <n v="4040"/>
    <x v="1"/>
    <x v="0"/>
    <s v="USD"/>
    <n v="1457024514"/>
    <n v="1454432514"/>
    <b v="0"/>
    <n v="122"/>
    <b v="0"/>
    <x v="8"/>
    <x v="78"/>
    <n v="33.1148000000000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3500"/>
    <n v="4040"/>
    <x v="1"/>
    <x v="0"/>
    <s v="USD"/>
    <n v="1477065860"/>
    <n v="1471881860"/>
    <b v="0"/>
    <n v="11"/>
    <b v="0"/>
    <x v="8"/>
    <x v="24"/>
    <n v="367.27269999999999"/>
    <x v="2"/>
    <x v="8"/>
  </r>
  <r>
    <n v="1315"/>
    <s v="World's First Amphibious Heart Rate &amp; Fitness Wearable"/>
    <s v="Zoom will happen - THANK YOU! Received outside funding due amazing early success!"/>
    <n v="4000"/>
    <n v="4037"/>
    <x v="1"/>
    <x v="0"/>
    <s v="USD"/>
    <n v="1446771600"/>
    <n v="1443700648"/>
    <b v="0"/>
    <n v="248"/>
    <b v="0"/>
    <x v="8"/>
    <x v="78"/>
    <n v="16.278199999999998"/>
    <x v="2"/>
    <x v="8"/>
  </r>
  <r>
    <n v="1316"/>
    <s v="Future Belt (Canceled)"/>
    <s v="Future Belt comes in just 3 sizes, but yet, is designed to fit waists ranging from 25-55 inches. No batteries, no gimmicks."/>
    <n v="4000"/>
    <n v="4035"/>
    <x v="1"/>
    <x v="0"/>
    <s v="USD"/>
    <n v="1456700709"/>
    <n v="1453676709"/>
    <b v="0"/>
    <n v="1"/>
    <b v="0"/>
    <x v="8"/>
    <x v="78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x v="8"/>
    <s v="DKK"/>
    <n v="1469109600"/>
    <n v="1464586746"/>
    <b v="0"/>
    <n v="19"/>
    <b v="0"/>
    <x v="8"/>
    <x v="78"/>
    <n v="212.1053"/>
    <x v="2"/>
    <x v="8"/>
  </r>
  <r>
    <n v="1318"/>
    <s v="Lucky Tag: A Smart Dog Wearable That Cares (Canceled)"/>
    <s v="Your Dog's Best Friend._x000a_Revolutionize the way you care about your pups and brings you peace of mind."/>
    <n v="4000"/>
    <n v="4028"/>
    <x v="1"/>
    <x v="0"/>
    <s v="USD"/>
    <n v="1420938172"/>
    <n v="1418346172"/>
    <b v="0"/>
    <n v="135"/>
    <b v="0"/>
    <x v="8"/>
    <x v="78"/>
    <n v="29.837"/>
    <x v="2"/>
    <x v="8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x v="1"/>
    <s v="GBP"/>
    <n v="1405094400"/>
    <n v="1403810965"/>
    <b v="0"/>
    <n v="9"/>
    <b v="0"/>
    <x v="8"/>
    <x v="45"/>
    <n v="446.8888999999999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x v="9"/>
    <s v="EUR"/>
    <n v="1483138800"/>
    <n v="1480610046"/>
    <b v="0"/>
    <n v="3"/>
    <b v="0"/>
    <x v="8"/>
    <x v="24"/>
    <n v="1340.33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x v="11"/>
    <s v="SEK"/>
    <n v="1482515937"/>
    <n v="1479923937"/>
    <b v="0"/>
    <n v="7"/>
    <b v="0"/>
    <x v="8"/>
    <x v="80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x v="1"/>
    <s v="GBP"/>
    <n v="1432223125"/>
    <n v="1429631125"/>
    <b v="0"/>
    <n v="4"/>
    <b v="0"/>
    <x v="8"/>
    <x v="80"/>
    <n v="1003.927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x v="0"/>
    <s v="USD"/>
    <n v="1461653700"/>
    <n v="1458665146"/>
    <b v="0"/>
    <n v="44"/>
    <b v="0"/>
    <x v="8"/>
    <x v="24"/>
    <n v="91.13639999999999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x v="0"/>
    <s v="USD"/>
    <n v="1476371552"/>
    <n v="1473779552"/>
    <b v="0"/>
    <n v="90"/>
    <b v="0"/>
    <x v="8"/>
    <x v="80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x v="0"/>
    <s v="USD"/>
    <n v="1483063435"/>
    <n v="1480471435"/>
    <b v="0"/>
    <n v="8"/>
    <b v="0"/>
    <x v="8"/>
    <x v="108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x v="0"/>
    <s v="USD"/>
    <n v="1421348428"/>
    <n v="1417460428"/>
    <b v="0"/>
    <n v="11"/>
    <b v="0"/>
    <x v="8"/>
    <x v="80"/>
    <n v="363.8181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x v="0"/>
    <s v="USD"/>
    <n v="1432916235"/>
    <n v="1430324235"/>
    <b v="0"/>
    <n v="41"/>
    <b v="0"/>
    <x v="8"/>
    <x v="80"/>
    <n v="97.5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x v="0"/>
    <s v="USD"/>
    <n v="1476458734"/>
    <n v="1472570734"/>
    <b v="0"/>
    <n v="15"/>
    <b v="0"/>
    <x v="8"/>
    <x v="146"/>
    <n v="266.6813000000000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x v="0"/>
    <s v="USD"/>
    <n v="1417501145"/>
    <n v="1414041545"/>
    <b v="0"/>
    <n v="9"/>
    <b v="0"/>
    <x v="8"/>
    <x v="80"/>
    <n v="444.44439999999997"/>
    <x v="2"/>
    <x v="8"/>
  </r>
  <r>
    <n v="1330"/>
    <s v="The 3G Smartwatch for Kids that Encourages Outdoor Play"/>
    <s v="Outdoor play is essential. Wanderwatch helps to make it fun and safe! Fun for kids, great for parents. Time to Play!"/>
    <n v="4000"/>
    <n v="4000"/>
    <x v="1"/>
    <x v="0"/>
    <s v="USD"/>
    <n v="1467432000"/>
    <n v="1464763109"/>
    <b v="0"/>
    <n v="50"/>
    <b v="0"/>
    <x v="8"/>
    <x v="80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3750"/>
    <n v="4000"/>
    <x v="1"/>
    <x v="0"/>
    <s v="USD"/>
    <n v="1471435554"/>
    <n v="1468843554"/>
    <b v="0"/>
    <n v="34"/>
    <b v="0"/>
    <x v="8"/>
    <x v="69"/>
    <n v="117.64709999999999"/>
    <x v="2"/>
    <x v="8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x v="16"/>
    <s v="CHF"/>
    <n v="1485480408"/>
    <n v="1482888408"/>
    <b v="0"/>
    <n v="0"/>
    <b v="0"/>
    <x v="8"/>
    <x v="175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x v="2"/>
    <s v="AUD"/>
    <n v="1405478025"/>
    <n v="1402886025"/>
    <b v="0"/>
    <n v="0"/>
    <b v="0"/>
    <x v="8"/>
    <x v="37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3500"/>
    <n v="3978"/>
    <x v="1"/>
    <x v="0"/>
    <s v="USD"/>
    <n v="1457721287"/>
    <n v="1455129287"/>
    <b v="0"/>
    <n v="276"/>
    <b v="0"/>
    <x v="8"/>
    <x v="37"/>
    <n v="14.413"/>
    <x v="2"/>
    <x v="8"/>
  </r>
  <r>
    <n v="1335"/>
    <s v="UB Fit (Canceled)"/>
    <s v="Dial up your performance with UB Fit: 1st wearable resistance technology that allows you to tone muscles while doing a cardio workout"/>
    <n v="2220"/>
    <n v="3976"/>
    <x v="1"/>
    <x v="0"/>
    <s v="USD"/>
    <n v="1449354502"/>
    <n v="1446762502"/>
    <b v="0"/>
    <n v="16"/>
    <b v="0"/>
    <x v="8"/>
    <x v="139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x v="0"/>
    <s v="USD"/>
    <n v="1418849028"/>
    <n v="1415825028"/>
    <b v="0"/>
    <n v="224"/>
    <b v="0"/>
    <x v="8"/>
    <x v="81"/>
    <n v="17.727699999999999"/>
    <x v="2"/>
    <x v="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x v="0"/>
    <s v="USD"/>
    <n v="1488549079"/>
    <n v="1485957079"/>
    <b v="0"/>
    <n v="140"/>
    <b v="0"/>
    <x v="8"/>
    <x v="81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x v="0"/>
    <s v="USD"/>
    <n v="1438543033"/>
    <n v="1435951033"/>
    <b v="0"/>
    <n v="15"/>
    <b v="0"/>
    <x v="8"/>
    <x v="78"/>
    <n v="262.5333"/>
    <x v="2"/>
    <x v="8"/>
  </r>
  <r>
    <n v="1339"/>
    <s v="Linkoo (Canceled)"/>
    <s v="World's Smallest customizable Phone &amp; GPS Watch for kids !"/>
    <n v="2300"/>
    <n v="3925"/>
    <x v="1"/>
    <x v="0"/>
    <s v="USD"/>
    <n v="1418056315"/>
    <n v="1414164715"/>
    <b v="0"/>
    <n v="37"/>
    <b v="0"/>
    <x v="8"/>
    <x v="240"/>
    <n v="106.08110000000001"/>
    <x v="2"/>
    <x v="8"/>
  </r>
  <r>
    <n v="1340"/>
    <s v="Glass Designs (Canceled)"/>
    <s v="I would like to make nicer, more stylish looking frames for the Google Glass using 3D printing technology."/>
    <n v="3500"/>
    <n v="3916"/>
    <x v="1"/>
    <x v="0"/>
    <s v="USD"/>
    <n v="1408112253"/>
    <n v="1405520253"/>
    <b v="0"/>
    <n v="0"/>
    <b v="0"/>
    <x v="8"/>
    <x v="14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x v="1"/>
    <s v="GBP"/>
    <n v="1475333917"/>
    <n v="1472569117"/>
    <b v="0"/>
    <n v="46"/>
    <b v="0"/>
    <x v="8"/>
    <x v="140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x v="0"/>
    <s v="USD"/>
    <n v="1437161739"/>
    <n v="1434569739"/>
    <b v="0"/>
    <n v="1"/>
    <b v="0"/>
    <x v="8"/>
    <x v="110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x v="0"/>
    <s v="USD"/>
    <n v="1471579140"/>
    <n v="1466512683"/>
    <b v="0"/>
    <n v="323"/>
    <b v="0"/>
    <x v="8"/>
    <x v="315"/>
    <n v="12.0929"/>
    <x v="2"/>
    <x v="8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x v="5"/>
    <s v="CAD"/>
    <n v="1467313039"/>
    <n v="1464807439"/>
    <b v="0"/>
    <n v="139"/>
    <b v="1"/>
    <x v="9"/>
    <x v="316"/>
    <n v="28.0934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x v="0"/>
    <s v="USD"/>
    <n v="1405366359"/>
    <n v="1402342359"/>
    <b v="0"/>
    <n v="7"/>
    <b v="1"/>
    <x v="9"/>
    <x v="91"/>
    <n v="557.5"/>
    <x v="3"/>
    <x v="9"/>
  </r>
  <r>
    <n v="1346"/>
    <s v="Anthology of Stories from LGBT Nepal"/>
    <s v="An anthology of nonfiction stories written by Nepal's Lesbian, Gay, Bisexual, and Transgender (LGBT) community."/>
    <n v="3500"/>
    <n v="3900"/>
    <x v="0"/>
    <x v="0"/>
    <s v="USD"/>
    <n v="1372297751"/>
    <n v="1369705751"/>
    <b v="0"/>
    <n v="149"/>
    <b v="1"/>
    <x v="9"/>
    <x v="96"/>
    <n v="26.17449999999999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x v="0"/>
    <s v="USD"/>
    <n v="1425741525"/>
    <n v="1423149525"/>
    <b v="0"/>
    <n v="31"/>
    <b v="1"/>
    <x v="9"/>
    <x v="96"/>
    <n v="125.161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x v="0"/>
    <s v="USD"/>
    <n v="1418904533"/>
    <n v="1416485333"/>
    <b v="0"/>
    <n v="26"/>
    <b v="1"/>
    <x v="9"/>
    <x v="163"/>
    <n v="149.1153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x v="5"/>
    <s v="CAD"/>
    <n v="1450249140"/>
    <n v="1447055935"/>
    <b v="0"/>
    <n v="172"/>
    <b v="1"/>
    <x v="9"/>
    <x v="98"/>
    <n v="22.474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x v="0"/>
    <s v="USD"/>
    <n v="1451089134"/>
    <n v="1448497134"/>
    <b v="0"/>
    <n v="78"/>
    <b v="1"/>
    <x v="9"/>
    <x v="317"/>
    <n v="49.3782"/>
    <x v="3"/>
    <x v="9"/>
  </r>
  <r>
    <n v="1351"/>
    <s v="Purpose: Your Journey To Find Meaning"/>
    <s v="Discover your purpose, live a more fulfilling life, leave a positive footprint on society."/>
    <n v="3800"/>
    <n v="3822.33"/>
    <x v="0"/>
    <x v="0"/>
    <s v="USD"/>
    <n v="1455299144"/>
    <n v="1452707144"/>
    <b v="0"/>
    <n v="120"/>
    <b v="1"/>
    <x v="9"/>
    <x v="78"/>
    <n v="31.852799999999998"/>
    <x v="3"/>
    <x v="9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x v="0"/>
    <s v="USD"/>
    <n v="1441425540"/>
    <n v="1436968366"/>
    <b v="0"/>
    <n v="227"/>
    <b v="1"/>
    <x v="9"/>
    <x v="53"/>
    <n v="16.755700000000001"/>
    <x v="3"/>
    <x v="9"/>
  </r>
  <r>
    <n v="1353"/>
    <s v="Finish The Script! - A College Writing Course in Book Form"/>
    <s v="A book that teaches aspiring writers how to get from a basic idea to a fully rewritten screenplay."/>
    <n v="3500"/>
    <n v="3800"/>
    <x v="0"/>
    <x v="0"/>
    <s v="USD"/>
    <n v="1362960000"/>
    <n v="1359946188"/>
    <b v="0"/>
    <n v="42"/>
    <b v="1"/>
    <x v="9"/>
    <x v="53"/>
    <n v="90.47620000000000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x v="1"/>
    <s v="GBP"/>
    <n v="1465672979"/>
    <n v="1463080979"/>
    <b v="0"/>
    <n v="64"/>
    <b v="1"/>
    <x v="9"/>
    <x v="53"/>
    <n v="59.34380000000000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x v="318"/>
    <n v="31.330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x v="0"/>
    <s v="USD"/>
    <n v="1372985760"/>
    <n v="1370393760"/>
    <b v="0"/>
    <n v="87"/>
    <b v="1"/>
    <x v="9"/>
    <x v="16"/>
    <n v="43.505699999999997"/>
    <x v="3"/>
    <x v="9"/>
  </r>
  <r>
    <n v="1357"/>
    <s v="Becoming Alicia"/>
    <s v="The search for identity leads one young woman to Mexico, where she follows her grandfather's journey back to America."/>
    <n v="75000"/>
    <n v="3781"/>
    <x v="0"/>
    <x v="0"/>
    <s v="USD"/>
    <n v="1362117540"/>
    <n v="1359587137"/>
    <b v="0"/>
    <n v="65"/>
    <b v="1"/>
    <x v="9"/>
    <x v="196"/>
    <n v="58.169199999999996"/>
    <x v="3"/>
    <x v="9"/>
  </r>
  <r>
    <n v="1358"/>
    <s v="The Masada Story Project"/>
    <s v="I am working on a book about what people do when they visit Masada, an ancient fortress in the Judean desert."/>
    <n v="3675"/>
    <n v="3775.5"/>
    <x v="0"/>
    <x v="0"/>
    <s v="USD"/>
    <n v="1309009323"/>
    <n v="1306417323"/>
    <b v="0"/>
    <n v="49"/>
    <b v="1"/>
    <x v="9"/>
    <x v="77"/>
    <n v="77.051000000000002"/>
    <x v="3"/>
    <x v="9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x v="0"/>
    <s v="USD"/>
    <n v="1309980790"/>
    <n v="1304623990"/>
    <b v="0"/>
    <n v="19"/>
    <b v="1"/>
    <x v="9"/>
    <x v="16"/>
    <n v="198.5789"/>
    <x v="3"/>
    <x v="9"/>
  </r>
  <r>
    <n v="1360"/>
    <s v="So Bad, It's Good! - A Book of Bad Movies"/>
    <s v="So Bad, It's Good! is a guide to finding the best films for your bad movie night."/>
    <n v="3500"/>
    <n v="3760"/>
    <x v="0"/>
    <x v="0"/>
    <s v="USD"/>
    <n v="1343943420"/>
    <n v="1341524220"/>
    <b v="0"/>
    <n v="81"/>
    <b v="1"/>
    <x v="9"/>
    <x v="69"/>
    <n v="46.419800000000002"/>
    <x v="3"/>
    <x v="9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x v="1"/>
    <s v="GBP"/>
    <n v="1403370772"/>
    <n v="1400778772"/>
    <b v="0"/>
    <n v="264"/>
    <b v="1"/>
    <x v="9"/>
    <x v="37"/>
    <n v="14.208299999999999"/>
    <x v="3"/>
    <x v="9"/>
  </r>
  <r>
    <n v="1362"/>
    <s v="A Fantastic Affair: Karl Barth in America 1962â€“Research"/>
    <s v="The never-before-told story of Karl Barth's (first and only) journey to the United States in 1962."/>
    <n v="3000"/>
    <n v="3750"/>
    <x v="0"/>
    <x v="0"/>
    <s v="USD"/>
    <n v="1378592731"/>
    <n v="1373408731"/>
    <b v="0"/>
    <n v="25"/>
    <b v="1"/>
    <x v="9"/>
    <x v="58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x v="0"/>
    <s v="USD"/>
    <n v="1455523140"/>
    <n v="1453925727"/>
    <b v="0"/>
    <n v="5"/>
    <b v="1"/>
    <x v="9"/>
    <x v="69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x v="8"/>
    <s v="DKK"/>
    <n v="1420648906"/>
    <n v="1415464906"/>
    <b v="0"/>
    <n v="144"/>
    <b v="1"/>
    <x v="11"/>
    <x v="69"/>
    <n v="25.948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x v="0"/>
    <s v="USD"/>
    <n v="1426523752"/>
    <n v="1423935352"/>
    <b v="0"/>
    <n v="92"/>
    <b v="1"/>
    <x v="11"/>
    <x v="69"/>
    <n v="40.597799999999999"/>
    <x v="4"/>
    <x v="11"/>
  </r>
  <r>
    <n v="1366"/>
    <s v="Kick It! A Tribute to the A.K.s"/>
    <s v="A musical memorial for Alexi Petersen."/>
    <n v="3000"/>
    <n v="3732"/>
    <x v="0"/>
    <x v="0"/>
    <s v="USD"/>
    <n v="1417049663"/>
    <n v="1413158063"/>
    <b v="0"/>
    <n v="147"/>
    <b v="1"/>
    <x v="11"/>
    <x v="162"/>
    <n v="25.387799999999999"/>
    <x v="4"/>
    <x v="11"/>
  </r>
  <r>
    <n v="1367"/>
    <s v="House of Rabbits  - &quot;Songs of Charivari&quot;"/>
    <s v="House of Rabbits are recording our full-length, debut album! Support independent music, receive great rewards!"/>
    <n v="3500"/>
    <n v="3730"/>
    <x v="0"/>
    <x v="0"/>
    <s v="USD"/>
    <n v="1447463050"/>
    <n v="1444867450"/>
    <b v="0"/>
    <n v="90"/>
    <b v="1"/>
    <x v="11"/>
    <x v="69"/>
    <n v="41.4444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x v="0"/>
    <s v="USD"/>
    <n v="1434342894"/>
    <n v="1432269294"/>
    <b v="0"/>
    <n v="87"/>
    <b v="1"/>
    <x v="11"/>
    <x v="75"/>
    <n v="42.64370000000000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x v="0"/>
    <s v="USD"/>
    <n v="1397225746"/>
    <n v="1394633746"/>
    <b v="0"/>
    <n v="406"/>
    <b v="1"/>
    <x v="11"/>
    <x v="122"/>
    <n v="9.1133000000000006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x v="319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x v="0"/>
    <s v="USD"/>
    <n v="1431022342"/>
    <n v="1428430342"/>
    <b v="0"/>
    <n v="70"/>
    <b v="1"/>
    <x v="11"/>
    <x v="320"/>
    <n v="52.642899999999997"/>
    <x v="4"/>
    <x v="11"/>
  </r>
  <r>
    <n v="1372"/>
    <s v="Ted Lukas &amp; the Misled new CD - &quot;FEED&quot;"/>
    <s v="Please help us raise funds to press our new CD!"/>
    <n v="3000"/>
    <n v="3684"/>
    <x v="0"/>
    <x v="0"/>
    <s v="USD"/>
    <n v="1342115132"/>
    <n v="1339523132"/>
    <b v="0"/>
    <n v="16"/>
    <b v="1"/>
    <x v="11"/>
    <x v="122"/>
    <n v="230.25"/>
    <x v="4"/>
    <x v="11"/>
  </r>
  <r>
    <n v="1373"/>
    <s v="Broccoli Samurai: Tour Van or Bust!"/>
    <s v="Help Broccoli Samurai raise money to get a new van and continue bringing you the jams!"/>
    <n v="3500"/>
    <n v="3674"/>
    <x v="0"/>
    <x v="0"/>
    <s v="USD"/>
    <n v="1483138233"/>
    <n v="1480546233"/>
    <b v="0"/>
    <n v="52"/>
    <b v="1"/>
    <x v="11"/>
    <x v="146"/>
    <n v="70.65380000000000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x v="0"/>
    <s v="USD"/>
    <n v="1458874388"/>
    <n v="1456285988"/>
    <b v="0"/>
    <n v="66"/>
    <b v="1"/>
    <x v="11"/>
    <x v="123"/>
    <n v="55.60609999999999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x v="6"/>
    <s v="EUR"/>
    <n v="1484444119"/>
    <n v="1481852119"/>
    <b v="0"/>
    <n v="109"/>
    <b v="1"/>
    <x v="11"/>
    <x v="146"/>
    <n v="33.578000000000003"/>
    <x v="4"/>
    <x v="11"/>
  </r>
  <r>
    <n v="1376"/>
    <s v="Dead Pirates / HIGHMARE LP 2nd pressing"/>
    <s v="Dead Pirates are planning a second pressing of HIGHMARE LP, who wants one ?"/>
    <n v="3500"/>
    <n v="3659"/>
    <x v="0"/>
    <x v="1"/>
    <s v="GBP"/>
    <n v="1480784606"/>
    <n v="1478189006"/>
    <b v="0"/>
    <n v="168"/>
    <b v="1"/>
    <x v="11"/>
    <x v="146"/>
    <n v="21.779800000000002"/>
    <x v="4"/>
    <x v="11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x v="0"/>
    <s v="USD"/>
    <n v="1486095060"/>
    <n v="1484198170"/>
    <b v="0"/>
    <n v="31"/>
    <b v="1"/>
    <x v="11"/>
    <x v="97"/>
    <n v="117.9032"/>
    <x v="4"/>
    <x v="11"/>
  </r>
  <r>
    <n v="1378"/>
    <s v="SIX BY SEVEN"/>
    <s v="A psychedelic post rock masterpiece!"/>
    <n v="3000"/>
    <n v="3641"/>
    <x v="0"/>
    <x v="1"/>
    <s v="GBP"/>
    <n v="1470075210"/>
    <n v="1468779210"/>
    <b v="0"/>
    <n v="133"/>
    <b v="1"/>
    <x v="11"/>
    <x v="223"/>
    <n v="27.375900000000001"/>
    <x v="4"/>
    <x v="11"/>
  </r>
  <r>
    <n v="1379"/>
    <s v="J. Walter Makes a Record"/>
    <s v="---------The long-awaited debut full-length from Justin Ruddy--------"/>
    <n v="3500"/>
    <n v="3638"/>
    <x v="0"/>
    <x v="0"/>
    <s v="USD"/>
    <n v="1433504876"/>
    <n v="1430912876"/>
    <b v="0"/>
    <n v="151"/>
    <b v="1"/>
    <x v="11"/>
    <x v="97"/>
    <n v="24.092700000000001"/>
    <x v="4"/>
    <x v="11"/>
  </r>
  <r>
    <n v="1380"/>
    <s v="BARNFEST 2015"/>
    <s v="A DIY MUSIC FESTIVAL FROM ST. LOUIS MO! Bands make their own festival, help make it legit!"/>
    <n v="3000"/>
    <n v="3636"/>
    <x v="0"/>
    <x v="0"/>
    <s v="USD"/>
    <n v="1433815200"/>
    <n v="1431886706"/>
    <b v="0"/>
    <n v="5"/>
    <b v="1"/>
    <x v="11"/>
    <x v="223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x v="0"/>
    <s v="USD"/>
    <n v="1482988125"/>
    <n v="1480396125"/>
    <b v="0"/>
    <n v="73"/>
    <b v="1"/>
    <x v="11"/>
    <x v="77"/>
    <n v="49.315100000000001"/>
    <x v="4"/>
    <x v="11"/>
  </r>
  <r>
    <n v="1382"/>
    <s v="The Floorwalkers New Album!"/>
    <s v="We're making a new record -- independently! We've got some great new songs we're really excited to bring to you!"/>
    <n v="3000"/>
    <n v="3600"/>
    <x v="0"/>
    <x v="0"/>
    <s v="USD"/>
    <n v="1367867536"/>
    <n v="1365275536"/>
    <b v="0"/>
    <n v="148"/>
    <b v="1"/>
    <x v="11"/>
    <x v="61"/>
    <n v="24.32430000000000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x v="5"/>
    <s v="CAD"/>
    <n v="1482457678"/>
    <n v="1480729678"/>
    <b v="0"/>
    <n v="93"/>
    <b v="1"/>
    <x v="11"/>
    <x v="50"/>
    <n v="38.68820000000000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x v="77"/>
    <n v="56.984099999999998"/>
    <x v="4"/>
    <x v="11"/>
  </r>
  <r>
    <n v="1385"/>
    <s v="Chi Might Project"/>
    <s v="Musicians, singers &amp; songwriters from all over the world collaborate via YouTube in order to create an amazing album!"/>
    <n v="3000"/>
    <n v="3575"/>
    <x v="0"/>
    <x v="12"/>
    <s v="EUR"/>
    <n v="1461931860"/>
    <n v="1457109121"/>
    <b v="0"/>
    <n v="134"/>
    <b v="1"/>
    <x v="11"/>
    <x v="129"/>
    <n v="26.679099999999998"/>
    <x v="4"/>
    <x v="11"/>
  </r>
  <r>
    <n v="1386"/>
    <s v="MALTESE CROSS: The First Album"/>
    <s v="We are a classic hard rock/heavy metal band just trying to keep rock alive!"/>
    <n v="2800"/>
    <n v="3572.12"/>
    <x v="0"/>
    <x v="0"/>
    <s v="USD"/>
    <n v="1438183889"/>
    <n v="1435591889"/>
    <b v="0"/>
    <n v="14"/>
    <b v="1"/>
    <x v="11"/>
    <x v="111"/>
    <n v="255.1514"/>
    <x v="4"/>
    <x v="11"/>
  </r>
  <r>
    <n v="1387"/>
    <s v="FAMILY BUSINESS KICKSTARTER"/>
    <s v="Less than one week to PLEDGE YOUR SUPPORT for THE FAMILY BUSINESS as the band raises funds for the next full length rock album."/>
    <n v="20000"/>
    <n v="3562"/>
    <x v="0"/>
    <x v="0"/>
    <s v="USD"/>
    <n v="1433305800"/>
    <n v="1430604395"/>
    <b v="0"/>
    <n v="78"/>
    <b v="1"/>
    <x v="11"/>
    <x v="274"/>
    <n v="45.66669999999999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x v="0"/>
    <s v="USD"/>
    <n v="1476720840"/>
    <n v="1474469117"/>
    <b v="0"/>
    <n v="112"/>
    <b v="1"/>
    <x v="11"/>
    <x v="129"/>
    <n v="31.741099999999999"/>
    <x v="4"/>
    <x v="11"/>
  </r>
  <r>
    <n v="1389"/>
    <s v="Pre-order DANCEHALL's first record!!!"/>
    <s v="Help fund the pressing of DANCEHALL's first record by pre-ordering it in advance!!!"/>
    <n v="100000"/>
    <n v="3550"/>
    <x v="0"/>
    <x v="1"/>
    <s v="GBP"/>
    <n v="1471087957"/>
    <n v="1468495957"/>
    <b v="0"/>
    <n v="34"/>
    <b v="1"/>
    <x v="11"/>
    <x v="309"/>
    <n v="104.4118"/>
    <x v="4"/>
    <x v="11"/>
  </r>
  <r>
    <n v="1390"/>
    <s v="New Music Video/Artist Development"/>
    <s v="Breakout Artist Management will be working with us on a brand new music video and we need your help!"/>
    <n v="3000"/>
    <n v="3550"/>
    <x v="0"/>
    <x v="0"/>
    <s v="USD"/>
    <n v="1430154720"/>
    <n v="1427224606"/>
    <b v="0"/>
    <n v="19"/>
    <b v="1"/>
    <x v="11"/>
    <x v="91"/>
    <n v="186.84209999999999"/>
    <x v="4"/>
    <x v="11"/>
  </r>
  <r>
    <n v="1391"/>
    <s v="Rules and Regulations"/>
    <s v="With the money donated through this project we intend on investing in sound equipment for live shows"/>
    <n v="3500"/>
    <n v="3540"/>
    <x v="0"/>
    <x v="0"/>
    <s v="USD"/>
    <n v="1440219540"/>
    <n v="1436369818"/>
    <b v="0"/>
    <n v="13"/>
    <b v="1"/>
    <x v="11"/>
    <x v="78"/>
    <n v="272.30770000000001"/>
    <x v="4"/>
    <x v="11"/>
  </r>
  <r>
    <n v="1392"/>
    <s v="Telesomniac's Debut Album"/>
    <s v="Telesomniac is a rock band from Provo, UT releasing their debut album Thirty-One Flashes in the Dark."/>
    <n v="3500"/>
    <n v="3535"/>
    <x v="0"/>
    <x v="0"/>
    <s v="USD"/>
    <n v="1456976586"/>
    <n v="1454298186"/>
    <b v="0"/>
    <n v="104"/>
    <b v="1"/>
    <x v="11"/>
    <x v="78"/>
    <n v="33.990400000000001"/>
    <x v="4"/>
    <x v="11"/>
  </r>
  <r>
    <n v="1393"/>
    <s v="WolfHunt | Social Commentary Rock Project"/>
    <s v="Rock n' Roll tales of our times"/>
    <n v="3500"/>
    <n v="3531"/>
    <x v="0"/>
    <x v="0"/>
    <s v="USD"/>
    <n v="1470068523"/>
    <n v="1467476523"/>
    <b v="0"/>
    <n v="52"/>
    <b v="1"/>
    <x v="11"/>
    <x v="78"/>
    <n v="67.90380000000000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5000"/>
    <n v="3530"/>
    <x v="0"/>
    <x v="0"/>
    <s v="USD"/>
    <n v="1488337200"/>
    <n v="1484623726"/>
    <b v="0"/>
    <n v="17"/>
    <b v="1"/>
    <x v="11"/>
    <x v="321"/>
    <n v="207.64709999999999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11"/>
    <x v="78"/>
    <n v="43.048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x v="0"/>
    <s v="USD"/>
    <n v="1423871882"/>
    <n v="1421279882"/>
    <b v="0"/>
    <n v="73"/>
    <b v="1"/>
    <x v="11"/>
    <x v="78"/>
    <n v="48.3014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x v="0"/>
    <s v="USD"/>
    <n v="1477603140"/>
    <n v="1475013710"/>
    <b v="0"/>
    <n v="158"/>
    <b v="1"/>
    <x v="11"/>
    <x v="80"/>
    <n v="22.2405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x v="0"/>
    <s v="USD"/>
    <n v="1467752334"/>
    <n v="1465160334"/>
    <b v="0"/>
    <n v="65"/>
    <b v="1"/>
    <x v="11"/>
    <x v="48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x v="0"/>
    <s v="USD"/>
    <n v="1412640373"/>
    <n v="1410048373"/>
    <b v="0"/>
    <n v="184"/>
    <b v="1"/>
    <x v="11"/>
    <x v="77"/>
    <n v="19.065200000000001"/>
    <x v="4"/>
    <x v="11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x v="1"/>
    <s v="GBP"/>
    <n v="1465709400"/>
    <n v="1462695073"/>
    <b v="0"/>
    <n v="34"/>
    <b v="1"/>
    <x v="11"/>
    <x v="115"/>
    <n v="103.117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x v="0"/>
    <s v="USD"/>
    <n v="1369612474"/>
    <n v="1367798074"/>
    <b v="0"/>
    <n v="240"/>
    <b v="1"/>
    <x v="11"/>
    <x v="80"/>
    <n v="14.589700000000001"/>
    <x v="4"/>
    <x v="11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x v="1"/>
    <s v="GBP"/>
    <n v="1430439411"/>
    <n v="1425259011"/>
    <b v="0"/>
    <n v="113"/>
    <b v="1"/>
    <x v="11"/>
    <x v="80"/>
    <n v="30.973500000000001"/>
    <x v="4"/>
    <x v="11"/>
  </r>
  <r>
    <n v="1403"/>
    <s v="Gregorian Rock"/>
    <s v="Gregorian Rock merges Gregorian chant with modern music. It is serene, yet pummeling. It's not for everyone, but it might be for you."/>
    <n v="2000"/>
    <n v="3500"/>
    <x v="0"/>
    <x v="0"/>
    <s v="USD"/>
    <n v="1374802235"/>
    <n v="1372210235"/>
    <b v="0"/>
    <n v="66"/>
    <b v="1"/>
    <x v="11"/>
    <x v="276"/>
    <n v="53.030299999999997"/>
    <x v="4"/>
    <x v="11"/>
  </r>
  <r>
    <n v="1404"/>
    <s v="3 Men and a Book"/>
    <s v="Translation &amp; publication of possibly the most famous piece of English literature - Act II Scene II of Romeo and Juliet into txt-speak."/>
    <n v="1500"/>
    <n v="3500"/>
    <x v="2"/>
    <x v="1"/>
    <s v="GBP"/>
    <n v="1424607285"/>
    <n v="1422447285"/>
    <b v="1"/>
    <n v="5"/>
    <b v="0"/>
    <x v="22"/>
    <x v="136"/>
    <n v="700"/>
    <x v="3"/>
    <x v="22"/>
  </r>
  <r>
    <n v="1405"/>
    <s v="The Bible translated into Emoticons"/>
    <s v="Will more people read the Bible if it were translated into Emoticons?"/>
    <n v="2500"/>
    <n v="3499"/>
    <x v="2"/>
    <x v="0"/>
    <s v="USD"/>
    <n v="1417195201"/>
    <n v="1414599601"/>
    <b v="1"/>
    <n v="17"/>
    <b v="0"/>
    <x v="22"/>
    <x v="230"/>
    <n v="205.8235"/>
    <x v="3"/>
    <x v="22"/>
  </r>
  <r>
    <n v="1406"/>
    <s v="Man Down! Translation project"/>
    <s v="The White coat and the battle dress uniform"/>
    <n v="3000"/>
    <n v="3486"/>
    <x v="2"/>
    <x v="13"/>
    <s v="EUR"/>
    <n v="1449914400"/>
    <n v="1445336607"/>
    <b v="0"/>
    <n v="3"/>
    <b v="0"/>
    <x v="22"/>
    <x v="116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x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x v="1"/>
    <s v="GBP"/>
    <n v="1447451756"/>
    <n v="1444856156"/>
    <b v="0"/>
    <n v="6"/>
    <b v="0"/>
    <x v="22"/>
    <x v="123"/>
    <n v="578.33330000000001"/>
    <x v="3"/>
    <x v="22"/>
  </r>
  <r>
    <n v="1409"/>
    <s v="Modern Literal Torah Translation: Genesis"/>
    <s v="Modern Literal Translation of the 1st Book of the Torah in English and Russian with sub-linear and interlinear layout."/>
    <n v="50000"/>
    <n v="3466"/>
    <x v="2"/>
    <x v="0"/>
    <s v="USD"/>
    <n v="1420085535"/>
    <n v="1414897935"/>
    <b v="0"/>
    <n v="0"/>
    <b v="0"/>
    <x v="22"/>
    <x v="204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2500"/>
    <n v="3466"/>
    <x v="2"/>
    <x v="13"/>
    <s v="EUR"/>
    <n v="1464939520"/>
    <n v="1461051520"/>
    <b v="0"/>
    <n v="1"/>
    <b v="0"/>
    <x v="22"/>
    <x v="112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x v="116"/>
    <n v="1155.1067"/>
    <x v="3"/>
    <x v="22"/>
  </r>
  <r>
    <n v="1412"/>
    <s v="For overseas shogi fans! Shogi novel translation project"/>
    <s v="â€œClimbing Silver!â€- An English translation of the Young Adult Shogi novella"/>
    <n v="3000"/>
    <n v="3465"/>
    <x v="2"/>
    <x v="0"/>
    <s v="USD"/>
    <n v="1417656699"/>
    <n v="1415064699"/>
    <b v="0"/>
    <n v="13"/>
    <b v="0"/>
    <x v="22"/>
    <x v="116"/>
    <n v="266.5385"/>
    <x v="3"/>
    <x v="22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x v="13"/>
    <s v="EUR"/>
    <n v="1455964170"/>
    <n v="1450780170"/>
    <b v="0"/>
    <n v="1"/>
    <b v="0"/>
    <x v="22"/>
    <x v="24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x v="0"/>
    <s v="USD"/>
    <n v="1483423467"/>
    <n v="1480831467"/>
    <b v="0"/>
    <n v="1"/>
    <b v="0"/>
    <x v="22"/>
    <x v="277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x v="0"/>
    <s v="USD"/>
    <n v="1439741591"/>
    <n v="1436285591"/>
    <b v="0"/>
    <n v="9"/>
    <b v="0"/>
    <x v="22"/>
    <x v="146"/>
    <n v="383.22219999999999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x v="0"/>
    <s v="USD"/>
    <n v="1448147619"/>
    <n v="1445552019"/>
    <b v="0"/>
    <n v="0"/>
    <b v="0"/>
    <x v="22"/>
    <x v="15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x v="0"/>
    <s v="USD"/>
    <n v="1442315460"/>
    <n v="1439696174"/>
    <b v="0"/>
    <n v="2"/>
    <b v="0"/>
    <x v="22"/>
    <x v="24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x v="37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x v="0"/>
    <s v="USD"/>
    <n v="1476010619"/>
    <n v="1473418619"/>
    <b v="0"/>
    <n v="10"/>
    <b v="0"/>
    <x v="22"/>
    <x v="179"/>
    <n v="341.9"/>
    <x v="3"/>
    <x v="22"/>
  </r>
  <r>
    <n v="1420"/>
    <s v="Shakespeare in the Hood - Romeo and Juliet"/>
    <s v="Help me butcher Shakespeare in a satirical fashion."/>
    <n v="250000"/>
    <n v="3417"/>
    <x v="2"/>
    <x v="0"/>
    <s v="USD"/>
    <n v="1467129686"/>
    <n v="1464969686"/>
    <b v="0"/>
    <n v="3"/>
    <b v="0"/>
    <x v="22"/>
    <x v="25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x v="11"/>
    <s v="SEK"/>
    <n v="1423432709"/>
    <n v="1420840709"/>
    <b v="0"/>
    <n v="2"/>
    <b v="0"/>
    <x v="22"/>
    <x v="274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x v="293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x v="2"/>
    <s v="AUD"/>
    <n v="1451637531"/>
    <n v="1449045531"/>
    <b v="0"/>
    <n v="1"/>
    <b v="0"/>
    <x v="22"/>
    <x v="228"/>
    <n v="3407"/>
    <x v="3"/>
    <x v="22"/>
  </r>
  <r>
    <n v="1424"/>
    <s v="Subway Mantras"/>
    <s v="A short book of practical mantras that can be used every day of the week. Mantras are cogwheels of universal engines."/>
    <n v="3000"/>
    <n v="3407"/>
    <x v="2"/>
    <x v="0"/>
    <s v="USD"/>
    <n v="1479233602"/>
    <n v="1478106802"/>
    <b v="0"/>
    <n v="14"/>
    <b v="0"/>
    <x v="22"/>
    <x v="37"/>
    <n v="243.357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x v="0"/>
    <s v="USD"/>
    <n v="1430276959"/>
    <n v="1427684959"/>
    <b v="0"/>
    <n v="0"/>
    <b v="0"/>
    <x v="22"/>
    <x v="322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x v="12"/>
    <s v="EUR"/>
    <n v="1440408120"/>
    <n v="1435224120"/>
    <b v="0"/>
    <n v="0"/>
    <b v="0"/>
    <x v="22"/>
    <x v="75"/>
    <s v="no backers"/>
    <x v="3"/>
    <x v="22"/>
  </r>
  <r>
    <n v="1427"/>
    <s v="WHAT CAN I DO?..."/>
    <s v="The book with advices that can save many lives._x000a_You will find here many case studies, extreme situations and solutions."/>
    <n v="2500"/>
    <n v="3400"/>
    <x v="2"/>
    <x v="12"/>
    <s v="EUR"/>
    <n v="1474230385"/>
    <n v="1471638385"/>
    <b v="0"/>
    <n v="4"/>
    <b v="0"/>
    <x v="22"/>
    <x v="39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x v="3"/>
    <s v="EUR"/>
    <n v="1459584417"/>
    <n v="1456996017"/>
    <b v="0"/>
    <n v="3"/>
    <b v="0"/>
    <x v="22"/>
    <x v="146"/>
    <n v="1132.7"/>
    <x v="3"/>
    <x v="22"/>
  </r>
  <r>
    <n v="1429"/>
    <s v="10 P.M."/>
    <s v="A guy in his 30's tries to live his &quot;American Dream&quot;, but quickly it turns into a nightmare. (A Novel)"/>
    <n v="2001"/>
    <n v="3397"/>
    <x v="2"/>
    <x v="0"/>
    <s v="USD"/>
    <n v="1428629242"/>
    <n v="1426037242"/>
    <b v="0"/>
    <n v="0"/>
    <b v="0"/>
    <x v="22"/>
    <x v="137"/>
    <s v="no backers"/>
    <x v="3"/>
    <x v="22"/>
  </r>
  <r>
    <n v="1430"/>
    <s v="Esoteric Project Management"/>
    <s v="Profesional translation and publishing of the book on unique synthesis of project management and meditation"/>
    <n v="3100"/>
    <n v="3395"/>
    <x v="2"/>
    <x v="0"/>
    <s v="USD"/>
    <n v="1419017488"/>
    <n v="1416339088"/>
    <b v="0"/>
    <n v="5"/>
    <b v="0"/>
    <x v="22"/>
    <x v="9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x v="0"/>
    <s v="USD"/>
    <n v="1448517816"/>
    <n v="1445922216"/>
    <b v="0"/>
    <n v="47"/>
    <b v="0"/>
    <x v="22"/>
    <x v="110"/>
    <n v="72.170199999999994"/>
    <x v="3"/>
    <x v="22"/>
  </r>
  <r>
    <n v="1432"/>
    <s v="The Holy Bib-el"/>
    <s v="THE HOLY BIB-EL Translated By Leon Cook. The Creation: CHAPTER 1.  1* In the beginning Gods created The Heavens and The Planet Earth."/>
    <n v="60000"/>
    <n v="3390"/>
    <x v="2"/>
    <x v="0"/>
    <s v="USD"/>
    <n v="1437417828"/>
    <n v="1434825828"/>
    <b v="0"/>
    <n v="0"/>
    <b v="0"/>
    <x v="22"/>
    <x v="228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3000"/>
    <n v="3385"/>
    <x v="2"/>
    <x v="13"/>
    <s v="EUR"/>
    <n v="1481367600"/>
    <n v="1477839675"/>
    <b v="0"/>
    <n v="10"/>
    <b v="0"/>
    <x v="22"/>
    <x v="41"/>
    <n v="338.5"/>
    <x v="3"/>
    <x v="22"/>
  </r>
  <r>
    <n v="1434"/>
    <s v="Translation of 'SOCIALCAPITALISM' (2014)"/>
    <s v="Interest from abroad to publish my book SOCIALCAPITALISM. Need translation to English master. Help appreciated."/>
    <n v="1500"/>
    <n v="3385"/>
    <x v="2"/>
    <x v="8"/>
    <s v="DKK"/>
    <n v="1433775600"/>
    <n v="1431973478"/>
    <b v="0"/>
    <n v="11"/>
    <b v="0"/>
    <x v="22"/>
    <x v="102"/>
    <n v="307.72730000000001"/>
    <x v="3"/>
    <x v="22"/>
  </r>
  <r>
    <n v="1435"/>
    <s v="Trilogy of Crystals, book 1, translation"/>
    <s v="English translation of the first book from a sword and sorcery Fantasy trilogy, by Paolo Parente"/>
    <n v="3000"/>
    <n v="3383"/>
    <x v="2"/>
    <x v="13"/>
    <s v="EUR"/>
    <n v="1444589020"/>
    <n v="1441997020"/>
    <b v="0"/>
    <n v="2"/>
    <b v="0"/>
    <x v="22"/>
    <x v="41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x v="12"/>
    <s v="EUR"/>
    <n v="1456043057"/>
    <n v="1453451057"/>
    <b v="0"/>
    <n v="2"/>
    <b v="0"/>
    <x v="22"/>
    <x v="78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x v="0"/>
    <s v="USD"/>
    <n v="1405227540"/>
    <n v="1402058739"/>
    <b v="0"/>
    <n v="22"/>
    <b v="0"/>
    <x v="22"/>
    <x v="134"/>
    <n v="153.284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x v="8"/>
    <s v="DKK"/>
    <n v="1461765300"/>
    <n v="1459198499"/>
    <b v="0"/>
    <n v="8"/>
    <b v="0"/>
    <x v="22"/>
    <x v="140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x v="5"/>
    <s v="CAD"/>
    <n v="1425758101"/>
    <n v="1423166101"/>
    <b v="0"/>
    <n v="6"/>
    <b v="0"/>
    <x v="22"/>
    <x v="47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x v="13"/>
    <s v="EUR"/>
    <n v="1464285463"/>
    <n v="1461693463"/>
    <b v="0"/>
    <n v="1"/>
    <b v="0"/>
    <x v="22"/>
    <x v="140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x v="1"/>
    <s v="GBP"/>
    <n v="1441995769"/>
    <n v="1436811769"/>
    <b v="0"/>
    <n v="3"/>
    <b v="0"/>
    <x v="22"/>
    <x v="146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x v="0"/>
    <s v="USD"/>
    <n v="1464190158"/>
    <n v="1461598158"/>
    <b v="0"/>
    <n v="0"/>
    <b v="0"/>
    <x v="22"/>
    <x v="14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3350"/>
    <n v="3350"/>
    <x v="2"/>
    <x v="6"/>
    <s v="EUR"/>
    <n v="1483395209"/>
    <n v="1480803209"/>
    <b v="0"/>
    <n v="0"/>
    <b v="0"/>
    <x v="22"/>
    <x v="80"/>
    <s v="no backers"/>
    <x v="3"/>
    <x v="22"/>
  </r>
  <r>
    <n v="1444"/>
    <s v="Expand the MillionairesLetter in the US Market!"/>
    <s v="We as a successfull german stock market newsletter publisher want expand in the US market!"/>
    <n v="3300"/>
    <n v="3350"/>
    <x v="2"/>
    <x v="12"/>
    <s v="EUR"/>
    <n v="1442091462"/>
    <n v="1436907462"/>
    <b v="0"/>
    <n v="0"/>
    <b v="0"/>
    <x v="22"/>
    <x v="47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3000"/>
    <n v="3350"/>
    <x v="2"/>
    <x v="12"/>
    <s v="EUR"/>
    <n v="1434286855"/>
    <n v="1431694855"/>
    <b v="0"/>
    <n v="0"/>
    <b v="0"/>
    <x v="22"/>
    <x v="14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x v="13"/>
    <s v="EUR"/>
    <n v="1461235478"/>
    <n v="1459507478"/>
    <b v="0"/>
    <n v="0"/>
    <b v="0"/>
    <x v="22"/>
    <x v="96"/>
    <s v="no backers"/>
    <x v="3"/>
    <x v="22"/>
  </r>
  <r>
    <n v="1447"/>
    <s v="Indian Language Dictionary"/>
    <s v="I'm creating a dictionary of multiple Indian languages."/>
    <n v="3000"/>
    <n v="3330"/>
    <x v="2"/>
    <x v="0"/>
    <s v="USD"/>
    <n v="1467999134"/>
    <n v="1465407134"/>
    <b v="0"/>
    <n v="3"/>
    <b v="0"/>
    <x v="22"/>
    <x v="96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x v="2"/>
    <s v="AUD"/>
    <n v="1432272300"/>
    <n v="1429655318"/>
    <b v="0"/>
    <n v="0"/>
    <b v="0"/>
    <x v="22"/>
    <x v="96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x v="0"/>
    <s v="USD"/>
    <n v="1431286105"/>
    <n v="1427138905"/>
    <b v="0"/>
    <n v="0"/>
    <b v="0"/>
    <x v="22"/>
    <x v="96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"/>
    <n v="3319"/>
    <x v="2"/>
    <x v="0"/>
    <s v="USD"/>
    <n v="1455941197"/>
    <n v="1453349197"/>
    <b v="0"/>
    <n v="1"/>
    <b v="0"/>
    <x v="22"/>
    <x v="266"/>
    <n v="3319"/>
    <x v="3"/>
    <x v="22"/>
  </r>
  <r>
    <n v="1451"/>
    <s v="Modern Literal Torah Translation (Canceled)"/>
    <s v="Modern Literal Translation of the Torah in English and Russian with sub-linear and interlinear layout."/>
    <n v="3000"/>
    <n v="3319"/>
    <x v="1"/>
    <x v="0"/>
    <s v="USD"/>
    <n v="1416355259"/>
    <n v="1413759659"/>
    <b v="0"/>
    <n v="2"/>
    <b v="0"/>
    <x v="22"/>
    <x v="96"/>
    <n v="1659.5"/>
    <x v="3"/>
    <x v="22"/>
  </r>
  <r>
    <n v="1452"/>
    <s v="The Judo Preservation Project (Canceled)"/>
    <s v="I am gathering rare, out-of-print Judo books for preservation, translation and sharing."/>
    <n v="2987"/>
    <n v="3318"/>
    <x v="1"/>
    <x v="0"/>
    <s v="USD"/>
    <n v="1406566363"/>
    <n v="1403974363"/>
    <b v="0"/>
    <n v="0"/>
    <b v="0"/>
    <x v="22"/>
    <x v="96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x v="6"/>
    <s v="EUR"/>
    <n v="1492270947"/>
    <n v="1488386547"/>
    <b v="0"/>
    <n v="0"/>
    <b v="0"/>
    <x v="22"/>
    <x v="204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x v="3"/>
    <s v="EUR"/>
    <n v="1461535140"/>
    <n v="1459716480"/>
    <b v="0"/>
    <n v="1"/>
    <b v="0"/>
    <x v="22"/>
    <x v="80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x v="0"/>
    <s v="USD"/>
    <n v="1409924340"/>
    <n v="1405181320"/>
    <b v="0"/>
    <n v="7"/>
    <b v="0"/>
    <x v="22"/>
    <x v="91"/>
    <n v="473.57139999999998"/>
    <x v="3"/>
    <x v="22"/>
  </r>
  <r>
    <n v="1456"/>
    <s v="Sometimes you don't need love (Canceled)"/>
    <s v="English Version of my auto-published novel"/>
    <n v="500"/>
    <n v="3307"/>
    <x v="1"/>
    <x v="13"/>
    <s v="EUR"/>
    <n v="1483459365"/>
    <n v="1480867365"/>
    <b v="0"/>
    <n v="3"/>
    <b v="0"/>
    <x v="22"/>
    <x v="323"/>
    <n v="1102.3333"/>
    <x v="3"/>
    <x v="22"/>
  </r>
  <r>
    <n v="1457"/>
    <s v="Hey! I&quot;m not invisable, I am Just Old (Canceled)"/>
    <s v="Age is more than just a number, I hope your younger than you feel."/>
    <n v="2500"/>
    <n v="3305"/>
    <x v="1"/>
    <x v="0"/>
    <s v="USD"/>
    <n v="1447281044"/>
    <n v="1444685444"/>
    <b v="0"/>
    <n v="0"/>
    <b v="0"/>
    <x v="22"/>
    <x v="81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x v="0"/>
    <s v="USD"/>
    <n v="1407729600"/>
    <n v="1405097760"/>
    <b v="0"/>
    <n v="0"/>
    <b v="0"/>
    <x v="22"/>
    <x v="274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000"/>
    <n v="3292"/>
    <x v="1"/>
    <x v="8"/>
    <s v="DKK"/>
    <n v="1449077100"/>
    <n v="1446612896"/>
    <b v="0"/>
    <n v="0"/>
    <b v="0"/>
    <x v="22"/>
    <x v="98"/>
    <s v="no backers"/>
    <x v="3"/>
    <x v="22"/>
  </r>
  <r>
    <n v="1460"/>
    <s v="KJV2015 (Canceled)"/>
    <s v="KJV2015 Easier to understand for our kids and family not leaving out one verse or changing a meaning one bit."/>
    <n v="3000"/>
    <n v="3289"/>
    <x v="1"/>
    <x v="0"/>
    <s v="USD"/>
    <n v="1417391100"/>
    <n v="1412371898"/>
    <b v="0"/>
    <n v="0"/>
    <b v="0"/>
    <x v="22"/>
    <x v="98"/>
    <s v="no backers"/>
    <x v="3"/>
    <x v="22"/>
  </r>
  <r>
    <n v="1461"/>
    <s v="Relatively Prime Series 2"/>
    <s v="Series 2 of Relatively Prime, a podcast of stories from the Mathematical Domain"/>
    <n v="3000"/>
    <n v="3275"/>
    <x v="0"/>
    <x v="0"/>
    <s v="USD"/>
    <n v="1413849600"/>
    <n v="1410967754"/>
    <b v="1"/>
    <n v="340"/>
    <b v="1"/>
    <x v="23"/>
    <x v="53"/>
    <n v="9.6324000000000005"/>
    <x v="3"/>
    <x v="23"/>
  </r>
  <r>
    <n v="1462"/>
    <s v="Unbound: Fiction on the Radio"/>
    <s v="A new radio show focused on short fiction produced by Louisville Public Media"/>
    <n v="3000"/>
    <n v="3275"/>
    <x v="0"/>
    <x v="0"/>
    <s v="USD"/>
    <n v="1365609271"/>
    <n v="1363017271"/>
    <b v="1"/>
    <n v="150"/>
    <b v="1"/>
    <x v="23"/>
    <x v="53"/>
    <n v="21.83330000000000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x v="0"/>
    <s v="USD"/>
    <n v="1365367938"/>
    <n v="1361483538"/>
    <b v="1"/>
    <n v="25"/>
    <b v="1"/>
    <x v="23"/>
    <x v="53"/>
    <n v="131"/>
    <x v="3"/>
    <x v="23"/>
  </r>
  <r>
    <n v="1464"/>
    <s v="Science Studio"/>
    <s v="The Best Science Media on the Web"/>
    <n v="3000"/>
    <n v="3273"/>
    <x v="0"/>
    <x v="0"/>
    <s v="USD"/>
    <n v="1361029958"/>
    <n v="1358437958"/>
    <b v="1"/>
    <n v="234"/>
    <b v="1"/>
    <x v="23"/>
    <x v="53"/>
    <n v="13.9872"/>
    <x v="3"/>
    <x v="23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x v="0"/>
    <s v="USD"/>
    <n v="1332385200"/>
    <n v="1329759452"/>
    <b v="1"/>
    <n v="2602"/>
    <b v="1"/>
    <x v="23"/>
    <x v="53"/>
    <n v="1.2571000000000001"/>
    <x v="3"/>
    <x v="23"/>
  </r>
  <r>
    <n v="1466"/>
    <s v="WAYO 104.3 FM ROCHESTER, NY"/>
    <s v="WAYO needs your financial support to operate in 2016. Help keep the creativity and ideas of the Rochester community on the radio!"/>
    <n v="3200"/>
    <n v="3270"/>
    <x v="0"/>
    <x v="0"/>
    <s v="USD"/>
    <n v="1452574800"/>
    <n v="1449029266"/>
    <b v="1"/>
    <n v="248"/>
    <b v="1"/>
    <x v="23"/>
    <x v="47"/>
    <n v="13.185499999999999"/>
    <x v="3"/>
    <x v="23"/>
  </r>
  <r>
    <n v="1467"/>
    <s v="Radio Ambulante"/>
    <s v="We are a new Spanish language podcast telling uniquely Latin American stories."/>
    <n v="3100"/>
    <n v="3258"/>
    <x v="0"/>
    <x v="0"/>
    <s v="USD"/>
    <n v="1332699285"/>
    <n v="1327518885"/>
    <b v="1"/>
    <n v="600"/>
    <b v="1"/>
    <x v="23"/>
    <x v="146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3000"/>
    <n v="3258"/>
    <x v="0"/>
    <x v="0"/>
    <s v="USD"/>
    <n v="1307838049"/>
    <n v="1302654049"/>
    <b v="1"/>
    <n v="293"/>
    <b v="1"/>
    <x v="23"/>
    <x v="53"/>
    <n v="11.1195"/>
    <x v="3"/>
    <x v="23"/>
  </r>
  <r>
    <n v="1469"/>
    <s v="The Local Global Mashup Show"/>
    <s v="Get the inside edge on the stories that connect Americans to the world -- in your ear every week."/>
    <n v="3000"/>
    <n v="3255"/>
    <x v="0"/>
    <x v="0"/>
    <s v="USD"/>
    <n v="1360938109"/>
    <n v="1358346109"/>
    <b v="1"/>
    <n v="321"/>
    <b v="1"/>
    <x v="23"/>
    <x v="53"/>
    <n v="10.1402"/>
    <x v="3"/>
    <x v="23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x v="0"/>
    <s v="USD"/>
    <n v="1356724263"/>
    <n v="1354909863"/>
    <b v="1"/>
    <n v="81"/>
    <b v="1"/>
    <x v="23"/>
    <x v="53"/>
    <n v="40.185200000000002"/>
    <x v="3"/>
    <x v="23"/>
  </r>
  <r>
    <n v="1471"/>
    <s v="93.5 KNCE: True Taos Radio"/>
    <s v="Help improve the equipment, signal, and reach of 93.5 KNCE True Taos Radio, a new experiment in grassroots community media."/>
    <n v="3000"/>
    <n v="3250"/>
    <x v="0"/>
    <x v="0"/>
    <s v="USD"/>
    <n v="1428620334"/>
    <n v="1426028334"/>
    <b v="1"/>
    <n v="343"/>
    <b v="1"/>
    <x v="23"/>
    <x v="123"/>
    <n v="9.4751999999999992"/>
    <x v="3"/>
    <x v="23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x v="0"/>
    <s v="USD"/>
    <n v="1381928503"/>
    <n v="1379336503"/>
    <b v="1"/>
    <n v="336"/>
    <b v="1"/>
    <x v="23"/>
    <x v="123"/>
    <n v="9.6310000000000002"/>
    <x v="3"/>
    <x v="23"/>
  </r>
  <r>
    <n v="1473"/>
    <s v="ONE LOVES ONLY FORM"/>
    <s v="Public Radio Project"/>
    <n v="3000"/>
    <n v="3231"/>
    <x v="0"/>
    <x v="0"/>
    <s v="USD"/>
    <n v="1330644639"/>
    <n v="1328052639"/>
    <b v="1"/>
    <n v="47"/>
    <b v="1"/>
    <x v="23"/>
    <x v="123"/>
    <n v="68.7446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x v="123"/>
    <n v="42.447400000000002"/>
    <x v="3"/>
    <x v="23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x v="0"/>
    <s v="USD"/>
    <n v="1419051540"/>
    <n v="1416244863"/>
    <b v="1"/>
    <n v="441"/>
    <b v="1"/>
    <x v="23"/>
    <x v="193"/>
    <n v="7.3151999999999999"/>
    <x v="3"/>
    <x v="23"/>
  </r>
  <r>
    <n v="1476"/>
    <s v="The Comedy Button Podcast"/>
    <s v="The Comedy Button is a brand new nerd pop culture podcast with weekly video sketches."/>
    <n v="3000"/>
    <n v="3225"/>
    <x v="0"/>
    <x v="0"/>
    <s v="USD"/>
    <n v="1315616422"/>
    <n v="1313024422"/>
    <b v="1"/>
    <n v="916"/>
    <b v="1"/>
    <x v="23"/>
    <x v="123"/>
    <n v="3.5207000000000002"/>
    <x v="3"/>
    <x v="23"/>
  </r>
  <r>
    <n v="1477"/>
    <s v="Keep Live Music on WMSE"/>
    <s v="WMSE, a community-funded radio station in Milwaukee, WI needs to replace its in-house digital studio to keep live music on the air."/>
    <n v="2200"/>
    <n v="3223"/>
    <x v="0"/>
    <x v="0"/>
    <s v="USD"/>
    <n v="1324609200"/>
    <n v="1319467604"/>
    <b v="1"/>
    <n v="369"/>
    <b v="1"/>
    <x v="23"/>
    <x v="40"/>
    <n v="8.7344000000000008"/>
    <x v="3"/>
    <x v="23"/>
  </r>
  <r>
    <n v="1478"/>
    <s v="Planet Money T-shirt"/>
    <s v="We are a team of multimedia reporters covering the global economy. We are going to make a t-shirt and tell the story of its creation."/>
    <n v="3000"/>
    <n v="3222"/>
    <x v="0"/>
    <x v="0"/>
    <s v="USD"/>
    <n v="1368564913"/>
    <n v="1367355313"/>
    <b v="1"/>
    <n v="20242"/>
    <b v="1"/>
    <x v="23"/>
    <x v="69"/>
    <n v="0.159200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x v="0"/>
    <s v="USD"/>
    <n v="1399694340"/>
    <n v="1398448389"/>
    <b v="1"/>
    <n v="71"/>
    <b v="1"/>
    <x v="23"/>
    <x v="69"/>
    <n v="45.366199999999999"/>
    <x v="3"/>
    <x v="23"/>
  </r>
  <r>
    <n v="1480"/>
    <s v="The Stage at KDHX"/>
    <s v="The Stage at KDHX will be a beacon for artistic independence in the heart of the country, showcasing new artists and old favorites."/>
    <n v="20000"/>
    <n v="3211"/>
    <x v="0"/>
    <x v="0"/>
    <s v="USD"/>
    <n v="1374858000"/>
    <n v="1373408699"/>
    <b v="1"/>
    <n v="635"/>
    <b v="1"/>
    <x v="23"/>
    <x v="324"/>
    <n v="5.056700000000000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x v="5"/>
    <s v="CAD"/>
    <n v="1383430145"/>
    <n v="1380838145"/>
    <b v="0"/>
    <n v="6"/>
    <b v="0"/>
    <x v="10"/>
    <x v="45"/>
    <n v="535.16669999999999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x v="0"/>
    <s v="USD"/>
    <n v="1347004260"/>
    <n v="1345062936"/>
    <b v="0"/>
    <n v="1"/>
    <b v="0"/>
    <x v="10"/>
    <x v="80"/>
    <n v="3210"/>
    <x v="3"/>
    <x v="10"/>
  </r>
  <r>
    <n v="1483"/>
    <s v="The Book Club Rebellion"/>
    <s v="When three social outcasts discover that Fictional characters are invading their world, they must form a team to stop this evil force."/>
    <n v="3200"/>
    <n v="3205"/>
    <x v="2"/>
    <x v="0"/>
    <s v="USD"/>
    <n v="1469162275"/>
    <n v="1467002275"/>
    <b v="0"/>
    <n v="2"/>
    <b v="0"/>
    <x v="10"/>
    <x v="80"/>
    <n v="1602.5"/>
    <x v="3"/>
    <x v="10"/>
  </r>
  <r>
    <n v="1484"/>
    <s v="a book called filtered down thru the stars"/>
    <s v="The mussings of an old wizard"/>
    <n v="3000"/>
    <n v="3201"/>
    <x v="2"/>
    <x v="0"/>
    <s v="USD"/>
    <n v="1342882260"/>
    <n v="1337834963"/>
    <b v="0"/>
    <n v="0"/>
    <b v="0"/>
    <x v="10"/>
    <x v="69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0000"/>
    <n v="3200"/>
    <x v="2"/>
    <x v="0"/>
    <s v="USD"/>
    <n v="1434827173"/>
    <n v="1430939173"/>
    <b v="0"/>
    <n v="3"/>
    <b v="0"/>
    <x v="10"/>
    <x v="196"/>
    <n v="1066.66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8000"/>
    <n v="3200"/>
    <x v="2"/>
    <x v="0"/>
    <s v="USD"/>
    <n v="1425009761"/>
    <n v="1422417761"/>
    <b v="0"/>
    <n v="3"/>
    <b v="0"/>
    <x v="10"/>
    <x v="150"/>
    <n v="1066.6667"/>
    <x v="3"/>
    <x v="10"/>
  </r>
  <r>
    <n v="1487"/>
    <s v="You Killed Me First"/>
    <s v="A lover becomes an enemy when a line has been crossed. Torn between memories and reality, his mask of sanity is slipping."/>
    <n v="3000"/>
    <n v="3195"/>
    <x v="2"/>
    <x v="0"/>
    <s v="USD"/>
    <n v="1470175271"/>
    <n v="1467583271"/>
    <b v="0"/>
    <n v="0"/>
    <b v="0"/>
    <x v="10"/>
    <x v="69"/>
    <s v="no backers"/>
    <x v="3"/>
    <x v="10"/>
  </r>
  <r>
    <n v="1488"/>
    <s v="Nanolution"/>
    <s v="A blockbuster sci-fi adventure. What would you do if one day your life changed to beyond the imaginable?"/>
    <n v="3000"/>
    <n v="3190"/>
    <x v="2"/>
    <x v="2"/>
    <s v="AUD"/>
    <n v="1388928660"/>
    <n v="1386336660"/>
    <b v="0"/>
    <n v="6"/>
    <b v="0"/>
    <x v="10"/>
    <x v="75"/>
    <n v="531.66669999999999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x v="0"/>
    <s v="USD"/>
    <n v="1352994052"/>
    <n v="1350398452"/>
    <b v="0"/>
    <n v="0"/>
    <b v="0"/>
    <x v="10"/>
    <x v="325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x v="0"/>
    <s v="USD"/>
    <n v="1380720474"/>
    <n v="1378214874"/>
    <b v="0"/>
    <n v="19"/>
    <b v="0"/>
    <x v="10"/>
    <x v="309"/>
    <n v="167.63159999999999"/>
    <x v="3"/>
    <x v="10"/>
  </r>
  <r>
    <n v="1491"/>
    <s v="Tales of guns, gold and a beagle in the Old West"/>
    <s v="What do you get when you take outlaws, guns, gold and and old beagle in the old west? Adventure!"/>
    <n v="3000"/>
    <n v="3178"/>
    <x v="2"/>
    <x v="0"/>
    <s v="USD"/>
    <n v="1424014680"/>
    <n v="1418922443"/>
    <b v="0"/>
    <n v="1"/>
    <b v="0"/>
    <x v="10"/>
    <x v="7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x v="0"/>
    <s v="USD"/>
    <n v="1308431646"/>
    <n v="1305839646"/>
    <b v="0"/>
    <n v="2"/>
    <b v="0"/>
    <x v="10"/>
    <x v="41"/>
    <n v="1587.5"/>
    <x v="3"/>
    <x v="10"/>
  </r>
  <r>
    <n v="1493"/>
    <s v="The Great Grand Zeppelin Chase"/>
    <s v="Help illustrate the sequel to the bestselling _x000a_The Transylvania Flying Squad of Detectives"/>
    <n v="15000"/>
    <n v="3172"/>
    <x v="2"/>
    <x v="0"/>
    <s v="USD"/>
    <n v="1371415675"/>
    <n v="1368823675"/>
    <b v="0"/>
    <n v="0"/>
    <b v="0"/>
    <x v="10"/>
    <x v="246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x v="0"/>
    <s v="USD"/>
    <n v="1428075480"/>
    <n v="1425489613"/>
    <b v="0"/>
    <n v="11"/>
    <b v="0"/>
    <x v="10"/>
    <x v="141"/>
    <n v="288.27269999999999"/>
    <x v="3"/>
    <x v="10"/>
  </r>
  <r>
    <n v="1495"/>
    <s v="A Magical Bildungsroman with a Female Heroine"/>
    <s v="The Adventures of Penelope Hawthorne. Part One: The Spellbook of Dracone."/>
    <n v="3000"/>
    <n v="3170"/>
    <x v="2"/>
    <x v="0"/>
    <s v="USD"/>
    <n v="1314471431"/>
    <n v="1311879431"/>
    <b v="0"/>
    <n v="0"/>
    <b v="0"/>
    <x v="10"/>
    <x v="75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3000"/>
    <n v="3160"/>
    <x v="2"/>
    <x v="0"/>
    <s v="USD"/>
    <n v="1410866659"/>
    <n v="1405682659"/>
    <b v="0"/>
    <n v="0"/>
    <b v="0"/>
    <x v="10"/>
    <x v="146"/>
    <s v="no backers"/>
    <x v="3"/>
    <x v="10"/>
  </r>
  <r>
    <n v="1497"/>
    <s v="Daddy"/>
    <s v="After 25 years apart, a father and son's reunion is less magical and more explosive as the revelations come out and the gloves come off"/>
    <n v="2000"/>
    <n v="3158"/>
    <x v="2"/>
    <x v="0"/>
    <s v="USD"/>
    <n v="1375299780"/>
    <n v="1371655522"/>
    <b v="0"/>
    <n v="1"/>
    <b v="0"/>
    <x v="10"/>
    <x v="267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x v="0"/>
    <s v="USD"/>
    <n v="1409787378"/>
    <n v="1405899378"/>
    <b v="0"/>
    <n v="3"/>
    <b v="0"/>
    <x v="10"/>
    <x v="246"/>
    <n v="1051.6667"/>
    <x v="3"/>
    <x v="10"/>
  </r>
  <r>
    <n v="1499"/>
    <s v="The Second Renaissance"/>
    <s v="Coming soon, a new science fiction novel about human evolution and sorcery. In the near future, you are either forced to adapt or die"/>
    <n v="3000"/>
    <n v="3150"/>
    <x v="2"/>
    <x v="0"/>
    <s v="USD"/>
    <n v="1470355833"/>
    <n v="1465171833"/>
    <b v="0"/>
    <n v="1"/>
    <b v="0"/>
    <x v="10"/>
    <x v="146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x v="0"/>
    <s v="USD"/>
    <n v="1367444557"/>
    <n v="1364852557"/>
    <b v="0"/>
    <n v="15"/>
    <b v="0"/>
    <x v="10"/>
    <x v="146"/>
    <n v="209.86670000000001"/>
    <x v="3"/>
    <x v="10"/>
  </r>
  <r>
    <n v="1501"/>
    <s v="This is Nowhere"/>
    <s v="A hardcover book of surf, outdoor and nature photos from the British Columbia coast."/>
    <n v="2800"/>
    <n v="3145"/>
    <x v="0"/>
    <x v="5"/>
    <s v="CAD"/>
    <n v="1436364023"/>
    <n v="1433772023"/>
    <b v="1"/>
    <n v="885"/>
    <b v="1"/>
    <x v="20"/>
    <x v="140"/>
    <n v="3.5537000000000001"/>
    <x v="8"/>
    <x v="20"/>
  </r>
  <r>
    <n v="1502"/>
    <s v="Cosmic Surgery"/>
    <s v="Cosmic Surgery is a photo book, set in the not too distant future where the world of cosmetic surgery is about to be transformed"/>
    <n v="3000"/>
    <n v="3135"/>
    <x v="0"/>
    <x v="1"/>
    <s v="GBP"/>
    <n v="1458943200"/>
    <n v="1456491680"/>
    <b v="1"/>
    <n v="329"/>
    <b v="1"/>
    <x v="20"/>
    <x v="146"/>
    <n v="9.52890000000000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x v="18"/>
    <s v="EUR"/>
    <n v="1477210801"/>
    <n v="1472026801"/>
    <b v="1"/>
    <n v="71"/>
    <b v="1"/>
    <x v="20"/>
    <x v="97"/>
    <n v="44.126800000000003"/>
    <x v="8"/>
    <x v="20"/>
  </r>
  <r>
    <n v="1504"/>
    <s v="RYU X RIO"/>
    <s v="A football photography book like no other about the 2014 World Cup in Brazil, by Ryu Voelkel."/>
    <n v="3000"/>
    <n v="3132.63"/>
    <x v="0"/>
    <x v="1"/>
    <s v="GBP"/>
    <n v="1402389180"/>
    <n v="1399996024"/>
    <b v="1"/>
    <n v="269"/>
    <b v="1"/>
    <x v="20"/>
    <x v="97"/>
    <n v="11.645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x v="12"/>
    <s v="EUR"/>
    <n v="1458676860"/>
    <n v="1455446303"/>
    <b v="1"/>
    <n v="345"/>
    <b v="1"/>
    <x v="20"/>
    <x v="247"/>
    <n v="9.0579999999999998"/>
    <x v="8"/>
    <x v="20"/>
  </r>
  <r>
    <n v="1506"/>
    <s v="Holden Lane High School photobook"/>
    <s v="A photographic book consisting of 36 colour photographs that explore Holden Lane High School in its final state."/>
    <n v="1200"/>
    <n v="3122"/>
    <x v="0"/>
    <x v="1"/>
    <s v="GBP"/>
    <n v="1406227904"/>
    <n v="1403635904"/>
    <b v="1"/>
    <n v="43"/>
    <b v="1"/>
    <x v="20"/>
    <x v="23"/>
    <n v="72.6046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x v="0"/>
    <s v="USD"/>
    <n v="1273911000"/>
    <n v="1268822909"/>
    <b v="1"/>
    <n v="33"/>
    <b v="1"/>
    <x v="20"/>
    <x v="58"/>
    <n v="94.545500000000004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x v="0"/>
    <s v="USD"/>
    <n v="1403880281"/>
    <n v="1401201881"/>
    <b v="1"/>
    <n v="211"/>
    <b v="1"/>
    <x v="20"/>
    <x v="58"/>
    <n v="14.7867"/>
    <x v="8"/>
    <x v="20"/>
  </r>
  <r>
    <n v="1509"/>
    <s v="Claudius Schulze: STATE OF NATURE"/>
    <s v="A photobook about climate change, natural catastrophes, and to what extent disaster management became part of our landscape."/>
    <n v="3000"/>
    <n v="3105"/>
    <x v="0"/>
    <x v="12"/>
    <s v="EUR"/>
    <n v="1487113140"/>
    <n v="1484570885"/>
    <b v="1"/>
    <n v="196"/>
    <b v="1"/>
    <x v="20"/>
    <x v="97"/>
    <n v="15.841799999999999"/>
    <x v="8"/>
    <x v="20"/>
  </r>
  <r>
    <n v="1510"/>
    <s v="OUT OF ORDER - NEW REVISED EDITION"/>
    <s v="A unique insider 10-year photo-diary of rave culture-people-places. 1st edition sold out; new edition available in the USA &amp; Europe."/>
    <n v="2500"/>
    <n v="3105"/>
    <x v="0"/>
    <x v="1"/>
    <s v="GBP"/>
    <n v="1405761278"/>
    <n v="1403169278"/>
    <b v="1"/>
    <n v="405"/>
    <b v="1"/>
    <x v="20"/>
    <x v="162"/>
    <n v="7.6666999999999996"/>
    <x v="8"/>
    <x v="20"/>
  </r>
  <r>
    <n v="1511"/>
    <s v="Hidden Mother"/>
    <s v="A book that presents an account of my daughterâ€™s adoption through an examination of 19th-century &quot;hidden mother&quot; photographs"/>
    <n v="20000"/>
    <n v="3100"/>
    <x v="0"/>
    <x v="0"/>
    <s v="USD"/>
    <n v="1447858804"/>
    <n v="1445263204"/>
    <b v="1"/>
    <n v="206"/>
    <b v="1"/>
    <x v="20"/>
    <x v="324"/>
    <n v="15.04850000000000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000"/>
    <n v="3100"/>
    <x v="0"/>
    <x v="0"/>
    <s v="USD"/>
    <n v="1486311939"/>
    <n v="1483719939"/>
    <b v="1"/>
    <n v="335"/>
    <b v="1"/>
    <x v="20"/>
    <x v="77"/>
    <n v="9.2537000000000003"/>
    <x v="8"/>
    <x v="20"/>
  </r>
  <r>
    <n v="1513"/>
    <s v="Russian Interiors"/>
    <s v="An intimate portrait of Russian women in their private spaces by late photographer Andy Rocchelli published by Cesura."/>
    <n v="3000"/>
    <n v="3100"/>
    <x v="0"/>
    <x v="1"/>
    <s v="GBP"/>
    <n v="1405523866"/>
    <n v="1402931866"/>
    <b v="1"/>
    <n v="215"/>
    <b v="1"/>
    <x v="20"/>
    <x v="77"/>
    <n v="14.4186"/>
    <x v="8"/>
    <x v="20"/>
  </r>
  <r>
    <n v="1514"/>
    <s v="Racing Age"/>
    <s v="Racing Age is a documentary photography book about masters track &amp; field athletes of retirement age and older."/>
    <n v="2000"/>
    <n v="3100"/>
    <x v="0"/>
    <x v="0"/>
    <s v="USD"/>
    <n v="1443363640"/>
    <n v="1439907640"/>
    <b v="1"/>
    <n v="176"/>
    <b v="1"/>
    <x v="20"/>
    <x v="160"/>
    <n v="17.613600000000002"/>
    <x v="8"/>
    <x v="20"/>
  </r>
  <r>
    <n v="1515"/>
    <s v="Eyes as Big as Plates"/>
    <s v="Eyes as Big as Plates - The book! Featuring over 50 portraits, field notes and behind the scenes stories from seniors around the world."/>
    <n v="3000"/>
    <n v="3095.11"/>
    <x v="0"/>
    <x v="10"/>
    <s v="NOK"/>
    <n v="1458104697"/>
    <n v="1455516297"/>
    <b v="1"/>
    <n v="555"/>
    <b v="1"/>
    <x v="20"/>
    <x v="77"/>
    <n v="5.5768000000000004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x v="0"/>
    <s v="USD"/>
    <n v="1475762400"/>
    <n v="1473160292"/>
    <b v="1"/>
    <n v="116"/>
    <b v="1"/>
    <x v="20"/>
    <x v="77"/>
    <n v="26.58620000000000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x v="0"/>
    <s v="USD"/>
    <n v="1417845600"/>
    <n v="1415194553"/>
    <b v="1"/>
    <n v="615"/>
    <b v="1"/>
    <x v="20"/>
    <x v="129"/>
    <n v="5.0098000000000003"/>
    <x v="8"/>
    <x v="20"/>
  </r>
  <r>
    <n v="1518"/>
    <s v="Amelia and the Animals: Photographs by Robin Schwartz"/>
    <s v="A photobook of Robin Schwartz's ongoing series with her daughter Amelia."/>
    <n v="3000"/>
    <n v="3080"/>
    <x v="0"/>
    <x v="0"/>
    <s v="USD"/>
    <n v="1401565252"/>
    <n v="1398973252"/>
    <b v="1"/>
    <n v="236"/>
    <b v="1"/>
    <x v="20"/>
    <x v="77"/>
    <n v="13.050800000000001"/>
    <x v="8"/>
    <x v="20"/>
  </r>
  <r>
    <n v="1519"/>
    <s v="Jesus Days, 1978-1983"/>
    <s v="A documentary photobook that captures the late 70s in evangelical America seen thru the eyes of a closeted and religious young man."/>
    <n v="3000"/>
    <n v="3080"/>
    <x v="0"/>
    <x v="0"/>
    <s v="USD"/>
    <n v="1403301540"/>
    <n v="1400867283"/>
    <b v="1"/>
    <n v="145"/>
    <b v="1"/>
    <x v="20"/>
    <x v="77"/>
    <n v="21.241399999999999"/>
    <x v="8"/>
    <x v="20"/>
  </r>
  <r>
    <n v="1520"/>
    <s v="TULIPS"/>
    <s v="A self-published photography book by Andrew Miksys from his new series about Belarus"/>
    <n v="2500"/>
    <n v="3067"/>
    <x v="0"/>
    <x v="0"/>
    <s v="USD"/>
    <n v="1418961600"/>
    <n v="1415824513"/>
    <b v="1"/>
    <n v="167"/>
    <b v="1"/>
    <x v="20"/>
    <x v="122"/>
    <n v="18.365300000000001"/>
    <x v="8"/>
    <x v="2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x v="0"/>
    <s v="USD"/>
    <n v="1465272091"/>
    <n v="1462248091"/>
    <b v="1"/>
    <n v="235"/>
    <b v="1"/>
    <x v="20"/>
    <x v="48"/>
    <n v="13.029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x v="0"/>
    <s v="USD"/>
    <n v="1413575739"/>
    <n v="1410983739"/>
    <b v="1"/>
    <n v="452"/>
    <b v="1"/>
    <x v="20"/>
    <x v="47"/>
    <n v="6.7721"/>
    <x v="8"/>
    <x v="20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x v="0"/>
    <s v="USD"/>
    <n v="1419292800"/>
    <n v="1416592916"/>
    <b v="1"/>
    <n v="241"/>
    <b v="1"/>
    <x v="20"/>
    <x v="179"/>
    <n v="12.698"/>
    <x v="8"/>
    <x v="20"/>
  </r>
  <r>
    <n v="1524"/>
    <s v="Heath - Limited Edition Split Zine - Make 100"/>
    <s v="Limited edition split zine by photographers AdeY and Kersti K. 100 signed and hand numbered copies!"/>
    <n v="10000"/>
    <n v="3060"/>
    <x v="0"/>
    <x v="11"/>
    <s v="SEK"/>
    <n v="1487592090"/>
    <n v="1485000090"/>
    <b v="1"/>
    <n v="28"/>
    <b v="1"/>
    <x v="20"/>
    <x v="247"/>
    <n v="109.28570000000001"/>
    <x v="8"/>
    <x v="2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x v="0"/>
    <s v="USD"/>
    <n v="1471539138"/>
    <n v="1468947138"/>
    <b v="1"/>
    <n v="140"/>
    <b v="1"/>
    <x v="20"/>
    <x v="47"/>
    <n v="21.8429"/>
    <x v="8"/>
    <x v="20"/>
  </r>
  <r>
    <n v="1526"/>
    <s v="BODYSCAPES II: Theater of Life"/>
    <s v="Landscapes &amp; human bodies; striking images from Jean-Paul Bourdier. What you see is real; no digital altering; all analog photography."/>
    <n v="3000"/>
    <n v="3055"/>
    <x v="0"/>
    <x v="0"/>
    <s v="USD"/>
    <n v="1453185447"/>
    <n v="1448951847"/>
    <b v="1"/>
    <n v="280"/>
    <b v="1"/>
    <x v="20"/>
    <x v="47"/>
    <n v="10.9107"/>
    <x v="8"/>
    <x v="20"/>
  </r>
  <r>
    <n v="1527"/>
    <s v="Island - Japan, from the view point of many"/>
    <s v="Eight creatives visited Japan. This is a unique photo-book of their separate but collected experiences."/>
    <n v="2800"/>
    <n v="3055"/>
    <x v="0"/>
    <x v="0"/>
    <s v="USD"/>
    <n v="1489497886"/>
    <n v="1487082286"/>
    <b v="1"/>
    <n v="70"/>
    <b v="1"/>
    <x v="20"/>
    <x v="53"/>
    <n v="43.642899999999997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x v="47"/>
    <n v="19.05"/>
    <x v="8"/>
    <x v="20"/>
  </r>
  <r>
    <n v="1529"/>
    <s v="&quot;(more than) dust.&quot; - a feminist photo book"/>
    <s v="An empowering photo book that transforms hurtful experiences into strength and solidarity."/>
    <n v="3000"/>
    <n v="3046"/>
    <x v="0"/>
    <x v="0"/>
    <s v="USD"/>
    <n v="1426773920"/>
    <n v="1424185520"/>
    <b v="1"/>
    <n v="141"/>
    <b v="1"/>
    <x v="20"/>
    <x v="47"/>
    <n v="21.602799999999998"/>
    <x v="8"/>
    <x v="20"/>
  </r>
  <r>
    <n v="1530"/>
    <s v="A 4-year-old's Portrait of the American West"/>
    <s v="A photobook made by 4-year-old Hawkeye Huey: National Geographic's youngest photographer and Rolling Stone's top 100 on Instagram"/>
    <n v="5000"/>
    <n v="3045"/>
    <x v="0"/>
    <x v="0"/>
    <s v="USD"/>
    <n v="1445624695"/>
    <n v="1443464695"/>
    <b v="1"/>
    <n v="874"/>
    <b v="1"/>
    <x v="20"/>
    <x v="235"/>
    <n v="3.484"/>
    <x v="8"/>
    <x v="20"/>
  </r>
  <r>
    <n v="1531"/>
    <s v="Smell the [City of] Roses"/>
    <s v="A street level, film, photographic representation of the character of the City of Roses, from a native Portlander's honest perspective."/>
    <n v="3000"/>
    <n v="3045"/>
    <x v="0"/>
    <x v="0"/>
    <s v="USD"/>
    <n v="1417402800"/>
    <n v="1414610126"/>
    <b v="1"/>
    <n v="73"/>
    <b v="1"/>
    <x v="20"/>
    <x v="47"/>
    <n v="41.712299999999999"/>
    <x v="8"/>
    <x v="20"/>
  </r>
  <r>
    <n v="1532"/>
    <s v="Geiko and Maiko of Kyoto"/>
    <s v="Award winning photography celebrating the artistry of geiko and maiko and the exquisite traditions of their Kyoto communities."/>
    <n v="2500"/>
    <n v="3045"/>
    <x v="0"/>
    <x v="2"/>
    <s v="AUD"/>
    <n v="1455548400"/>
    <n v="1453461865"/>
    <b v="1"/>
    <n v="294"/>
    <b v="1"/>
    <x v="20"/>
    <x v="179"/>
    <n v="10.357100000000001"/>
    <x v="8"/>
    <x v="20"/>
  </r>
  <r>
    <n v="1533"/>
    <s v="The Cancer Family Book Project"/>
    <s v="This is an intimate story about a family, focusing on their love and strength in the face of mortality."/>
    <n v="2820"/>
    <n v="3036"/>
    <x v="0"/>
    <x v="0"/>
    <s v="USD"/>
    <n v="1462161540"/>
    <n v="1457913777"/>
    <b v="1"/>
    <n v="740"/>
    <b v="1"/>
    <x v="20"/>
    <x v="123"/>
    <n v="4.1026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x v="0"/>
    <s v="USD"/>
    <n v="1441383062"/>
    <n v="1438791062"/>
    <b v="1"/>
    <n v="369"/>
    <b v="1"/>
    <x v="20"/>
    <x v="78"/>
    <n v="8.2250999999999994"/>
    <x v="8"/>
    <x v="20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x v="0"/>
    <s v="USD"/>
    <n v="1464040800"/>
    <n v="1461527631"/>
    <b v="1"/>
    <n v="110"/>
    <b v="1"/>
    <x v="20"/>
    <x v="78"/>
    <n v="27.59090000000000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x v="0"/>
    <s v="USD"/>
    <n v="1440702910"/>
    <n v="1438110910"/>
    <b v="1"/>
    <n v="455"/>
    <b v="1"/>
    <x v="20"/>
    <x v="78"/>
    <n v="6.6703000000000001"/>
    <x v="8"/>
    <x v="20"/>
  </r>
  <r>
    <n v="1537"/>
    <s v="FACE TO FAITH | MOUNT KAILASH | TIBET photobook"/>
    <s v="A Photobook about one of the most fascinating places on earth -     the sacred Mount Kailash in Tibet."/>
    <n v="3000"/>
    <n v="3035"/>
    <x v="0"/>
    <x v="12"/>
    <s v="EUR"/>
    <n v="1470506400"/>
    <n v="1467358427"/>
    <b v="1"/>
    <n v="224"/>
    <b v="1"/>
    <x v="20"/>
    <x v="78"/>
    <n v="13.54909999999999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x v="0"/>
    <s v="USD"/>
    <n v="1421952370"/>
    <n v="1418064370"/>
    <b v="1"/>
    <n v="46"/>
    <b v="1"/>
    <x v="20"/>
    <x v="78"/>
    <n v="65.95650000000000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x v="0"/>
    <s v="USD"/>
    <n v="1483481019"/>
    <n v="1480629819"/>
    <b v="0"/>
    <n v="284"/>
    <b v="1"/>
    <x v="20"/>
    <x v="199"/>
    <n v="10.66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x v="0"/>
    <s v="USD"/>
    <n v="1416964500"/>
    <n v="1414368616"/>
    <b v="1"/>
    <n v="98"/>
    <b v="1"/>
    <x v="20"/>
    <x v="78"/>
    <n v="30.918399999999998"/>
    <x v="8"/>
    <x v="20"/>
  </r>
  <r>
    <n v="1541"/>
    <s v="The Panama Canal Bridge of the Americas"/>
    <s v="My Goal is to travel across Panama with my team and capture the beauty and wildlife throughout the canal."/>
    <n v="3000"/>
    <n v="3030"/>
    <x v="2"/>
    <x v="0"/>
    <s v="USD"/>
    <n v="1420045538"/>
    <n v="1417453538"/>
    <b v="0"/>
    <n v="2"/>
    <b v="0"/>
    <x v="24"/>
    <x v="78"/>
    <n v="1515"/>
    <x v="8"/>
    <x v="24"/>
  </r>
  <r>
    <n v="1542"/>
    <s v="From student to beekeeper"/>
    <s v="The photography project aims to show challenges &amp; successes of a  student attempting to continue his family beekeeping heritage."/>
    <n v="3000"/>
    <n v="3025.66"/>
    <x v="2"/>
    <x v="5"/>
    <s v="CAD"/>
    <n v="1435708500"/>
    <n v="1434412500"/>
    <b v="0"/>
    <n v="1"/>
    <b v="0"/>
    <x v="24"/>
    <x v="78"/>
    <n v="3025.66"/>
    <x v="8"/>
    <x v="24"/>
  </r>
  <r>
    <n v="1543"/>
    <s v="Sunrises in the MidWest"/>
    <s v="I plan to take pictures of the sunrise in the MidWest every day in 2015 and compile them in a slide show for distribution."/>
    <n v="2500"/>
    <n v="3022"/>
    <x v="2"/>
    <x v="0"/>
    <s v="USD"/>
    <n v="1416662034"/>
    <n v="1414066434"/>
    <b v="0"/>
    <n v="1"/>
    <b v="0"/>
    <x v="24"/>
    <x v="223"/>
    <n v="3022"/>
    <x v="8"/>
    <x v="24"/>
  </r>
  <r>
    <n v="1544"/>
    <s v="LaFee Photography"/>
    <s v="My name is Travis LaFee, I live in beautiful McCall, Idaho. I wish to display the beauty of valley county by taking pics outdoors."/>
    <n v="3000"/>
    <n v="3017"/>
    <x v="2"/>
    <x v="0"/>
    <s v="USD"/>
    <n v="1427847480"/>
    <n v="1424222024"/>
    <b v="0"/>
    <n v="0"/>
    <b v="0"/>
    <x v="24"/>
    <x v="78"/>
    <s v="no backers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x v="78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x v="1"/>
    <s v="GBP"/>
    <n v="1410930399"/>
    <n v="1405746399"/>
    <b v="0"/>
    <n v="11"/>
    <b v="0"/>
    <x v="24"/>
    <x v="123"/>
    <n v="274.15730000000002"/>
    <x v="8"/>
    <x v="24"/>
  </r>
  <r>
    <n v="1547"/>
    <s v="Sound Photography"/>
    <s v="I have produced a limited number (100) of five 8x10 prints of mixed photography I would like to share with you."/>
    <n v="3000"/>
    <n v="3015"/>
    <x v="2"/>
    <x v="0"/>
    <s v="USD"/>
    <n v="1487844882"/>
    <n v="1487240082"/>
    <b v="0"/>
    <n v="0"/>
    <b v="0"/>
    <x v="24"/>
    <x v="78"/>
    <s v="no backers"/>
    <x v="8"/>
    <x v="24"/>
  </r>
  <r>
    <n v="1548"/>
    <s v="Change the World through Color"/>
    <s v="Beauty is in the eye of the beholder and I want to inspire conservation through color."/>
    <n v="2000"/>
    <n v="3015"/>
    <x v="2"/>
    <x v="0"/>
    <s v="USD"/>
    <n v="1447020620"/>
    <n v="1444425020"/>
    <b v="0"/>
    <n v="1"/>
    <b v="0"/>
    <x v="24"/>
    <x v="326"/>
    <n v="3015"/>
    <x v="8"/>
    <x v="24"/>
  </r>
  <r>
    <n v="1549"/>
    <s v="2016 Calendar:  Wonders of Nature"/>
    <s v="A 2016 calendar collection of landscape and wildlife photographs from award winning photographer, Steve Marler."/>
    <n v="3000"/>
    <n v="3014"/>
    <x v="2"/>
    <x v="0"/>
    <s v="USD"/>
    <n v="1446524159"/>
    <n v="1443928559"/>
    <b v="0"/>
    <n v="6"/>
    <b v="0"/>
    <x v="24"/>
    <x v="80"/>
    <n v="502.3333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x v="1"/>
    <s v="GBP"/>
    <n v="1463050034"/>
    <n v="1460458034"/>
    <b v="0"/>
    <n v="7"/>
    <b v="0"/>
    <x v="24"/>
    <x v="61"/>
    <n v="430.28570000000002"/>
    <x v="8"/>
    <x v="2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x v="0"/>
    <s v="USD"/>
    <n v="1432756039"/>
    <n v="1430164039"/>
    <b v="0"/>
    <n v="0"/>
    <b v="0"/>
    <x v="24"/>
    <x v="61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x v="0"/>
    <s v="USD"/>
    <n v="1412135940"/>
    <n v="1410366708"/>
    <b v="0"/>
    <n v="16"/>
    <b v="0"/>
    <x v="24"/>
    <x v="48"/>
    <n v="187.812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x v="0"/>
    <s v="USD"/>
    <n v="1441176447"/>
    <n v="1438584447"/>
    <b v="0"/>
    <n v="0"/>
    <b v="0"/>
    <x v="24"/>
    <x v="8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3000"/>
    <n v="3002"/>
    <x v="2"/>
    <x v="2"/>
    <s v="AUD"/>
    <n v="1438495390"/>
    <n v="1435903390"/>
    <b v="0"/>
    <n v="0"/>
    <b v="0"/>
    <x v="24"/>
    <x v="80"/>
    <s v="no backers"/>
    <x v="8"/>
    <x v="24"/>
  </r>
  <r>
    <n v="1555"/>
    <s v="Coffee Table Book of Maine"/>
    <s v="I am traveling the coastline of Maine and will be taking pictures of all the scenery and lighthouses in the area."/>
    <n v="17000"/>
    <n v="3001"/>
    <x v="2"/>
    <x v="0"/>
    <s v="USD"/>
    <n v="1442509200"/>
    <n v="1440513832"/>
    <b v="0"/>
    <n v="0"/>
    <b v="0"/>
    <x v="24"/>
    <x v="274"/>
    <s v="no backers"/>
    <x v="8"/>
    <x v="24"/>
  </r>
  <r>
    <n v="1556"/>
    <s v="West Canada - A Coffee Table Book"/>
    <s v="To gather a collection of photographs for a coffee table book that displays the beauty of Canada's west."/>
    <n v="5000"/>
    <n v="3000"/>
    <x v="2"/>
    <x v="5"/>
    <s v="CAD"/>
    <n v="1467603624"/>
    <n v="1465011624"/>
    <b v="0"/>
    <n v="12"/>
    <b v="0"/>
    <x v="24"/>
    <x v="291"/>
    <n v="250"/>
    <x v="8"/>
    <x v="24"/>
  </r>
  <r>
    <n v="1557"/>
    <s v="Reflecting Light Photo"/>
    <s v="I have always been captivated by photography, Now I am trying to set up my own company and publish my pictures."/>
    <n v="3000"/>
    <n v="3000"/>
    <x v="2"/>
    <x v="0"/>
    <s v="USD"/>
    <n v="1411227633"/>
    <n v="1408549233"/>
    <b v="0"/>
    <n v="1"/>
    <b v="0"/>
    <x v="24"/>
    <x v="80"/>
    <n v="3000"/>
    <x v="8"/>
    <x v="24"/>
  </r>
  <r>
    <n v="1558"/>
    <s v="Lucy Wood's Calendar - English Countryside 2016"/>
    <s v="A large 2016 wall-calendar (A3 when open) featuring 12 stunning photographs by Lucy Wood."/>
    <n v="3000"/>
    <n v="3000"/>
    <x v="2"/>
    <x v="1"/>
    <s v="GBP"/>
    <n v="1440763920"/>
    <n v="1435656759"/>
    <b v="0"/>
    <n v="3"/>
    <b v="0"/>
    <x v="24"/>
    <x v="80"/>
    <n v="1000"/>
    <x v="8"/>
    <x v="24"/>
  </r>
  <r>
    <n v="1559"/>
    <s v="North Cascades Bigfoot Photo Expedition"/>
    <s v="The goal of this project is to provide scientific evidence of bigfoot in the North Cascades."/>
    <n v="3000"/>
    <n v="3000"/>
    <x v="2"/>
    <x v="0"/>
    <s v="USD"/>
    <n v="1430270199"/>
    <n v="1428974199"/>
    <b v="0"/>
    <n v="1"/>
    <b v="0"/>
    <x v="24"/>
    <x v="80"/>
    <n v="3000"/>
    <x v="8"/>
    <x v="24"/>
  </r>
  <r>
    <n v="1560"/>
    <s v="Fine Art Landscape 2015 Calendar"/>
    <s v="I would like to share my landscape photographic travels of 2014 with more than just family an friends. 12 months of images."/>
    <n v="3000"/>
    <n v="3000"/>
    <x v="2"/>
    <x v="0"/>
    <s v="USD"/>
    <n v="1415842193"/>
    <n v="1414110593"/>
    <b v="0"/>
    <n v="4"/>
    <b v="0"/>
    <x v="24"/>
    <x v="8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x v="0"/>
    <s v="USD"/>
    <n v="1383789603"/>
    <n v="1381194003"/>
    <b v="0"/>
    <n v="1"/>
    <b v="0"/>
    <x v="25"/>
    <x v="8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x v="0"/>
    <s v="USD"/>
    <n v="1259715000"/>
    <n v="1253712916"/>
    <b v="0"/>
    <n v="0"/>
    <b v="0"/>
    <x v="25"/>
    <x v="61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x v="1"/>
    <s v="GBP"/>
    <n v="1394815751"/>
    <n v="1389635351"/>
    <b v="0"/>
    <n v="2"/>
    <b v="0"/>
    <x v="25"/>
    <x v="61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x v="0"/>
    <s v="USD"/>
    <n v="1432843500"/>
    <n v="1430124509"/>
    <b v="0"/>
    <n v="1"/>
    <b v="0"/>
    <x v="25"/>
    <x v="61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x v="0"/>
    <s v="USD"/>
    <n v="1307554261"/>
    <n v="1304962261"/>
    <b v="0"/>
    <n v="1"/>
    <b v="0"/>
    <x v="25"/>
    <x v="196"/>
    <n v="2994"/>
    <x v="3"/>
    <x v="25"/>
  </r>
  <r>
    <n v="1566"/>
    <s v="DeVito Art Skull Island Kongstarter (Canceled)"/>
    <s v="Joe DeVito's first Art Book and original King Kong novellas available in both Limited and Deluxe Editions."/>
    <n v="8000"/>
    <n v="2993"/>
    <x v="1"/>
    <x v="0"/>
    <s v="USD"/>
    <n v="1469656800"/>
    <n v="1467151204"/>
    <b v="0"/>
    <n v="59"/>
    <b v="0"/>
    <x v="25"/>
    <x v="320"/>
    <n v="50.7288"/>
    <x v="3"/>
    <x v="25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x v="0"/>
    <s v="USD"/>
    <n v="1392595200"/>
    <n v="1391293745"/>
    <b v="0"/>
    <n v="13"/>
    <b v="0"/>
    <x v="25"/>
    <x v="61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x v="0"/>
    <s v="USD"/>
    <n v="1419384585"/>
    <n v="1416360585"/>
    <b v="0"/>
    <n v="22"/>
    <b v="0"/>
    <x v="25"/>
    <x v="196"/>
    <n v="135.0455"/>
    <x v="3"/>
    <x v="25"/>
  </r>
  <r>
    <n v="1569"/>
    <s v="to be removed (Canceled)"/>
    <s v="to be removed"/>
    <n v="5000"/>
    <n v="2965"/>
    <x v="1"/>
    <x v="0"/>
    <s v="USD"/>
    <n v="1369498714"/>
    <n v="1366906714"/>
    <b v="0"/>
    <n v="0"/>
    <b v="0"/>
    <x v="25"/>
    <x v="165"/>
    <s v="no backers"/>
    <x v="3"/>
    <x v="25"/>
  </r>
  <r>
    <n v="1570"/>
    <s v="BEAUTIFUL DREAMERS: An Adult Coloring Book (Canceled)"/>
    <s v="A Coloring Book of Breathtaking Beauties_x000a_To Calm the Heart and Soul"/>
    <n v="9999"/>
    <n v="2960"/>
    <x v="1"/>
    <x v="0"/>
    <s v="USD"/>
    <n v="1460140282"/>
    <n v="1457551882"/>
    <b v="0"/>
    <n v="52"/>
    <b v="0"/>
    <x v="25"/>
    <x v="178"/>
    <n v="56.9230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x v="1"/>
    <s v="GBP"/>
    <n v="1434738483"/>
    <n v="1432146483"/>
    <b v="0"/>
    <n v="4"/>
    <b v="0"/>
    <x v="25"/>
    <x v="47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x v="91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x v="5"/>
    <s v="CAD"/>
    <n v="1491019140"/>
    <n v="1487548802"/>
    <b v="0"/>
    <n v="3"/>
    <b v="0"/>
    <x v="25"/>
    <x v="53"/>
    <n v="981.6666999999999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x v="0"/>
    <s v="USD"/>
    <n v="1424211329"/>
    <n v="1421187329"/>
    <b v="0"/>
    <n v="6"/>
    <b v="0"/>
    <x v="25"/>
    <x v="115"/>
    <n v="489.1666999999999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x v="0"/>
    <s v="USD"/>
    <n v="1404909296"/>
    <n v="1402317296"/>
    <b v="0"/>
    <n v="35"/>
    <b v="0"/>
    <x v="25"/>
    <x v="40"/>
    <n v="83.7714"/>
    <x v="3"/>
    <x v="25"/>
  </r>
  <r>
    <n v="1576"/>
    <s v="The Obsessive Line Collection (Canceled)"/>
    <s v="For the publication of my first 3 books: an Art book, a graphic novel, and a coloring book"/>
    <n v="1500"/>
    <n v="2930.69"/>
    <x v="1"/>
    <x v="0"/>
    <s v="USD"/>
    <n v="1435698368"/>
    <n v="1431810368"/>
    <b v="0"/>
    <n v="10"/>
    <b v="0"/>
    <x v="25"/>
    <x v="315"/>
    <n v="293.0690000000000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x v="0"/>
    <s v="USD"/>
    <n v="1343161248"/>
    <n v="1337977248"/>
    <b v="0"/>
    <n v="2"/>
    <b v="0"/>
    <x v="25"/>
    <x v="6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x v="0"/>
    <s v="USD"/>
    <n v="1283392800"/>
    <n v="1281317691"/>
    <b v="0"/>
    <n v="4"/>
    <b v="0"/>
    <x v="25"/>
    <x v="327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2827"/>
    <n v="2925"/>
    <x v="1"/>
    <x v="0"/>
    <s v="USD"/>
    <n v="1377734091"/>
    <n v="1374882891"/>
    <b v="0"/>
    <n v="2"/>
    <b v="0"/>
    <x v="25"/>
    <x v="77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x v="0"/>
    <s v="USD"/>
    <n v="1337562726"/>
    <n v="1332378726"/>
    <b v="0"/>
    <n v="0"/>
    <b v="0"/>
    <x v="25"/>
    <x v="123"/>
    <s v="no backers"/>
    <x v="3"/>
    <x v="25"/>
  </r>
  <r>
    <n v="1581"/>
    <s v="The Sharper Image"/>
    <s v="Photographic canvas prints depicting different scenes from around the globe, including local images taken in Sussex England."/>
    <n v="2000"/>
    <n v="2908"/>
    <x v="2"/>
    <x v="1"/>
    <s v="GBP"/>
    <n v="1450521990"/>
    <n v="1447757190"/>
    <b v="0"/>
    <n v="1"/>
    <b v="0"/>
    <x v="26"/>
    <x v="109"/>
    <n v="2908"/>
    <x v="8"/>
    <x v="26"/>
  </r>
  <r>
    <n v="1582"/>
    <s v="Scenes from New Orleans"/>
    <s v="I create canvas prints of images from in and around New Orleans"/>
    <n v="150000"/>
    <n v="2889"/>
    <x v="2"/>
    <x v="0"/>
    <s v="USD"/>
    <n v="1445894400"/>
    <n v="1440961053"/>
    <b v="0"/>
    <n v="3"/>
    <b v="0"/>
    <x v="26"/>
    <x v="216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x v="1"/>
    <s v="GBP"/>
    <n v="1411681391"/>
    <n v="1409089391"/>
    <b v="0"/>
    <n v="1"/>
    <b v="0"/>
    <x v="26"/>
    <x v="328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2300"/>
    <n v="2881"/>
    <x v="2"/>
    <x v="0"/>
    <s v="USD"/>
    <n v="1401464101"/>
    <n v="1400600101"/>
    <b v="0"/>
    <n v="0"/>
    <b v="0"/>
    <x v="26"/>
    <x v="58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x v="5"/>
    <s v="CAD"/>
    <n v="1482663600"/>
    <n v="1480800568"/>
    <b v="0"/>
    <n v="12"/>
    <b v="0"/>
    <x v="26"/>
    <x v="329"/>
    <n v="239.91669999999999"/>
    <x v="8"/>
    <x v="26"/>
  </r>
  <r>
    <n v="1586"/>
    <s v="Missouri In Pictures"/>
    <s v="Show the world the beauty that is in all of our back yards!"/>
    <n v="2250"/>
    <n v="2876"/>
    <x v="2"/>
    <x v="0"/>
    <s v="USD"/>
    <n v="1428197422"/>
    <n v="1425609022"/>
    <b v="0"/>
    <n v="0"/>
    <b v="0"/>
    <x v="26"/>
    <x v="111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x v="0"/>
    <s v="USD"/>
    <n v="1418510965"/>
    <n v="1415918965"/>
    <b v="0"/>
    <n v="1"/>
    <b v="0"/>
    <x v="26"/>
    <x v="287"/>
    <n v="2871"/>
    <x v="8"/>
    <x v="26"/>
  </r>
  <r>
    <n v="1588"/>
    <s v="The Right Side of Texas"/>
    <s v="Southeast Texas as seen through the lens of a cell phone camera"/>
    <n v="1000"/>
    <n v="2870"/>
    <x v="2"/>
    <x v="0"/>
    <s v="USD"/>
    <n v="1422735120"/>
    <n v="1420091999"/>
    <b v="0"/>
    <n v="0"/>
    <b v="0"/>
    <x v="26"/>
    <x v="255"/>
    <s v="no backers"/>
    <x v="8"/>
    <x v="26"/>
  </r>
  <r>
    <n v="1589"/>
    <s v="A Side Of The World In Canvas"/>
    <s v="I want to be able to have my own photography inside a canvas and have it be displayed everywhere."/>
    <n v="2500"/>
    <n v="2867.99"/>
    <x v="2"/>
    <x v="0"/>
    <s v="USD"/>
    <n v="1444433886"/>
    <n v="1441841886"/>
    <b v="0"/>
    <n v="0"/>
    <b v="0"/>
    <x v="26"/>
    <x v="24"/>
    <s v="no backers"/>
    <x v="8"/>
    <x v="26"/>
  </r>
  <r>
    <n v="1590"/>
    <s v="An Italian Adventure"/>
    <s v="Discover Italy through photography."/>
    <n v="2000"/>
    <n v="2864"/>
    <x v="2"/>
    <x v="13"/>
    <s v="EUR"/>
    <n v="1443040464"/>
    <n v="1440448464"/>
    <b v="0"/>
    <n v="2"/>
    <b v="0"/>
    <x v="26"/>
    <x v="142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x v="1"/>
    <s v="GBP"/>
    <n v="1459700741"/>
    <n v="1457112341"/>
    <b v="0"/>
    <n v="92"/>
    <b v="0"/>
    <x v="26"/>
    <x v="98"/>
    <n v="31.054300000000001"/>
    <x v="8"/>
    <x v="26"/>
  </r>
  <r>
    <n v="1592"/>
    <s v="The Views of Pittsburgh"/>
    <s v="A portfolio collage of beautiful pictures of authentic Pittsburgh locations and scenery."/>
    <n v="2500"/>
    <n v="2856"/>
    <x v="2"/>
    <x v="0"/>
    <s v="USD"/>
    <n v="1427503485"/>
    <n v="1423619085"/>
    <b v="0"/>
    <n v="0"/>
    <b v="0"/>
    <x v="26"/>
    <x v="37"/>
    <s v="no backers"/>
    <x v="8"/>
    <x v="26"/>
  </r>
  <r>
    <n v="1593"/>
    <s v="Picturing Italy"/>
    <s v="A trip to fulfill a dream of capturing the wonders and history of ancient Italy in person."/>
    <n v="100000"/>
    <n v="2842"/>
    <x v="2"/>
    <x v="0"/>
    <s v="USD"/>
    <n v="1425154655"/>
    <n v="1422562655"/>
    <b v="0"/>
    <n v="3"/>
    <b v="0"/>
    <x v="26"/>
    <x v="306"/>
    <n v="947.33330000000001"/>
    <x v="8"/>
    <x v="26"/>
  </r>
  <r>
    <n v="1594"/>
    <s v="Scenes and Things from New Orleans"/>
    <s v="I photograph my love of New Orleans, create canvases and share those memories with you."/>
    <n v="1500"/>
    <n v="2842"/>
    <x v="2"/>
    <x v="0"/>
    <s v="USD"/>
    <n v="1463329260"/>
    <n v="1458147982"/>
    <b v="0"/>
    <n v="10"/>
    <b v="0"/>
    <x v="26"/>
    <x v="186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x v="0"/>
    <s v="USD"/>
    <n v="1403122380"/>
    <n v="1400634728"/>
    <b v="0"/>
    <n v="7"/>
    <b v="0"/>
    <x v="26"/>
    <x v="37"/>
    <n v="405.8571"/>
    <x v="8"/>
    <x v="26"/>
  </r>
  <r>
    <n v="1596"/>
    <s v="The Town We Live In"/>
    <s v="London is beautiful. I want to create a book of stunning images from in and around our great city"/>
    <n v="25000"/>
    <n v="2836"/>
    <x v="2"/>
    <x v="1"/>
    <s v="GBP"/>
    <n v="1418469569"/>
    <n v="1414577969"/>
    <b v="0"/>
    <n v="3"/>
    <b v="0"/>
    <x v="26"/>
    <x v="227"/>
    <n v="945.33330000000001"/>
    <x v="8"/>
    <x v="26"/>
  </r>
  <r>
    <n v="1597"/>
    <s v="Vacation Days in Big Bear"/>
    <s v="We're starting up a new an improved way to do vacation rental management, but we need some funding to kick start it!"/>
    <n v="2300"/>
    <n v="2835"/>
    <x v="2"/>
    <x v="0"/>
    <s v="USD"/>
    <n v="1474360197"/>
    <n v="1471768197"/>
    <b v="0"/>
    <n v="0"/>
    <b v="0"/>
    <x v="26"/>
    <x v="122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x v="0"/>
    <s v="USD"/>
    <n v="1437926458"/>
    <n v="1432742458"/>
    <b v="0"/>
    <n v="1"/>
    <b v="0"/>
    <x v="26"/>
    <x v="215"/>
    <n v="2833"/>
    <x v="8"/>
    <x v="26"/>
  </r>
  <r>
    <n v="1599"/>
    <s v="The Londoner: Prints &amp; Canvas"/>
    <s v="A London photographer trekking 5,895m up Africa's Mount Kilimanjaro to pursue and enrich a career."/>
    <n v="2000"/>
    <n v="2831"/>
    <x v="2"/>
    <x v="1"/>
    <s v="GBP"/>
    <n v="1460116576"/>
    <n v="1457528176"/>
    <b v="0"/>
    <n v="0"/>
    <b v="0"/>
    <x v="26"/>
    <x v="215"/>
    <s v="no backers"/>
    <x v="8"/>
    <x v="26"/>
  </r>
  <r>
    <n v="1600"/>
    <s v="Organic in India"/>
    <s v="I plan to document volunteer work on an organic farm in rural India, and photograph the people and places I encounter during the trip."/>
    <n v="2750"/>
    <n v="2826.43"/>
    <x v="2"/>
    <x v="0"/>
    <s v="USD"/>
    <n v="1405401060"/>
    <n v="1401585752"/>
    <b v="0"/>
    <n v="9"/>
    <b v="0"/>
    <x v="26"/>
    <x v="77"/>
    <n v="314.0478"/>
    <x v="8"/>
    <x v="26"/>
  </r>
  <r>
    <n v="1601"/>
    <s v="Release Soundzero's Debut Album!"/>
    <s v="We're so close to releasing our long-awaited debut album! A little help will go a long way... let's do this!"/>
    <n v="6000"/>
    <n v="2823"/>
    <x v="0"/>
    <x v="0"/>
    <s v="USD"/>
    <n v="1304561633"/>
    <n v="1301969633"/>
    <b v="0"/>
    <n v="56"/>
    <b v="1"/>
    <x v="11"/>
    <x v="212"/>
    <n v="50.410699999999999"/>
    <x v="4"/>
    <x v="11"/>
  </r>
  <r>
    <n v="1602"/>
    <s v="The Material - Let You Down music video"/>
    <s v="We need the help of fans of both music and film alike to help us create our collective vision for this song."/>
    <n v="2500"/>
    <n v="2804.16"/>
    <x v="0"/>
    <x v="0"/>
    <s v="USD"/>
    <n v="1318633200"/>
    <n v="1314947317"/>
    <b v="0"/>
    <n v="32"/>
    <b v="1"/>
    <x v="11"/>
    <x v="140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x v="230"/>
    <n v="93.46670000000000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2000"/>
    <n v="2800"/>
    <x v="0"/>
    <x v="0"/>
    <s v="USD"/>
    <n v="1332011835"/>
    <n v="1328559435"/>
    <b v="0"/>
    <n v="70"/>
    <b v="1"/>
    <x v="11"/>
    <x v="117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2500"/>
    <n v="2800"/>
    <x v="0"/>
    <x v="0"/>
    <s v="USD"/>
    <n v="1312182000"/>
    <n v="1311380313"/>
    <b v="0"/>
    <n v="44"/>
    <b v="1"/>
    <x v="11"/>
    <x v="140"/>
    <n v="63.63640000000000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x v="0"/>
    <s v="USD"/>
    <n v="1300930838"/>
    <n v="1293158438"/>
    <b v="0"/>
    <n v="92"/>
    <b v="1"/>
    <x v="11"/>
    <x v="230"/>
    <n v="30.380400000000002"/>
    <x v="4"/>
    <x v="11"/>
  </r>
  <r>
    <n v="1607"/>
    <s v="New Tour Bus for The Slants"/>
    <s v="The world's only all-Asian American dance rock band, The Slants, needs a bus to tour cons, shows, and festivals."/>
    <n v="6500"/>
    <n v="2788"/>
    <x v="0"/>
    <x v="0"/>
    <s v="USD"/>
    <n v="1339701851"/>
    <n v="1337887451"/>
    <b v="0"/>
    <n v="205"/>
    <b v="1"/>
    <x v="11"/>
    <x v="211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x v="0"/>
    <s v="USD"/>
    <n v="1388553960"/>
    <n v="1385754986"/>
    <b v="0"/>
    <n v="23"/>
    <b v="1"/>
    <x v="11"/>
    <x v="98"/>
    <n v="119.782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x v="0"/>
    <s v="USD"/>
    <n v="1320220800"/>
    <n v="1315612909"/>
    <b v="0"/>
    <n v="4"/>
    <b v="1"/>
    <x v="11"/>
    <x v="98"/>
    <n v="687.75"/>
    <x v="4"/>
    <x v="11"/>
  </r>
  <r>
    <n v="1610"/>
    <s v="So The Story Goes: The New Album by &quot;Just Joe&quot; Altier"/>
    <s v="So The Story Goes is the upcoming album from &quot;Just Joe&quot; Altier."/>
    <n v="2750"/>
    <n v="2750"/>
    <x v="0"/>
    <x v="0"/>
    <s v="USD"/>
    <n v="1355609510"/>
    <n v="1353017510"/>
    <b v="0"/>
    <n v="112"/>
    <b v="1"/>
    <x v="11"/>
    <x v="80"/>
    <n v="24.553599999999999"/>
    <x v="4"/>
    <x v="11"/>
  </r>
  <r>
    <n v="1611"/>
    <s v="Skelton-Luns CD/7&quot;             No Big Deal."/>
    <s v="Skelton-Luns CD/7&quot; No Big Deal."/>
    <n v="12001"/>
    <n v="2746"/>
    <x v="0"/>
    <x v="0"/>
    <s v="USD"/>
    <n v="1370390432"/>
    <n v="1368576032"/>
    <b v="0"/>
    <n v="27"/>
    <b v="1"/>
    <x v="11"/>
    <x v="117"/>
    <n v="101.7037"/>
    <x v="4"/>
    <x v="11"/>
  </r>
  <r>
    <n v="1612"/>
    <s v="Join AT THE WAYSIDE For The &quot;Ready...Set...Snow Tour!&quot;"/>
    <s v="Help us achieve our goal to get our van repaired, gassed up, and road-ready for our winter tour!"/>
    <n v="2500"/>
    <n v="2746"/>
    <x v="0"/>
    <x v="0"/>
    <s v="USD"/>
    <n v="1357160384"/>
    <n v="1354568384"/>
    <b v="0"/>
    <n v="11"/>
    <b v="1"/>
    <x v="11"/>
    <x v="98"/>
    <n v="249.63640000000001"/>
    <x v="4"/>
    <x v="11"/>
  </r>
  <r>
    <n v="1613"/>
    <s v="New  E.P. mastering and recording"/>
    <s v="Ghosts and Paper Hearts are getting ready to release their new EP and we want it to be sent everywhere. Help us out PLEASE!!!!!"/>
    <n v="1900"/>
    <n v="2735"/>
    <x v="0"/>
    <x v="0"/>
    <s v="USD"/>
    <n v="1342921202"/>
    <n v="1340329202"/>
    <b v="0"/>
    <n v="26"/>
    <b v="1"/>
    <x v="11"/>
    <x v="84"/>
    <n v="105.192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x v="0"/>
    <s v="USD"/>
    <n v="1407085200"/>
    <n v="1401924769"/>
    <b v="0"/>
    <n v="77"/>
    <b v="1"/>
    <x v="11"/>
    <x v="53"/>
    <n v="35.5078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x v="0"/>
    <s v="USD"/>
    <n v="1323742396"/>
    <n v="1319850796"/>
    <b v="0"/>
    <n v="136"/>
    <b v="1"/>
    <x v="11"/>
    <x v="53"/>
    <n v="20.066199999999998"/>
    <x v="4"/>
    <x v="11"/>
  </r>
  <r>
    <n v="1616"/>
    <s v="Aly Jados: the New EP rOckNrOLLa"/>
    <s v="HELP! We don't have much time.....Join Aly Jados in making her new EP a reality before the world ends!!!!"/>
    <n v="5000"/>
    <n v="2726"/>
    <x v="0"/>
    <x v="0"/>
    <s v="USD"/>
    <n v="1353621600"/>
    <n v="1350061821"/>
    <b v="0"/>
    <n v="157"/>
    <b v="1"/>
    <x v="11"/>
    <x v="330"/>
    <n v="17.363099999999999"/>
    <x v="4"/>
    <x v="11"/>
  </r>
  <r>
    <n v="1617"/>
    <s v="The Coffis Brothers 2nd Album!"/>
    <s v="The Coffis Brothers &amp;The Mountain Men are recording a brand new full length record."/>
    <n v="30000"/>
    <n v="2725"/>
    <x v="0"/>
    <x v="0"/>
    <s v="USD"/>
    <n v="1383332400"/>
    <n v="1380470188"/>
    <b v="0"/>
    <n v="158"/>
    <b v="1"/>
    <x v="11"/>
    <x v="278"/>
    <n v="17.2468"/>
    <x v="4"/>
    <x v="11"/>
  </r>
  <r>
    <n v="1618"/>
    <s v="Janus Word Album"/>
    <s v="Janus Word combines hard rock with melodic acoustic music for a unique and awesome sound."/>
    <n v="2500"/>
    <n v="2725"/>
    <x v="0"/>
    <x v="0"/>
    <s v="USD"/>
    <n v="1362757335"/>
    <n v="1359301335"/>
    <b v="0"/>
    <n v="27"/>
    <b v="1"/>
    <x v="11"/>
    <x v="53"/>
    <n v="100.9259"/>
    <x v="4"/>
    <x v="11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x v="0"/>
    <s v="USD"/>
    <n v="1410755286"/>
    <n v="1408940886"/>
    <b v="0"/>
    <n v="23"/>
    <b v="1"/>
    <x v="11"/>
    <x v="256"/>
    <n v="118.087"/>
    <x v="4"/>
    <x v="11"/>
  </r>
  <r>
    <n v="1620"/>
    <s v="Kickstart my music career with 300 CDs"/>
    <s v="Kickstarting my music career with 300 hard copy CDs of my first release."/>
    <n v="1500"/>
    <n v="2713"/>
    <x v="0"/>
    <x v="0"/>
    <s v="USD"/>
    <n v="1361606940"/>
    <n v="1361002140"/>
    <b v="0"/>
    <n v="17"/>
    <b v="1"/>
    <x v="11"/>
    <x v="331"/>
    <n v="159.5882"/>
    <x v="4"/>
    <x v="11"/>
  </r>
  <r>
    <n v="1621"/>
    <s v="The First Full Length Fifth Freedom Album"/>
    <s v="Its long over due! Help us fund our debut album! We need all our friends and fans support on this! Lets make it happen!"/>
    <n v="2500"/>
    <n v="2710"/>
    <x v="0"/>
    <x v="0"/>
    <s v="USD"/>
    <n v="1338177540"/>
    <n v="1333550015"/>
    <b v="0"/>
    <n v="37"/>
    <b v="1"/>
    <x v="11"/>
    <x v="123"/>
    <n v="73.243200000000002"/>
    <x v="4"/>
    <x v="11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x v="0"/>
    <s v="USD"/>
    <n v="1418803140"/>
    <n v="1415343874"/>
    <b v="0"/>
    <n v="65"/>
    <b v="1"/>
    <x v="11"/>
    <x v="123"/>
    <n v="41.63430000000000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x v="1"/>
    <s v="GBP"/>
    <n v="1377621089"/>
    <n v="1372437089"/>
    <b v="0"/>
    <n v="18"/>
    <b v="1"/>
    <x v="11"/>
    <x v="123"/>
    <n v="150.27780000000001"/>
    <x v="4"/>
    <x v="11"/>
  </r>
  <r>
    <n v="1624"/>
    <s v="Joey De Noble needs YOUR help!"/>
    <s v="Joey De Noble is raising money to help record his latest music, and he wants YOU to be a part of it!"/>
    <n v="50000"/>
    <n v="2700"/>
    <x v="0"/>
    <x v="0"/>
    <s v="USD"/>
    <n v="1357721335"/>
    <n v="1354265335"/>
    <b v="0"/>
    <n v="25"/>
    <b v="1"/>
    <x v="11"/>
    <x v="196"/>
    <n v="108"/>
    <x v="4"/>
    <x v="11"/>
  </r>
  <r>
    <n v="1625"/>
    <s v="Redemption's New DVD!"/>
    <s v="Progressive metal band Redemption is preparing to film its second live DVD at the Progpower festival in Atlanta, GA in September, 2012."/>
    <n v="6500"/>
    <n v="2700"/>
    <x v="0"/>
    <x v="0"/>
    <s v="USD"/>
    <n v="1347382053"/>
    <n v="1344962853"/>
    <b v="0"/>
    <n v="104"/>
    <b v="1"/>
    <x v="11"/>
    <x v="154"/>
    <n v="25.961500000000001"/>
    <x v="4"/>
    <x v="11"/>
  </r>
  <r>
    <n v="1626"/>
    <s v="The Protest's Next Album"/>
    <s v="Help Christian Rock Band &quot;The Protest&quot; fund their new album and further their mission of positively impacting lives."/>
    <n v="2500"/>
    <n v="2700"/>
    <x v="0"/>
    <x v="0"/>
    <s v="USD"/>
    <n v="1385932867"/>
    <n v="1383337267"/>
    <b v="0"/>
    <n v="108"/>
    <b v="1"/>
    <x v="11"/>
    <x v="123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x v="0"/>
    <s v="USD"/>
    <n v="1353905940"/>
    <n v="1351011489"/>
    <b v="0"/>
    <n v="38"/>
    <b v="1"/>
    <x v="11"/>
    <x v="78"/>
    <n v="70.868399999999994"/>
    <x v="4"/>
    <x v="11"/>
  </r>
  <r>
    <n v="1628"/>
    <s v="&quot;Songs for Tsippora&quot; Byronâ€™s DEBUT EP"/>
    <s v="Original Jewish rock music on human relationships and identity"/>
    <n v="2100"/>
    <n v="2690"/>
    <x v="0"/>
    <x v="0"/>
    <s v="USD"/>
    <n v="1403026882"/>
    <n v="1400175682"/>
    <b v="0"/>
    <n v="88"/>
    <b v="1"/>
    <x v="11"/>
    <x v="111"/>
    <n v="30.568200000000001"/>
    <x v="4"/>
    <x v="11"/>
  </r>
  <r>
    <n v="1629"/>
    <s v="Off The Turnpike | A Loud New Way to Release Loud New Music"/>
    <s v="Help Off The Turnpike release new music, and set fire to everything!"/>
    <n v="2500"/>
    <n v="2689"/>
    <x v="0"/>
    <x v="0"/>
    <s v="USD"/>
    <n v="1392929333"/>
    <n v="1389041333"/>
    <b v="0"/>
    <n v="82"/>
    <b v="1"/>
    <x v="11"/>
    <x v="123"/>
    <n v="32.792700000000004"/>
    <x v="4"/>
    <x v="11"/>
  </r>
  <r>
    <n v="1630"/>
    <s v="Golden Grenade Records Their Debut EP"/>
    <s v="Inspired by the legacy of Tex Tucker, Golden Grenade is setting out to record their first CD with heavy hearts and intense purpose."/>
    <n v="2500"/>
    <n v="2681"/>
    <x v="0"/>
    <x v="0"/>
    <s v="USD"/>
    <n v="1330671540"/>
    <n v="1328040375"/>
    <b v="0"/>
    <n v="126"/>
    <b v="1"/>
    <x v="11"/>
    <x v="69"/>
    <n v="21.2777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2000"/>
    <n v="2681"/>
    <x v="0"/>
    <x v="0"/>
    <s v="USD"/>
    <n v="1350074261"/>
    <n v="1347482261"/>
    <b v="0"/>
    <n v="133"/>
    <b v="1"/>
    <x v="11"/>
    <x v="253"/>
    <n v="20.157900000000001"/>
    <x v="4"/>
    <x v="11"/>
  </r>
  <r>
    <n v="1632"/>
    <s v="Culprit needs a van!"/>
    <s v="Hey everyone! If you don't already know, we're Culprit, a 4-piece rock band from Los Angeles &amp; we are in dire need of a new tour van!"/>
    <n v="99000"/>
    <n v="2670"/>
    <x v="0"/>
    <x v="0"/>
    <s v="USD"/>
    <n v="1316851854"/>
    <n v="1311667854"/>
    <b v="0"/>
    <n v="47"/>
    <b v="1"/>
    <x v="11"/>
    <x v="306"/>
    <n v="56.808500000000002"/>
    <x v="4"/>
    <x v="11"/>
  </r>
  <r>
    <n v="1633"/>
    <s v="ELIZABETH REX"/>
    <s v="We are a four piece rock band that has played shows in and around NYC including Mercury Lounge.  Two of our members are now in LA."/>
    <n v="2500"/>
    <n v="2670"/>
    <x v="0"/>
    <x v="0"/>
    <s v="USD"/>
    <n v="1326690000"/>
    <n v="1324329156"/>
    <b v="0"/>
    <n v="58"/>
    <b v="1"/>
    <x v="11"/>
    <x v="69"/>
    <n v="46.034500000000001"/>
    <x v="4"/>
    <x v="11"/>
  </r>
  <r>
    <n v="1634"/>
    <s v="RUBEDO: Debut Full Length Album"/>
    <s v="Recording Debut  Album w/ Producer Ikey Owens from Free Moral Agents/ The Mars Volta"/>
    <n v="2500"/>
    <n v="2669"/>
    <x v="0"/>
    <x v="0"/>
    <s v="USD"/>
    <n v="1306994340"/>
    <n v="1303706001"/>
    <b v="0"/>
    <n v="32"/>
    <b v="1"/>
    <x v="11"/>
    <x v="69"/>
    <n v="83.40630000000000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x v="0"/>
    <s v="USD"/>
    <n v="1468270261"/>
    <n v="1463086261"/>
    <b v="0"/>
    <n v="37"/>
    <b v="1"/>
    <x v="11"/>
    <x v="69"/>
    <n v="71.972999999999999"/>
    <x v="4"/>
    <x v="1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x v="0"/>
    <s v="USD"/>
    <n v="1307851200"/>
    <n v="1304129088"/>
    <b v="0"/>
    <n v="87"/>
    <b v="1"/>
    <x v="11"/>
    <x v="170"/>
    <n v="30.465499999999999"/>
    <x v="4"/>
    <x v="11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x v="0"/>
    <s v="USD"/>
    <n v="1262302740"/>
    <n v="1257444140"/>
    <b v="0"/>
    <n v="15"/>
    <b v="1"/>
    <x v="11"/>
    <x v="75"/>
    <n v="176.66669999999999"/>
    <x v="4"/>
    <x v="11"/>
  </r>
  <r>
    <n v="1638"/>
    <s v="Avenues EP 2013"/>
    <s v="Avenues will be going in to the studio to record a new EP with Matt Allison!"/>
    <n v="2500"/>
    <n v="2646.5"/>
    <x v="0"/>
    <x v="0"/>
    <s v="USD"/>
    <n v="1362086700"/>
    <n v="1358180968"/>
    <b v="0"/>
    <n v="27"/>
    <b v="1"/>
    <x v="11"/>
    <x v="75"/>
    <n v="98.018500000000003"/>
    <x v="4"/>
    <x v="11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x v="0"/>
    <s v="USD"/>
    <n v="1330789165"/>
    <n v="1328197165"/>
    <b v="0"/>
    <n v="19"/>
    <b v="1"/>
    <x v="11"/>
    <x v="81"/>
    <n v="138.73679999999999"/>
    <x v="4"/>
    <x v="11"/>
  </r>
  <r>
    <n v="1640"/>
    <s v="Lovers and Poets- music video"/>
    <s v="We are a friendly neighborhood electronic pop duo from Los Angeles. We want to shoot a music video for a song from our debut album."/>
    <n v="1800"/>
    <n v="2635"/>
    <x v="0"/>
    <x v="0"/>
    <s v="USD"/>
    <n v="1280800740"/>
    <n v="1279603955"/>
    <b v="0"/>
    <n v="17"/>
    <b v="1"/>
    <x v="11"/>
    <x v="209"/>
    <n v="155"/>
    <x v="4"/>
    <x v="11"/>
  </r>
  <r>
    <n v="1641"/>
    <s v="Tanya Dartson- Run for Your Life music video"/>
    <s v="Music Video For Upbeat and Inspiring Song - Run For Your Life"/>
    <n v="25000"/>
    <n v="2630"/>
    <x v="0"/>
    <x v="0"/>
    <s v="USD"/>
    <n v="1418998744"/>
    <n v="1416406744"/>
    <b v="0"/>
    <n v="26"/>
    <b v="1"/>
    <x v="27"/>
    <x v="227"/>
    <n v="101.1538"/>
    <x v="4"/>
    <x v="27"/>
  </r>
  <r>
    <n v="1642"/>
    <s v="Pop Garden Radio Presents: Season 2 CD"/>
    <s v="Pop Garden Radio Presents: The Rock on the Road Tour Season 2 CD. 23 great Pop tracks from independent Pop artists."/>
    <n v="2550"/>
    <n v="2630"/>
    <x v="0"/>
    <x v="0"/>
    <s v="USD"/>
    <n v="1308011727"/>
    <n v="1306283727"/>
    <b v="0"/>
    <n v="28"/>
    <b v="1"/>
    <x v="27"/>
    <x v="77"/>
    <n v="93.928600000000003"/>
    <x v="4"/>
    <x v="27"/>
  </r>
  <r>
    <n v="1643"/>
    <s v="This Is All Now's Brand New Album!!"/>
    <s v="This Is All Now is putting out a brand new record, and we need YOUR help to do it!"/>
    <n v="1500"/>
    <n v="2630"/>
    <x v="0"/>
    <x v="0"/>
    <s v="USD"/>
    <n v="1348516012"/>
    <n v="1345924012"/>
    <b v="0"/>
    <n v="37"/>
    <b v="1"/>
    <x v="27"/>
    <x v="276"/>
    <n v="71.081100000000006"/>
    <x v="4"/>
    <x v="27"/>
  </r>
  <r>
    <n v="1644"/>
    <s v="Kevin Wood - Out Among The Wolves"/>
    <s v="Be a part of helping Singer/Songwriter Kevin Wood bring his 3rd Album &quot;Out Among The Wolves&quot; from the studio to you!"/>
    <n v="2500"/>
    <n v="2620"/>
    <x v="0"/>
    <x v="0"/>
    <s v="USD"/>
    <n v="1353551160"/>
    <n v="1348363560"/>
    <b v="0"/>
    <n v="128"/>
    <b v="1"/>
    <x v="27"/>
    <x v="146"/>
    <n v="20.46880000000000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x v="0"/>
    <s v="USD"/>
    <n v="1379515740"/>
    <n v="1378306140"/>
    <b v="0"/>
    <n v="10"/>
    <b v="1"/>
    <x v="27"/>
    <x v="146"/>
    <n v="261.8"/>
    <x v="4"/>
    <x v="27"/>
  </r>
  <r>
    <n v="1646"/>
    <s v="MADAM Album"/>
    <s v="Album 3 funds.We have 13 amazing songs ready to go . a fantastic engineer to mix them, James Aparicio(Depeche Mode/Liars.We need you xx"/>
    <n v="1500"/>
    <n v="2616"/>
    <x v="0"/>
    <x v="1"/>
    <s v="GBP"/>
    <n v="1408039860"/>
    <n v="1405248503"/>
    <b v="0"/>
    <n v="83"/>
    <b v="1"/>
    <x v="27"/>
    <x v="191"/>
    <n v="31.5181"/>
    <x v="4"/>
    <x v="27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x v="0"/>
    <s v="USD"/>
    <n v="1339235377"/>
    <n v="1336643377"/>
    <b v="0"/>
    <n v="46"/>
    <b v="1"/>
    <x v="27"/>
    <x v="146"/>
    <n v="56.847799999999999"/>
    <x v="4"/>
    <x v="27"/>
  </r>
  <r>
    <n v="1648"/>
    <s v="Arches - Wide Awake on Vinyl "/>
    <s v="We've finished recording our debut LP &quot;Wide Awake&quot; and would love to have it pressed on vinyl, but we need your help"/>
    <n v="2000"/>
    <n v="2609"/>
    <x v="0"/>
    <x v="0"/>
    <s v="USD"/>
    <n v="1300636482"/>
    <n v="1298048082"/>
    <b v="0"/>
    <n v="90"/>
    <b v="1"/>
    <x v="27"/>
    <x v="110"/>
    <n v="28.988900000000001"/>
    <x v="4"/>
    <x v="27"/>
  </r>
  <r>
    <n v="1649"/>
    <s v="Sam Lyons New Album - 2014"/>
    <s v="This is it! The new Sam Lyons album #3. Help me make it happen by pledging today - pre-order the CD and other cool stuff right here."/>
    <n v="5000"/>
    <n v="2608"/>
    <x v="0"/>
    <x v="0"/>
    <s v="USD"/>
    <n v="1400862355"/>
    <n v="1396974355"/>
    <b v="0"/>
    <n v="81"/>
    <b v="1"/>
    <x v="27"/>
    <x v="269"/>
    <n v="32.197499999999998"/>
    <x v="4"/>
    <x v="27"/>
  </r>
  <r>
    <n v="1650"/>
    <s v="The Psalm Praise Project, Vol. 2"/>
    <s v="Help me record a CD that uses pop styling to give a fresh sound to ancient wisdom from scripture!"/>
    <n v="2500"/>
    <n v="2608"/>
    <x v="0"/>
    <x v="0"/>
    <s v="USD"/>
    <n v="1381314437"/>
    <n v="1378722437"/>
    <b v="0"/>
    <n v="32"/>
    <b v="1"/>
    <x v="27"/>
    <x v="97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x v="0"/>
    <s v="USD"/>
    <n v="1303801140"/>
    <n v="1300916220"/>
    <b v="0"/>
    <n v="20"/>
    <b v="1"/>
    <x v="27"/>
    <x v="306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x v="0"/>
    <s v="USD"/>
    <n v="1385297393"/>
    <n v="1382701793"/>
    <b v="0"/>
    <n v="70"/>
    <b v="1"/>
    <x v="27"/>
    <x v="97"/>
    <n v="37.2286"/>
    <x v="4"/>
    <x v="27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x v="0"/>
    <s v="USD"/>
    <n v="1303675296"/>
    <n v="1300996896"/>
    <b v="0"/>
    <n v="168"/>
    <b v="1"/>
    <x v="27"/>
    <x v="97"/>
    <n v="15.50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x v="0"/>
    <s v="USD"/>
    <n v="1334784160"/>
    <n v="1332192160"/>
    <b v="0"/>
    <n v="34"/>
    <b v="1"/>
    <x v="27"/>
    <x v="97"/>
    <n v="76.470600000000005"/>
    <x v="4"/>
    <x v="27"/>
  </r>
  <r>
    <n v="1655"/>
    <s v="Meg Porter Debut EP!"/>
    <s v="Berklee College of Music student, Meg Porter needs YOUR help to fund her very first EP!"/>
    <n v="2500"/>
    <n v="2600"/>
    <x v="0"/>
    <x v="0"/>
    <s v="USD"/>
    <n v="1333648820"/>
    <n v="1331060420"/>
    <b v="0"/>
    <n v="48"/>
    <b v="1"/>
    <x v="27"/>
    <x v="97"/>
    <n v="54.166699999999999"/>
    <x v="4"/>
    <x v="27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x v="0"/>
    <s v="USD"/>
    <n v="1355437052"/>
    <n v="1352845052"/>
    <b v="0"/>
    <n v="48"/>
    <b v="1"/>
    <x v="27"/>
    <x v="97"/>
    <n v="54.166699999999999"/>
    <x v="4"/>
    <x v="27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x v="0"/>
    <s v="USD"/>
    <n v="1337885168"/>
    <n v="1335293168"/>
    <b v="0"/>
    <n v="221"/>
    <b v="1"/>
    <x v="27"/>
    <x v="277"/>
    <n v="11.755699999999999"/>
    <x v="4"/>
    <x v="27"/>
  </r>
  <r>
    <n v="1658"/>
    <s v="New Amy Rivard album!!!"/>
    <s v="I've had numerous song ideas spinning around in my head for years now, please help me get them out- into a studio and into your homes!"/>
    <n v="2450"/>
    <n v="2596"/>
    <x v="0"/>
    <x v="0"/>
    <s v="USD"/>
    <n v="1355840400"/>
    <n v="1352524767"/>
    <b v="0"/>
    <n v="107"/>
    <b v="1"/>
    <x v="27"/>
    <x v="75"/>
    <n v="24.261700000000001"/>
    <x v="4"/>
    <x v="27"/>
  </r>
  <r>
    <n v="1659"/>
    <s v="The Penny Arcade Quartet's Christmas EP"/>
    <s v="The long awaited Christmas EP is in session! We need your help to get it professionally mixed, produced and manufactured."/>
    <n v="2500"/>
    <n v="2594"/>
    <x v="0"/>
    <x v="1"/>
    <s v="GBP"/>
    <n v="1387281600"/>
    <n v="1384811721"/>
    <b v="0"/>
    <n v="45"/>
    <b v="1"/>
    <x v="27"/>
    <x v="97"/>
    <n v="57.644399999999997"/>
    <x v="4"/>
    <x v="27"/>
  </r>
  <r>
    <n v="1660"/>
    <s v="Risotto fragole e champagne"/>
    <s v="Vogliamo realizzare un risotto fragole e champagne e condividerlo con i nostri fan. Faremo il risotto durante un concerto casalingo."/>
    <n v="2500"/>
    <n v="2585"/>
    <x v="0"/>
    <x v="13"/>
    <s v="EUR"/>
    <n v="1462053540"/>
    <n v="1459355950"/>
    <b v="0"/>
    <n v="36"/>
    <b v="1"/>
    <x v="27"/>
    <x v="77"/>
    <n v="71.805599999999998"/>
    <x v="4"/>
    <x v="27"/>
  </r>
  <r>
    <n v="1661"/>
    <s v="Kyana"/>
    <s v="I am excited to present my debut pop project Kyana!_x000a_Piano and vocal sounds embedded in sophisticated, bold arrangements &amp; brisk beats"/>
    <n v="2500"/>
    <n v="2585"/>
    <x v="0"/>
    <x v="15"/>
    <s v="EUR"/>
    <n v="1453064400"/>
    <n v="1449359831"/>
    <b v="0"/>
    <n v="101"/>
    <b v="1"/>
    <x v="27"/>
    <x v="77"/>
    <n v="25.59410000000000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x v="0"/>
    <s v="USD"/>
    <n v="1325310336"/>
    <n v="1320122736"/>
    <b v="0"/>
    <n v="62"/>
    <b v="1"/>
    <x v="27"/>
    <x v="332"/>
    <n v="41.612900000000003"/>
    <x v="4"/>
    <x v="27"/>
  </r>
  <r>
    <n v="1663"/>
    <s v="ghost -- a music video"/>
    <s v="music is as important to the eyes as it is to the ears. help bring ghost to life in front of your eyes."/>
    <n v="1500"/>
    <n v="2576"/>
    <x v="0"/>
    <x v="0"/>
    <s v="USD"/>
    <n v="1422750707"/>
    <n v="1420158707"/>
    <b v="0"/>
    <n v="32"/>
    <b v="1"/>
    <x v="27"/>
    <x v="113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x v="77"/>
    <n v="28.932600000000001"/>
    <x v="4"/>
    <x v="27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x v="0"/>
    <s v="USD"/>
    <n v="1298343600"/>
    <n v="1295624113"/>
    <b v="0"/>
    <n v="93"/>
    <b v="1"/>
    <x v="27"/>
    <x v="77"/>
    <n v="27.623699999999999"/>
    <x v="4"/>
    <x v="27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x v="0"/>
    <s v="USD"/>
    <n v="1364447073"/>
    <n v="1361858673"/>
    <b v="0"/>
    <n v="98"/>
    <b v="1"/>
    <x v="27"/>
    <x v="111"/>
    <n v="26.21430000000000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x v="0"/>
    <s v="USD"/>
    <n v="1394521140"/>
    <n v="1392169298"/>
    <b v="0"/>
    <n v="82"/>
    <b v="1"/>
    <x v="27"/>
    <x v="77"/>
    <n v="31.280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x v="0"/>
    <s v="USD"/>
    <n v="1322454939"/>
    <n v="1319859339"/>
    <b v="0"/>
    <n v="116"/>
    <b v="1"/>
    <x v="27"/>
    <x v="77"/>
    <n v="22.112100000000002"/>
    <x v="4"/>
    <x v="27"/>
  </r>
  <r>
    <n v="1669"/>
    <s v="Summer Gill 'Stormy Weather' EP"/>
    <s v="Hi guys! I'll be recording a 6-7 song EP this summer and I need your help to make it happen! _x000a_Any support is appreciated!"/>
    <n v="2500"/>
    <n v="2565"/>
    <x v="0"/>
    <x v="0"/>
    <s v="USD"/>
    <n v="1464729276"/>
    <n v="1459545276"/>
    <b v="0"/>
    <n v="52"/>
    <b v="1"/>
    <x v="27"/>
    <x v="77"/>
    <n v="49.32690000000000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x v="0"/>
    <s v="USD"/>
    <n v="1278302400"/>
    <n v="1273961999"/>
    <b v="0"/>
    <n v="23"/>
    <b v="1"/>
    <x v="27"/>
    <x v="47"/>
    <n v="111.3043"/>
    <x v="4"/>
    <x v="27"/>
  </r>
  <r>
    <n v="1671"/>
    <s v="Luke O'Brien's Kickstarter"/>
    <s v="I am seeking funding in order to help take my music from a hobby to a career."/>
    <n v="2500"/>
    <n v="2560"/>
    <x v="0"/>
    <x v="0"/>
    <s v="USD"/>
    <n v="1470056614"/>
    <n v="1467464614"/>
    <b v="0"/>
    <n v="77"/>
    <b v="1"/>
    <x v="27"/>
    <x v="47"/>
    <n v="33.2468"/>
    <x v="4"/>
    <x v="27"/>
  </r>
  <r>
    <n v="1672"/>
    <s v="High Altotude Debut Album"/>
    <s v="Sweet, sweet harmonies from Portland Oregon's premiere high school women's a cappella group."/>
    <n v="2000"/>
    <n v="2560"/>
    <x v="0"/>
    <x v="0"/>
    <s v="USD"/>
    <n v="1338824730"/>
    <n v="1336232730"/>
    <b v="0"/>
    <n v="49"/>
    <b v="1"/>
    <x v="27"/>
    <x v="111"/>
    <n v="52.24490000000000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x v="0"/>
    <s v="USD"/>
    <n v="1425675892"/>
    <n v="1423083892"/>
    <b v="0"/>
    <n v="59"/>
    <b v="1"/>
    <x v="27"/>
    <x v="240"/>
    <n v="43.389800000000001"/>
    <x v="4"/>
    <x v="27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x v="0"/>
    <s v="USD"/>
    <n v="1471503540"/>
    <n v="1468852306"/>
    <b v="0"/>
    <n v="113"/>
    <b v="1"/>
    <x v="27"/>
    <x v="47"/>
    <n v="22.610600000000002"/>
    <x v="4"/>
    <x v="27"/>
  </r>
  <r>
    <n v="1675"/>
    <s v="The Great Party's Debut Album!"/>
    <s v="The Great Party is releasing their debut album. Here's your chance to be a part of it!"/>
    <n v="2000"/>
    <n v="2555"/>
    <x v="0"/>
    <x v="0"/>
    <s v="USD"/>
    <n v="1318802580"/>
    <n v="1316194540"/>
    <b v="0"/>
    <n v="34"/>
    <b v="1"/>
    <x v="27"/>
    <x v="111"/>
    <n v="75.147099999999995"/>
    <x v="4"/>
    <x v="27"/>
  </r>
  <r>
    <n v="1676"/>
    <s v="Bridge 19 CD Release Tour"/>
    <s v="Help fund Bridge 19's tour in support of their first duo record, to be released in May 2012."/>
    <n v="20000"/>
    <n v="2550"/>
    <x v="0"/>
    <x v="0"/>
    <s v="USD"/>
    <n v="1334980740"/>
    <n v="1330968347"/>
    <b v="0"/>
    <n v="42"/>
    <b v="1"/>
    <x v="27"/>
    <x v="296"/>
    <n v="60.714300000000001"/>
    <x v="4"/>
    <x v="27"/>
  </r>
  <r>
    <n v="1677"/>
    <s v="Andrius Pojavis new album &quot;Seven&quot;"/>
    <s v="It's time to record my new album. Studio, musicians and arranger are ready, are you coming on this journey with me?"/>
    <n v="5500"/>
    <n v="2550"/>
    <x v="0"/>
    <x v="3"/>
    <s v="EUR"/>
    <n v="1460786340"/>
    <n v="1455615976"/>
    <b v="0"/>
    <n v="42"/>
    <b v="1"/>
    <x v="27"/>
    <x v="194"/>
    <n v="60.714300000000001"/>
    <x v="4"/>
    <x v="27"/>
  </r>
  <r>
    <n v="1678"/>
    <s v="Cassandra Violet &quot;Beyond the Fray&quot; Music Video"/>
    <s v="Help me make an amazing music video so that I can take my music to the next level and get a manager!"/>
    <n v="2500"/>
    <n v="2550"/>
    <x v="0"/>
    <x v="0"/>
    <s v="USD"/>
    <n v="1391718671"/>
    <n v="1390509071"/>
    <b v="0"/>
    <n v="49"/>
    <b v="1"/>
    <x v="27"/>
    <x v="47"/>
    <n v="52.04079999999999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x v="0"/>
    <s v="USD"/>
    <n v="1311298745"/>
    <n v="1309311545"/>
    <b v="0"/>
    <n v="56"/>
    <b v="1"/>
    <x v="27"/>
    <x v="47"/>
    <n v="45.517899999999997"/>
    <x v="4"/>
    <x v="27"/>
  </r>
  <r>
    <n v="1680"/>
    <s v="Kick Out a Record"/>
    <s v="Working Musician dilemma #164: how the taxman put Kick the Record 2.0 on hold"/>
    <n v="2500"/>
    <n v="2547.69"/>
    <x v="0"/>
    <x v="0"/>
    <s v="USD"/>
    <n v="1405188667"/>
    <n v="1402596667"/>
    <b v="0"/>
    <n v="25"/>
    <b v="1"/>
    <x v="27"/>
    <x v="47"/>
    <n v="101.9076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x v="0"/>
    <s v="USD"/>
    <n v="1490752800"/>
    <n v="1486522484"/>
    <b v="0"/>
    <n v="884"/>
    <b v="0"/>
    <x v="28"/>
    <x v="141"/>
    <n v="2.879"/>
    <x v="4"/>
    <x v="28"/>
  </r>
  <r>
    <n v="1682"/>
    <s v="Looking Up &amp; Holding On CD Project - Christian songwriter"/>
    <s v="Christian singer-wongerwriter searching for funding to record CD of original Christian music."/>
    <n v="14000"/>
    <n v="2540"/>
    <x v="3"/>
    <x v="0"/>
    <s v="USD"/>
    <n v="1492142860"/>
    <n v="1486962460"/>
    <b v="0"/>
    <n v="0"/>
    <b v="0"/>
    <x v="28"/>
    <x v="274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5000"/>
    <n v="2537"/>
    <x v="3"/>
    <x v="6"/>
    <s v="EUR"/>
    <n v="1491590738"/>
    <n v="1489517138"/>
    <b v="0"/>
    <n v="10"/>
    <b v="0"/>
    <x v="28"/>
    <x v="50"/>
    <n v="253.7"/>
    <x v="4"/>
    <x v="28"/>
  </r>
  <r>
    <n v="1684"/>
    <s v="Goodness &amp; Mercy EP - Marty Mikles"/>
    <s v="New Music from Marty Mikles!  A new EP all about God's Goodness &amp; Mercy."/>
    <n v="2500"/>
    <n v="2535"/>
    <x v="3"/>
    <x v="0"/>
    <s v="USD"/>
    <n v="1489775641"/>
    <n v="1487360041"/>
    <b v="0"/>
    <n v="101"/>
    <b v="0"/>
    <x v="28"/>
    <x v="78"/>
    <n v="25.099"/>
    <x v="4"/>
    <x v="28"/>
  </r>
  <r>
    <n v="1685"/>
    <s v="Help Support Brad Dassey's Music"/>
    <s v="My name is Brad Dassey.  I've been composing and making music for 18 years now.  I want to get my music out there even further."/>
    <n v="2500"/>
    <n v="2535"/>
    <x v="3"/>
    <x v="0"/>
    <s v="USD"/>
    <n v="1490331623"/>
    <n v="1487743223"/>
    <b v="0"/>
    <n v="15"/>
    <b v="0"/>
    <x v="28"/>
    <x v="78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x v="5"/>
    <s v="CAD"/>
    <n v="1493320519"/>
    <n v="1488140119"/>
    <b v="0"/>
    <n v="1"/>
    <b v="0"/>
    <x v="28"/>
    <x v="75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x v="0"/>
    <s v="USD"/>
    <n v="1491855300"/>
    <n v="1488935245"/>
    <b v="0"/>
    <n v="39"/>
    <b v="0"/>
    <x v="28"/>
    <x v="147"/>
    <n v="64.769199999999998"/>
    <x v="4"/>
    <x v="28"/>
  </r>
  <r>
    <n v="1688"/>
    <s v="Christofer Scott: Dive In EP"/>
    <s v="Professionally recording a worship and contemporary Christian music album that connects to people and connects their heart to God."/>
    <n v="2500"/>
    <n v="2525"/>
    <x v="3"/>
    <x v="0"/>
    <s v="USD"/>
    <n v="1491738594"/>
    <n v="1489150194"/>
    <b v="0"/>
    <n v="7"/>
    <b v="0"/>
    <x v="28"/>
    <x v="78"/>
    <n v="360.71429999999998"/>
    <x v="4"/>
    <x v="28"/>
  </r>
  <r>
    <n v="1689"/>
    <s v="Fly Away"/>
    <s v="Praising the Living God in the second half of life."/>
    <n v="15000"/>
    <n v="2524"/>
    <x v="3"/>
    <x v="0"/>
    <s v="USD"/>
    <n v="1489700230"/>
    <n v="1487111830"/>
    <b v="0"/>
    <n v="14"/>
    <b v="0"/>
    <x v="28"/>
    <x v="313"/>
    <n v="180.28569999999999"/>
    <x v="4"/>
    <x v="28"/>
  </r>
  <r>
    <n v="1690"/>
    <s v="NewKings Album &quot;Rise Up&quot;"/>
    <s v="Our newest project! We are hard at it trying to bring music that uplifts the spirit, and tells a story of life-changing love."/>
    <n v="7000"/>
    <n v="2521"/>
    <x v="3"/>
    <x v="0"/>
    <s v="USD"/>
    <n v="1491470442"/>
    <n v="1488882042"/>
    <b v="0"/>
    <n v="11"/>
    <b v="0"/>
    <x v="28"/>
    <x v="175"/>
    <n v="229.18180000000001"/>
    <x v="4"/>
    <x v="28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x v="0"/>
    <s v="USD"/>
    <n v="1491181200"/>
    <n v="1488387008"/>
    <b v="0"/>
    <n v="38"/>
    <b v="0"/>
    <x v="28"/>
    <x v="146"/>
    <n v="66.342100000000002"/>
    <x v="4"/>
    <x v="28"/>
  </r>
  <r>
    <n v="1692"/>
    <s v="Get Your Hopes Up"/>
    <s v="After 3 years.....It's time for some new music! Album #2 is in motion and I can't wait to share it with all of you!"/>
    <n v="2500"/>
    <n v="2520"/>
    <x v="3"/>
    <x v="0"/>
    <s v="USD"/>
    <n v="1490572740"/>
    <n v="1487734667"/>
    <b v="0"/>
    <n v="15"/>
    <b v="0"/>
    <x v="28"/>
    <x v="78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x v="1"/>
    <s v="GBP"/>
    <n v="1491768000"/>
    <n v="1489097112"/>
    <b v="0"/>
    <n v="8"/>
    <b v="0"/>
    <x v="28"/>
    <x v="78"/>
    <n v="315"/>
    <x v="4"/>
    <x v="28"/>
  </r>
  <r>
    <n v="1694"/>
    <s v="Thundercreek Studios"/>
    <s v="Hey all I'm building out my Christian Recording studio in a new building. I have the building but lack the funds to build it out!!!"/>
    <n v="2000"/>
    <n v="2512"/>
    <x v="3"/>
    <x v="0"/>
    <s v="USD"/>
    <n v="1490589360"/>
    <n v="1488038674"/>
    <b v="0"/>
    <n v="1"/>
    <b v="0"/>
    <x v="28"/>
    <x v="16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x v="0"/>
    <s v="USD"/>
    <n v="1491786000"/>
    <n v="1488847514"/>
    <b v="0"/>
    <n v="23"/>
    <b v="0"/>
    <x v="28"/>
    <x v="80"/>
    <n v="109.1787000000000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x v="0"/>
    <s v="USD"/>
    <n v="1491007211"/>
    <n v="1488418811"/>
    <b v="0"/>
    <n v="0"/>
    <b v="0"/>
    <x v="28"/>
    <x v="58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x v="0"/>
    <s v="USD"/>
    <n v="1491781648"/>
    <n v="1489193248"/>
    <b v="0"/>
    <n v="22"/>
    <b v="0"/>
    <x v="28"/>
    <x v="58"/>
    <n v="113.90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x v="0"/>
    <s v="USD"/>
    <n v="1490499180"/>
    <n v="1488430760"/>
    <b v="0"/>
    <n v="0"/>
    <b v="0"/>
    <x v="28"/>
    <x v="58"/>
    <s v="no backers"/>
    <x v="4"/>
    <x v="28"/>
  </r>
  <r>
    <n v="1699"/>
    <s v="THE WORSHIP ALBUM!"/>
    <s v="Friends! Will you help me create a new worship album??! I want this album to give God the worship he deserves and draw people to Him."/>
    <n v="2500"/>
    <n v="2503"/>
    <x v="3"/>
    <x v="0"/>
    <s v="USD"/>
    <n v="1491943445"/>
    <n v="1489351445"/>
    <b v="0"/>
    <n v="4"/>
    <b v="0"/>
    <x v="28"/>
    <x v="80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x v="0"/>
    <s v="USD"/>
    <n v="1491019200"/>
    <n v="1488418990"/>
    <b v="0"/>
    <n v="79"/>
    <b v="0"/>
    <x v="28"/>
    <x v="80"/>
    <n v="31.6834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x v="0"/>
    <s v="USD"/>
    <n v="1421337405"/>
    <n v="1418745405"/>
    <b v="0"/>
    <n v="2"/>
    <b v="0"/>
    <x v="28"/>
    <x v="234"/>
    <n v="1250.5"/>
    <x v="4"/>
    <x v="28"/>
  </r>
  <r>
    <n v="1702"/>
    <s v="lyndale lewis and new vision prosper cd release"/>
    <s v="I can do all things through christ jesus"/>
    <n v="2500"/>
    <n v="2501"/>
    <x v="2"/>
    <x v="0"/>
    <s v="USD"/>
    <n v="1427745150"/>
    <n v="1425156750"/>
    <b v="0"/>
    <n v="1"/>
    <b v="0"/>
    <x v="28"/>
    <x v="80"/>
    <n v="2501"/>
    <x v="4"/>
    <x v="28"/>
  </r>
  <r>
    <n v="1703"/>
    <s v="Joy Full Noise!"/>
    <s v="I would love for you to be a part of helping me raise money for music and video production to launch my first Worship album!"/>
    <n v="1500"/>
    <n v="2500.25"/>
    <x v="2"/>
    <x v="0"/>
    <s v="USD"/>
    <n v="1441003537"/>
    <n v="1435819537"/>
    <b v="0"/>
    <n v="2"/>
    <b v="0"/>
    <x v="28"/>
    <x v="265"/>
    <n v="1250.125"/>
    <x v="4"/>
    <x v="28"/>
  </r>
  <r>
    <n v="1704"/>
    <s v="Jericho Down Worship Album"/>
    <s v="We want to record an album of popular praise &amp; worship songs with our own influence and style."/>
    <n v="8000"/>
    <n v="2500"/>
    <x v="2"/>
    <x v="0"/>
    <s v="USD"/>
    <n v="1424056873"/>
    <n v="1421464873"/>
    <b v="0"/>
    <n v="11"/>
    <b v="0"/>
    <x v="28"/>
    <x v="247"/>
    <n v="227.27269999999999"/>
    <x v="4"/>
    <x v="28"/>
  </r>
  <r>
    <n v="1705"/>
    <s v="Piano Prayer Album - Russ James"/>
    <s v="An instrumental album that ranges from hymns to contemporary music. All the music is recorded by myself."/>
    <n v="2500"/>
    <n v="2500"/>
    <x v="2"/>
    <x v="0"/>
    <s v="USD"/>
    <n v="1441814400"/>
    <n v="1440807846"/>
    <b v="0"/>
    <n v="0"/>
    <b v="0"/>
    <x v="28"/>
    <x v="8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2500"/>
    <n v="2500"/>
    <x v="2"/>
    <x v="12"/>
    <s v="EUR"/>
    <n v="1440314472"/>
    <n v="1435130472"/>
    <b v="0"/>
    <n v="0"/>
    <b v="0"/>
    <x v="28"/>
    <x v="8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x v="0"/>
    <s v="USD"/>
    <n v="1459181895"/>
    <n v="1456593495"/>
    <b v="0"/>
    <n v="9"/>
    <b v="0"/>
    <x v="28"/>
    <x v="80"/>
    <n v="277.77780000000001"/>
    <x v="4"/>
    <x v="28"/>
  </r>
  <r>
    <n v="1708"/>
    <s v="Praise: It's what we do"/>
    <s v="A debut album for the New Gate Church's praise team; making a cd filled with original songs from a team of misfits with 1 goal in mind"/>
    <n v="2500"/>
    <n v="2500"/>
    <x v="2"/>
    <x v="0"/>
    <s v="USD"/>
    <n v="1462135706"/>
    <n v="1458679706"/>
    <b v="0"/>
    <n v="0"/>
    <b v="0"/>
    <x v="28"/>
    <x v="80"/>
    <s v="no backers"/>
    <x v="4"/>
    <x v="28"/>
  </r>
  <r>
    <n v="1709"/>
    <s v="Psalms"/>
    <s v="A project to set psalms to music. The psalms are taken from the English Standard Version (ESV) of the Bible."/>
    <n v="2500"/>
    <n v="2500"/>
    <x v="2"/>
    <x v="0"/>
    <s v="USD"/>
    <n v="1409513940"/>
    <n v="1405949514"/>
    <b v="0"/>
    <n v="4"/>
    <b v="0"/>
    <x v="28"/>
    <x v="80"/>
    <n v="625"/>
    <x v="4"/>
    <x v="28"/>
  </r>
  <r>
    <n v="1710"/>
    <s v="Producing a live album of our upcoming Europe tour"/>
    <s v="We want to create a gospel live album which has never been produced before."/>
    <n v="2500"/>
    <n v="2500"/>
    <x v="2"/>
    <x v="12"/>
    <s v="EUR"/>
    <n v="1453122000"/>
    <n v="1449151888"/>
    <b v="0"/>
    <n v="1"/>
    <b v="0"/>
    <x v="28"/>
    <x v="8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2500"/>
    <n v="2500"/>
    <x v="2"/>
    <x v="0"/>
    <s v="USD"/>
    <n v="1409585434"/>
    <n v="1406907034"/>
    <b v="0"/>
    <n v="2"/>
    <b v="0"/>
    <x v="28"/>
    <x v="80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38888"/>
    <n v="2495"/>
    <x v="2"/>
    <x v="0"/>
    <s v="USD"/>
    <n v="1435701353"/>
    <n v="1430517353"/>
    <b v="0"/>
    <n v="0"/>
    <b v="0"/>
    <x v="28"/>
    <x v="228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2885"/>
    <n v="2485"/>
    <x v="2"/>
    <x v="0"/>
    <s v="USD"/>
    <n v="1412536412"/>
    <n v="1409944412"/>
    <b v="0"/>
    <n v="1"/>
    <b v="0"/>
    <x v="28"/>
    <x v="33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x v="0"/>
    <s v="USD"/>
    <n v="1430517761"/>
    <n v="1427925761"/>
    <b v="0"/>
    <n v="17"/>
    <b v="0"/>
    <x v="28"/>
    <x v="216"/>
    <n v="146.11760000000001"/>
    <x v="4"/>
    <x v="28"/>
  </r>
  <r>
    <n v="1715"/>
    <s v="The Heart of a P.K."/>
    <s v="Kimberly Stokes the daughter of Elder Baby Stokes Jr, of Bibleway C.O.G.I.C, is currently working on a EP. She is sharing her heart"/>
    <n v="6000"/>
    <n v="2484"/>
    <x v="2"/>
    <x v="0"/>
    <s v="USD"/>
    <n v="1427772120"/>
    <n v="1425186785"/>
    <b v="0"/>
    <n v="2"/>
    <b v="0"/>
    <x v="28"/>
    <x v="252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x v="0"/>
    <s v="USD"/>
    <n v="1481295099"/>
    <n v="1477835499"/>
    <b v="0"/>
    <n v="3"/>
    <b v="0"/>
    <x v="28"/>
    <x v="154"/>
    <n v="825.33330000000001"/>
    <x v="4"/>
    <x v="28"/>
  </r>
  <r>
    <n v="1717"/>
    <s v="Shift Records A New EP!"/>
    <s v="Our first record created to reach, inspire, and ultimately express the love of Jesus to our generation."/>
    <n v="20000"/>
    <n v="2468"/>
    <x v="2"/>
    <x v="0"/>
    <s v="USD"/>
    <n v="1461211200"/>
    <n v="1459467238"/>
    <b v="0"/>
    <n v="41"/>
    <b v="0"/>
    <x v="28"/>
    <x v="145"/>
    <n v="60.195099999999996"/>
    <x v="4"/>
    <x v="28"/>
  </r>
  <r>
    <n v="1718"/>
    <s v="The Prodigal Son"/>
    <s v="A melody for the galaxy."/>
    <n v="2000"/>
    <n v="2456.66"/>
    <x v="2"/>
    <x v="0"/>
    <s v="USD"/>
    <n v="1463201940"/>
    <n v="1459435149"/>
    <b v="0"/>
    <n v="2"/>
    <b v="0"/>
    <x v="28"/>
    <x v="122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x v="0"/>
    <s v="USD"/>
    <n v="1410958191"/>
    <n v="1408366191"/>
    <b v="0"/>
    <n v="3"/>
    <b v="0"/>
    <x v="28"/>
    <x v="96"/>
    <n v="817.00329999999997"/>
    <x v="4"/>
    <x v="28"/>
  </r>
  <r>
    <n v="1720"/>
    <s v="Justin &amp; Elly Heckel DEBUT ALBUM!"/>
    <s v="Justin and Elly Heckel just finished recording their Debut Album and need your help to release it to the rest of the World!"/>
    <n v="6000"/>
    <n v="2445"/>
    <x v="2"/>
    <x v="0"/>
    <s v="USD"/>
    <n v="1415562471"/>
    <n v="1412966871"/>
    <b v="0"/>
    <n v="8"/>
    <b v="0"/>
    <x v="28"/>
    <x v="252"/>
    <n v="305.625"/>
    <x v="4"/>
    <x v="28"/>
  </r>
  <r>
    <n v="1721"/>
    <s v="&quot;HEAVEN'S CALLING&quot;"/>
    <s v="Heavens calling is an album for people all over the world in need of a healing for the soul, positive mindset and total prosperity"/>
    <n v="2000"/>
    <n v="2424"/>
    <x v="2"/>
    <x v="0"/>
    <s v="USD"/>
    <n v="1449831863"/>
    <n v="1447239863"/>
    <b v="0"/>
    <n v="0"/>
    <b v="0"/>
    <x v="28"/>
    <x v="223"/>
    <s v="no backers"/>
    <x v="4"/>
    <x v="28"/>
  </r>
  <r>
    <n v="1722"/>
    <s v="Preserving the DC Gospel Stars"/>
    <s v="I am raising money to leave a legacy for the DC Gospel Stars and preserve this art form for music lovers of this style."/>
    <n v="2000"/>
    <n v="2412.02"/>
    <x v="2"/>
    <x v="0"/>
    <s v="USD"/>
    <n v="1459642200"/>
    <n v="1456441429"/>
    <b v="0"/>
    <n v="1"/>
    <b v="0"/>
    <x v="28"/>
    <x v="223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x v="0"/>
    <s v="USD"/>
    <n v="1435730400"/>
    <n v="1430855315"/>
    <b v="0"/>
    <n v="3"/>
    <b v="0"/>
    <x v="28"/>
    <x v="223"/>
    <n v="803.33330000000001"/>
    <x v="4"/>
    <x v="28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x v="0"/>
    <s v="USD"/>
    <n v="1414707762"/>
    <n v="1412115762"/>
    <b v="0"/>
    <n v="4"/>
    <b v="0"/>
    <x v="28"/>
    <x v="61"/>
    <n v="601.25"/>
    <x v="4"/>
    <x v="28"/>
  </r>
  <r>
    <n v="1725"/>
    <s v="Unveiled Debut Album"/>
    <s v="Christian band signed to VECA Records to release their debut album in Spring 2015.  This ministry is relying on faith-based donations."/>
    <n v="2000"/>
    <n v="2405"/>
    <x v="2"/>
    <x v="0"/>
    <s v="USD"/>
    <n v="1408922049"/>
    <n v="1406330049"/>
    <b v="0"/>
    <n v="9"/>
    <b v="0"/>
    <x v="28"/>
    <x v="61"/>
    <n v="267.22219999999999"/>
    <x v="4"/>
    <x v="28"/>
  </r>
  <r>
    <n v="1726"/>
    <s v="&quot;Every Day&quot; CD by Amanda Joy Hall"/>
    <s v="Amanda Joy Hall's sophomore album, &quot;Every Day&quot;. Release expected July 2014"/>
    <n v="2000"/>
    <n v="2405"/>
    <x v="2"/>
    <x v="0"/>
    <s v="USD"/>
    <n v="1403906664"/>
    <n v="1401401064"/>
    <b v="0"/>
    <n v="16"/>
    <b v="0"/>
    <x v="28"/>
    <x v="61"/>
    <n v="150.3125"/>
    <x v="4"/>
    <x v="28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x v="1"/>
    <s v="GBP"/>
    <n v="1428231600"/>
    <n v="1423520177"/>
    <b v="0"/>
    <n v="1"/>
    <b v="0"/>
    <x v="28"/>
    <x v="80"/>
    <n v="2400"/>
    <x v="4"/>
    <x v="28"/>
  </r>
  <r>
    <n v="1728"/>
    <s v="With His Presence"/>
    <s v="Be in God's presence through instrumental covers of hymns. Help me build a home studio to freely distribute this album."/>
    <n v="2400"/>
    <n v="2400"/>
    <x v="2"/>
    <x v="0"/>
    <s v="USD"/>
    <n v="1445439674"/>
    <n v="1442847674"/>
    <b v="0"/>
    <n v="7"/>
    <b v="0"/>
    <x v="28"/>
    <x v="80"/>
    <n v="342.857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x v="0"/>
    <s v="USD"/>
    <n v="1465521306"/>
    <n v="1460337306"/>
    <b v="0"/>
    <n v="0"/>
    <b v="0"/>
    <x v="28"/>
    <x v="121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x v="0"/>
    <s v="USD"/>
    <n v="1445738783"/>
    <n v="1443146783"/>
    <b v="0"/>
    <n v="0"/>
    <b v="0"/>
    <x v="28"/>
    <x v="334"/>
    <s v="no backers"/>
    <x v="4"/>
    <x v="28"/>
  </r>
  <r>
    <n v="1731"/>
    <s v="Sam Cox Band First Christian Tour"/>
    <s v="We are a Christin Worship band looking to midwest tour. God Bless!"/>
    <n v="2000"/>
    <n v="2389"/>
    <x v="2"/>
    <x v="0"/>
    <s v="USD"/>
    <n v="1434034800"/>
    <n v="1432849552"/>
    <b v="0"/>
    <n v="0"/>
    <b v="0"/>
    <x v="28"/>
    <x v="129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x v="0"/>
    <s v="USD"/>
    <n v="1452920400"/>
    <n v="1447777481"/>
    <b v="0"/>
    <n v="0"/>
    <b v="0"/>
    <x v="28"/>
    <x v="123"/>
    <s v="no backers"/>
    <x v="4"/>
    <x v="28"/>
  </r>
  <r>
    <n v="1733"/>
    <s v="What Faith Is EP/Album"/>
    <s v="I am trying to share the music I am blessed to have written. https://www.johncox4.com or https://reverbnation.com/johncox4"/>
    <n v="2000"/>
    <n v="2372"/>
    <x v="2"/>
    <x v="0"/>
    <s v="USD"/>
    <n v="1473802200"/>
    <n v="1472746374"/>
    <b v="0"/>
    <n v="0"/>
    <b v="0"/>
    <x v="28"/>
    <x v="129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2000"/>
    <n v="2370"/>
    <x v="2"/>
    <x v="0"/>
    <s v="USD"/>
    <n v="1431046356"/>
    <n v="1428454356"/>
    <b v="0"/>
    <n v="1"/>
    <b v="0"/>
    <x v="28"/>
    <x v="129"/>
    <n v="2370"/>
    <x v="4"/>
    <x v="28"/>
  </r>
  <r>
    <n v="1735"/>
    <s v="Leo's RainSong Artist program"/>
    <s v="RainSong is letting my buy a discounted guitar. I will use this to offer my talents to the ministry programs I'm a part of."/>
    <n v="1500"/>
    <n v="2370"/>
    <x v="2"/>
    <x v="0"/>
    <s v="USD"/>
    <n v="1470598345"/>
    <n v="1468006345"/>
    <b v="0"/>
    <n v="2"/>
    <b v="0"/>
    <x v="28"/>
    <x v="267"/>
    <n v="1185"/>
    <x v="4"/>
    <x v="28"/>
  </r>
  <r>
    <n v="1736"/>
    <s v="In His Presence"/>
    <s v="A unique meditative album reflecting on the life of Christ, inviting Him into your presence"/>
    <n v="7500"/>
    <n v="2366"/>
    <x v="2"/>
    <x v="0"/>
    <s v="USD"/>
    <n v="1447018833"/>
    <n v="1444423233"/>
    <b v="0"/>
    <n v="1"/>
    <b v="0"/>
    <x v="28"/>
    <x v="93"/>
    <n v="2366"/>
    <x v="4"/>
    <x v="28"/>
  </r>
  <r>
    <n v="1737"/>
    <s v="Healing"/>
    <s v="An instrumental project in which all songs are incorporated around the healing power of our God. Used for times of prayer &amp; devotion"/>
    <n v="2200"/>
    <n v="2363"/>
    <x v="2"/>
    <x v="0"/>
    <s v="USD"/>
    <n v="1437432392"/>
    <n v="1434840392"/>
    <b v="0"/>
    <n v="15"/>
    <b v="0"/>
    <x v="28"/>
    <x v="69"/>
    <n v="157.5333"/>
    <x v="4"/>
    <x v="28"/>
  </r>
  <r>
    <n v="1738"/>
    <s v="The Flashing Lights"/>
    <s v="Music that inspires and gives hope for overcoming and change. And it is good music."/>
    <n v="1800"/>
    <n v="2361"/>
    <x v="2"/>
    <x v="0"/>
    <s v="USD"/>
    <n v="1412283542"/>
    <n v="1409691542"/>
    <b v="0"/>
    <n v="1"/>
    <b v="0"/>
    <x v="28"/>
    <x v="126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x v="0"/>
    <s v="USD"/>
    <n v="1462391932"/>
    <n v="1457297932"/>
    <b v="0"/>
    <n v="1"/>
    <b v="0"/>
    <x v="28"/>
    <x v="278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12000"/>
    <n v="2358"/>
    <x v="2"/>
    <x v="0"/>
    <s v="USD"/>
    <n v="1437075422"/>
    <n v="1434483422"/>
    <b v="0"/>
    <n v="0"/>
    <b v="0"/>
    <x v="28"/>
    <x v="147"/>
    <s v="no backers"/>
    <x v="4"/>
    <x v="28"/>
  </r>
  <r>
    <n v="1741"/>
    <s v="Caught off Guard"/>
    <s v="A photo journal documenting my experiences and travels across New Zealand"/>
    <n v="17000"/>
    <n v="2355"/>
    <x v="0"/>
    <x v="1"/>
    <s v="GBP"/>
    <n v="1433948671"/>
    <n v="1430060671"/>
    <b v="0"/>
    <n v="52"/>
    <b v="1"/>
    <x v="20"/>
    <x v="293"/>
    <n v="45.28849999999999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x v="0"/>
    <s v="USD"/>
    <n v="1483822800"/>
    <n v="1481058170"/>
    <b v="0"/>
    <n v="34"/>
    <b v="1"/>
    <x v="20"/>
    <x v="69"/>
    <n v="69.264700000000005"/>
    <x v="8"/>
    <x v="2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x v="0"/>
    <s v="USD"/>
    <n v="1472270340"/>
    <n v="1470348775"/>
    <b v="0"/>
    <n v="67"/>
    <b v="1"/>
    <x v="20"/>
    <x v="126"/>
    <n v="35.149299999999997"/>
    <x v="8"/>
    <x v="20"/>
  </r>
  <r>
    <n v="1744"/>
    <s v="Water World"/>
    <s v="This book is the embodiment of my passion for water &amp; photography, which I hope will inspire you to pick up your camera and explore."/>
    <n v="2000"/>
    <n v="2345"/>
    <x v="0"/>
    <x v="1"/>
    <s v="GBP"/>
    <n v="1425821477"/>
    <n v="1421937077"/>
    <b v="0"/>
    <n v="70"/>
    <b v="1"/>
    <x v="20"/>
    <x v="115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x v="0"/>
    <s v="USD"/>
    <n v="1482372000"/>
    <n v="1479276838"/>
    <b v="0"/>
    <n v="89"/>
    <b v="1"/>
    <x v="20"/>
    <x v="115"/>
    <n v="26.29210000000000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x v="0"/>
    <s v="USD"/>
    <n v="1479952800"/>
    <n v="1477368867"/>
    <b v="0"/>
    <n v="107"/>
    <b v="1"/>
    <x v="20"/>
    <x v="115"/>
    <n v="21.869199999999999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x v="1"/>
    <s v="GBP"/>
    <n v="1447426800"/>
    <n v="1444904830"/>
    <b v="0"/>
    <n v="159"/>
    <b v="1"/>
    <x v="20"/>
    <x v="154"/>
    <n v="14.691800000000001"/>
    <x v="8"/>
    <x v="20"/>
  </r>
  <r>
    <n v="1748"/>
    <s v="So It Is: Vancouver"/>
    <s v="Telling the story of the city through remarkable people who live in Vancouver today."/>
    <n v="2000"/>
    <n v="2335"/>
    <x v="0"/>
    <x v="5"/>
    <s v="CAD"/>
    <n v="1441234143"/>
    <n v="1438642143"/>
    <b v="0"/>
    <n v="181"/>
    <b v="1"/>
    <x v="20"/>
    <x v="115"/>
    <n v="12.900600000000001"/>
    <x v="8"/>
    <x v="20"/>
  </r>
  <r>
    <n v="1749"/>
    <s v="E FOTOGRAFESCHE RECKBLECK - 367 DEEG AM AUSLAND ASAZ"/>
    <s v="Help me fund the production run of my first book by local Photographer Sandro Ortolani."/>
    <n v="1500"/>
    <n v="2333"/>
    <x v="0"/>
    <x v="19"/>
    <s v="EUR"/>
    <n v="1488394800"/>
    <n v="1485213921"/>
    <b v="0"/>
    <n v="131"/>
    <b v="1"/>
    <x v="20"/>
    <x v="63"/>
    <n v="17.80920000000000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x v="0"/>
    <s v="USD"/>
    <n v="1461096304"/>
    <n v="1458936304"/>
    <b v="0"/>
    <n v="125"/>
    <b v="1"/>
    <x v="20"/>
    <x v="75"/>
    <n v="18.648"/>
    <x v="8"/>
    <x v="20"/>
  </r>
  <r>
    <n v="1751"/>
    <s v="Daily Bread: Stories from Rural Greece"/>
    <s v="Photographs and stories culled from 10 years of road trips through rural Greece"/>
    <n v="2000"/>
    <n v="2325"/>
    <x v="0"/>
    <x v="0"/>
    <s v="USD"/>
    <n v="1426787123"/>
    <n v="1424198723"/>
    <b v="0"/>
    <n v="61"/>
    <b v="1"/>
    <x v="20"/>
    <x v="116"/>
    <n v="38.114800000000002"/>
    <x v="8"/>
    <x v="20"/>
  </r>
  <r>
    <n v="1752"/>
    <s v="Adfectus Book"/>
    <s v="A little book of calm, in picture form, that will soothe the soul and un-furrow the brow."/>
    <n v="2000"/>
    <n v="2325"/>
    <x v="0"/>
    <x v="1"/>
    <s v="GBP"/>
    <n v="1476425082"/>
    <n v="1473833082"/>
    <b v="0"/>
    <n v="90"/>
    <b v="1"/>
    <x v="20"/>
    <x v="116"/>
    <n v="25.83330000000000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x v="8"/>
    <s v="DKK"/>
    <n v="1458579568"/>
    <n v="1455991168"/>
    <b v="0"/>
    <n v="35"/>
    <b v="1"/>
    <x v="20"/>
    <x v="116"/>
    <n v="66.314300000000003"/>
    <x v="8"/>
    <x v="20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x v="5"/>
    <s v="CAD"/>
    <n v="1428091353"/>
    <n v="1425502953"/>
    <b v="0"/>
    <n v="90"/>
    <b v="1"/>
    <x v="20"/>
    <x v="194"/>
    <n v="25.766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x v="0"/>
    <s v="USD"/>
    <n v="1444071361"/>
    <n v="1441479361"/>
    <b v="0"/>
    <n v="4"/>
    <b v="1"/>
    <x v="20"/>
    <x v="116"/>
    <n v="577.75"/>
    <x v="8"/>
    <x v="20"/>
  </r>
  <r>
    <n v="1756"/>
    <s v="214: A Photobook of Dallas Hip Hop"/>
    <s v="214 is a photobook about the local hip hop culture in Dallas, Texas between 2012 and 2014 by photographer, Mariah Tyler."/>
    <n v="2100"/>
    <n v="2305"/>
    <x v="0"/>
    <x v="0"/>
    <s v="USD"/>
    <n v="1472443269"/>
    <n v="1468987269"/>
    <b v="0"/>
    <n v="120"/>
    <b v="1"/>
    <x v="20"/>
    <x v="98"/>
    <n v="19.208300000000001"/>
    <x v="8"/>
    <x v="20"/>
  </r>
  <r>
    <n v="1757"/>
    <s v="The Resurgence of Femininity Photo Thesis"/>
    <s v="I want to create a self published photo art book on the topic of the resurgence of femininity."/>
    <n v="33000"/>
    <n v="2300"/>
    <x v="0"/>
    <x v="0"/>
    <s v="USD"/>
    <n v="1485631740"/>
    <n v="1483041083"/>
    <b v="0"/>
    <n v="14"/>
    <b v="1"/>
    <x v="20"/>
    <x v="204"/>
    <n v="164.2856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2000"/>
    <n v="2300"/>
    <x v="0"/>
    <x v="0"/>
    <s v="USD"/>
    <n v="1468536992"/>
    <n v="1463352992"/>
    <b v="0"/>
    <n v="27"/>
    <b v="1"/>
    <x v="20"/>
    <x v="24"/>
    <n v="85.185199999999995"/>
    <x v="8"/>
    <x v="20"/>
  </r>
  <r>
    <n v="1759"/>
    <s v="Death Valley"/>
    <s v="Death Valley will be the first photo book of Andi State"/>
    <n v="500"/>
    <n v="2299"/>
    <x v="0"/>
    <x v="0"/>
    <s v="USD"/>
    <n v="1427309629"/>
    <n v="1425585229"/>
    <b v="0"/>
    <n v="49"/>
    <b v="1"/>
    <x v="20"/>
    <x v="335"/>
    <n v="46.918399999999998"/>
    <x v="8"/>
    <x v="20"/>
  </r>
  <r>
    <n v="1760"/>
    <s v="Portraits by Aris Jerome"/>
    <s v="Thank you all so much for your pledges! We reached the goal! To continue supporting or for any questions email arisjerome@gmail.com"/>
    <n v="2000"/>
    <n v="2298"/>
    <x v="0"/>
    <x v="0"/>
    <s v="USD"/>
    <n v="1456416513"/>
    <n v="1454688513"/>
    <b v="0"/>
    <n v="102"/>
    <b v="1"/>
    <x v="20"/>
    <x v="24"/>
    <n v="22.529399999999999"/>
    <x v="8"/>
    <x v="20"/>
  </r>
  <r>
    <n v="1761"/>
    <s v="I Wanted To See Boobs"/>
    <s v="A hardcover photobook telling the naked truth of a young photographers journey."/>
    <n v="5000"/>
    <n v="2296"/>
    <x v="0"/>
    <x v="1"/>
    <s v="GBP"/>
    <n v="1442065060"/>
    <n v="1437745060"/>
    <b v="0"/>
    <n v="3"/>
    <b v="1"/>
    <x v="20"/>
    <x v="194"/>
    <n v="765.33330000000001"/>
    <x v="8"/>
    <x v="20"/>
  </r>
  <r>
    <n v="1762"/>
    <s v="&quot;The Naked Pixel&quot; Ali Pakele"/>
    <s v="Project rewards $25 gets you 190+ digital images"/>
    <n v="10000"/>
    <n v="2291"/>
    <x v="0"/>
    <x v="0"/>
    <s v="USD"/>
    <n v="1457739245"/>
    <n v="1455147245"/>
    <b v="0"/>
    <n v="25"/>
    <b v="1"/>
    <x v="20"/>
    <x v="117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x v="0"/>
    <s v="USD"/>
    <n v="1477255840"/>
    <n v="1474663840"/>
    <b v="0"/>
    <n v="118"/>
    <b v="1"/>
    <x v="20"/>
    <x v="234"/>
    <n v="19.4068"/>
    <x v="8"/>
    <x v="2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x v="1"/>
    <s v="GBP"/>
    <n v="1407065979"/>
    <n v="1404560379"/>
    <b v="1"/>
    <n v="39"/>
    <b v="0"/>
    <x v="20"/>
    <x v="37"/>
    <n v="58.640999999999998"/>
    <x v="8"/>
    <x v="20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x v="0"/>
    <s v="USD"/>
    <n v="1407972712"/>
    <n v="1405380712"/>
    <b v="1"/>
    <n v="103"/>
    <b v="0"/>
    <x v="20"/>
    <x v="194"/>
    <n v="22.19419999999999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x v="318"/>
    <s v="no backers"/>
    <x v="8"/>
    <x v="20"/>
  </r>
  <r>
    <n v="1767"/>
    <s v="OR-GÃ“L-HO -A search for meaning during the World Cup"/>
    <s v="A photographic search for the true meaning of pride for ones country during the World Cup"/>
    <n v="2000"/>
    <n v="2280"/>
    <x v="2"/>
    <x v="0"/>
    <s v="USD"/>
    <n v="1407080884"/>
    <n v="1404488884"/>
    <b v="1"/>
    <n v="39"/>
    <b v="0"/>
    <x v="20"/>
    <x v="37"/>
    <n v="58.461500000000001"/>
    <x v="8"/>
    <x v="20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x v="0"/>
    <s v="USD"/>
    <n v="1411824444"/>
    <n v="1406640444"/>
    <b v="1"/>
    <n v="15"/>
    <b v="0"/>
    <x v="20"/>
    <x v="37"/>
    <n v="151.358"/>
    <x v="8"/>
    <x v="20"/>
  </r>
  <r>
    <n v="1769"/>
    <s v="Navajo Textile Project"/>
    <s v="To create a publication, and exhibition documenting the collection of Jamie Ross, longtime collector of Navajo Textiles"/>
    <n v="2000"/>
    <n v="2265"/>
    <x v="2"/>
    <x v="0"/>
    <s v="USD"/>
    <n v="1421177959"/>
    <n v="1418585959"/>
    <b v="1"/>
    <n v="22"/>
    <b v="0"/>
    <x v="20"/>
    <x v="41"/>
    <n v="102.954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x v="0"/>
    <s v="USD"/>
    <n v="1413312194"/>
    <n v="1410288194"/>
    <b v="1"/>
    <n v="92"/>
    <b v="0"/>
    <x v="20"/>
    <x v="41"/>
    <n v="24.532599999999999"/>
    <x v="8"/>
    <x v="20"/>
  </r>
  <r>
    <n v="1771"/>
    <s v="&quot;Drakes Folly&quot;"/>
    <s v="Photographic book on the historic oil region of Pennsylvania where Edwin Drake drilled the well that started the modern oil industry."/>
    <n v="15000"/>
    <n v="2249"/>
    <x v="2"/>
    <x v="1"/>
    <s v="GBP"/>
    <n v="1414107040"/>
    <n v="1411515040"/>
    <b v="1"/>
    <n v="25"/>
    <b v="0"/>
    <x v="20"/>
    <x v="234"/>
    <n v="89.96"/>
    <x v="8"/>
    <x v="20"/>
  </r>
  <r>
    <n v="1772"/>
    <s v="White Mountain"/>
    <s v="A photobook and a short documentary film telling the story of Holocaust in Northwestern Lithuania"/>
    <n v="2000"/>
    <n v="2245"/>
    <x v="2"/>
    <x v="1"/>
    <s v="GBP"/>
    <n v="1404666836"/>
    <n v="1399482836"/>
    <b v="1"/>
    <n v="19"/>
    <b v="0"/>
    <x v="20"/>
    <x v="140"/>
    <n v="118.15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x v="0"/>
    <s v="USD"/>
    <n v="1421691298"/>
    <n v="1417803298"/>
    <b v="1"/>
    <n v="19"/>
    <b v="0"/>
    <x v="20"/>
    <x v="162"/>
    <n v="117.4211"/>
    <x v="8"/>
    <x v="20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x v="0"/>
    <s v="USD"/>
    <n v="1417273140"/>
    <n v="1413609292"/>
    <b v="1"/>
    <n v="13"/>
    <b v="0"/>
    <x v="20"/>
    <x v="140"/>
    <n v="171.57149999999999"/>
    <x v="8"/>
    <x v="20"/>
  </r>
  <r>
    <n v="1775"/>
    <s v="Muhammad Ali - The Comeback"/>
    <s v="Rarely seen images of Muhammad Ali in his prime as he trained in Miami Beach at the famous 5th Street Gym in the early 70s"/>
    <n v="5000"/>
    <n v="2230"/>
    <x v="2"/>
    <x v="0"/>
    <s v="USD"/>
    <n v="1414193160"/>
    <n v="1410305160"/>
    <b v="1"/>
    <n v="124"/>
    <b v="0"/>
    <x v="20"/>
    <x v="336"/>
    <n v="17.983899999999998"/>
    <x v="8"/>
    <x v="20"/>
  </r>
  <r>
    <n v="1776"/>
    <s v="Dubai: A Synthetic City - Photobook &amp; Journal"/>
    <s v="A documentation of the implications of hedonistic architectural ventures in Dubai, the fastest growing city on the planet."/>
    <n v="2000"/>
    <n v="2222"/>
    <x v="2"/>
    <x v="1"/>
    <s v="GBP"/>
    <n v="1414623471"/>
    <n v="1411513071"/>
    <b v="1"/>
    <n v="4"/>
    <b v="0"/>
    <x v="20"/>
    <x v="96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1500"/>
    <n v="2222"/>
    <x v="2"/>
    <x v="9"/>
    <s v="EUR"/>
    <n v="1424421253"/>
    <n v="1421829253"/>
    <b v="1"/>
    <n v="10"/>
    <b v="0"/>
    <x v="20"/>
    <x v="57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x v="0"/>
    <s v="USD"/>
    <n v="1427485395"/>
    <n v="1423600995"/>
    <b v="1"/>
    <n v="15"/>
    <b v="0"/>
    <x v="20"/>
    <x v="96"/>
    <n v="147.66669999999999"/>
    <x v="8"/>
    <x v="20"/>
  </r>
  <r>
    <n v="1779"/>
    <s v="Ozymandias : a photo book"/>
    <s v="Publication of an award-winning photographic series that explores the endless and beautiful dance between creation and destruction."/>
    <n v="2200"/>
    <n v="2210"/>
    <x v="2"/>
    <x v="0"/>
    <s v="USD"/>
    <n v="1472834180"/>
    <n v="1470242180"/>
    <b v="1"/>
    <n v="38"/>
    <b v="0"/>
    <x v="20"/>
    <x v="80"/>
    <n v="58.157899999999998"/>
    <x v="8"/>
    <x v="20"/>
  </r>
  <r>
    <n v="1780"/>
    <s v="Native Nation"/>
    <s v="It is time to recognize and give to the indigenus groups the credit they deserve. It is time to understand where we come from."/>
    <n v="1750"/>
    <n v="2210"/>
    <x v="2"/>
    <x v="0"/>
    <s v="USD"/>
    <n v="1467469510"/>
    <n v="1462285510"/>
    <b v="1"/>
    <n v="152"/>
    <b v="0"/>
    <x v="20"/>
    <x v="16"/>
    <n v="14.539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x v="0"/>
    <s v="USD"/>
    <n v="1473950945"/>
    <n v="1471272545"/>
    <b v="1"/>
    <n v="24"/>
    <b v="0"/>
    <x v="20"/>
    <x v="98"/>
    <n v="91.83329999999999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x v="0"/>
    <s v="USD"/>
    <n v="1456062489"/>
    <n v="1453211289"/>
    <b v="1"/>
    <n v="76"/>
    <b v="0"/>
    <x v="20"/>
    <x v="98"/>
    <n v="28.973700000000001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x v="228"/>
    <n v="11.891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x v="0"/>
    <s v="USD"/>
    <n v="1422674700"/>
    <n v="1419954240"/>
    <b v="1"/>
    <n v="33"/>
    <b v="0"/>
    <x v="20"/>
    <x v="251"/>
    <n v="66.606099999999998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x v="0"/>
    <s v="USD"/>
    <n v="1413417600"/>
    <n v="1410750855"/>
    <b v="1"/>
    <n v="108"/>
    <b v="0"/>
    <x v="20"/>
    <x v="15"/>
    <n v="20.333300000000001"/>
    <x v="8"/>
    <x v="20"/>
  </r>
  <r>
    <n v="1786"/>
    <s v="Observations in 6x6"/>
    <s v="A photo book that shows a timeless trip from Portugal to Sri Lanka in a subjective point of view through an old Hasselblad objective."/>
    <n v="1000"/>
    <n v="2195"/>
    <x v="2"/>
    <x v="9"/>
    <s v="EUR"/>
    <n v="1418649177"/>
    <n v="1416057177"/>
    <b v="1"/>
    <n v="29"/>
    <b v="0"/>
    <x v="20"/>
    <x v="303"/>
    <n v="75.689700000000002"/>
    <x v="8"/>
    <x v="20"/>
  </r>
  <r>
    <n v="1787"/>
    <s v="Alpamayo to Yerupaja"/>
    <s v="Raising awareness to the effects of global warming through photographs of the high mountains of Peru."/>
    <n v="2000"/>
    <n v="2193"/>
    <x v="2"/>
    <x v="0"/>
    <s v="USD"/>
    <n v="1428158637"/>
    <n v="1425570237"/>
    <b v="1"/>
    <n v="24"/>
    <b v="0"/>
    <x v="20"/>
    <x v="98"/>
    <n v="91.375"/>
    <x v="8"/>
    <x v="20"/>
  </r>
  <r>
    <n v="1788"/>
    <s v="Beyond the Pale"/>
    <s v="A photo book celebrating Goths, exploring their lives and giving an insight into what Goth is for them."/>
    <n v="2000"/>
    <n v="2191"/>
    <x v="2"/>
    <x v="1"/>
    <s v="GBP"/>
    <n v="1414795542"/>
    <n v="1412203542"/>
    <b v="1"/>
    <n v="4"/>
    <b v="0"/>
    <x v="20"/>
    <x v="98"/>
    <n v="547.75"/>
    <x v="8"/>
    <x v="20"/>
  </r>
  <r>
    <n v="1789"/>
    <s v="Paintball: Beyond The Paint"/>
    <s v="I want to create a portfolio to show all the aspects of the adrenaline filled game of paintball. Focusing on tournament players"/>
    <n v="2000"/>
    <n v="2191"/>
    <x v="2"/>
    <x v="0"/>
    <s v="USD"/>
    <n v="1421042403"/>
    <n v="1415858403"/>
    <b v="1"/>
    <n v="4"/>
    <b v="0"/>
    <x v="20"/>
    <x v="98"/>
    <n v="547.75"/>
    <x v="8"/>
    <x v="20"/>
  </r>
  <r>
    <n v="1790"/>
    <s v="Return to Relevance: The Scott Hyde Archive"/>
    <s v="70 years of incredible photography sits patiently in old film sheet boxes, waiting for a return to relevance."/>
    <n v="16000"/>
    <n v="2182"/>
    <x v="2"/>
    <x v="0"/>
    <s v="USD"/>
    <n v="1423152678"/>
    <n v="1420560678"/>
    <b v="1"/>
    <n v="15"/>
    <b v="0"/>
    <x v="20"/>
    <x v="293"/>
    <n v="145.4667"/>
    <x v="8"/>
    <x v="20"/>
  </r>
  <r>
    <n v="1791"/>
    <s v="disCover: Napoli"/>
    <s v="For the love of street photography and the beauty of traditional cultures in southern Italy."/>
    <n v="1900"/>
    <n v="2182"/>
    <x v="2"/>
    <x v="1"/>
    <s v="GBP"/>
    <n v="1422553565"/>
    <n v="1417369565"/>
    <b v="1"/>
    <n v="4"/>
    <b v="0"/>
    <x v="20"/>
    <x v="24"/>
    <n v="545.5"/>
    <x v="8"/>
    <x v="20"/>
  </r>
  <r>
    <n v="1792"/>
    <s v="Bensinger's: Photographs by Helaine Garren"/>
    <s v="In 1970 Helaine Garren shot a series of images at Bensingerâ€™s Pool Hall in Chicago, Illinois."/>
    <n v="1500"/>
    <n v="2180"/>
    <x v="2"/>
    <x v="0"/>
    <s v="USD"/>
    <n v="1439189940"/>
    <n v="1435970682"/>
    <b v="1"/>
    <n v="139"/>
    <b v="0"/>
    <x v="20"/>
    <x v="109"/>
    <n v="15.6835"/>
    <x v="8"/>
    <x v="2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x v="2"/>
    <s v="AUD"/>
    <n v="1417127040"/>
    <n v="1414531440"/>
    <b v="1"/>
    <n v="2"/>
    <b v="0"/>
    <x v="20"/>
    <x v="5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x v="0"/>
    <s v="USD"/>
    <n v="1423660422"/>
    <n v="1420636422"/>
    <b v="1"/>
    <n v="18"/>
    <b v="0"/>
    <x v="20"/>
    <x v="53"/>
    <n v="120.61060000000001"/>
    <x v="8"/>
    <x v="20"/>
  </r>
  <r>
    <n v="1795"/>
    <s v="THE AFGHANS - A Photo Book"/>
    <s v="A photography book documenting the impact of the ISAF mission on the Afghan people of Mazar-e Sharif."/>
    <n v="1500"/>
    <n v="2161"/>
    <x v="2"/>
    <x v="12"/>
    <s v="EUR"/>
    <n v="1476460800"/>
    <n v="1473922541"/>
    <b v="1"/>
    <n v="81"/>
    <b v="0"/>
    <x v="20"/>
    <x v="84"/>
    <n v="26.678999999999998"/>
    <x v="8"/>
    <x v="20"/>
  </r>
  <r>
    <n v="1796"/>
    <s v="Kenema"/>
    <s v="Kenema is a stunning portrait photography book by British Photographer, Peter Dibdin, capturing community life in Kenema, Sierra Leone."/>
    <n v="2000"/>
    <n v="2160"/>
    <x v="2"/>
    <x v="1"/>
    <s v="GBP"/>
    <n v="1469356366"/>
    <n v="1464172366"/>
    <b v="1"/>
    <n v="86"/>
    <b v="0"/>
    <x v="20"/>
    <x v="123"/>
    <n v="25.116299999999999"/>
    <x v="8"/>
    <x v="20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x v="0"/>
    <s v="USD"/>
    <n v="1481809189"/>
    <n v="1479217189"/>
    <b v="1"/>
    <n v="140"/>
    <b v="0"/>
    <x v="20"/>
    <x v="123"/>
    <n v="15.421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x v="0"/>
    <s v="USD"/>
    <n v="1454572233"/>
    <n v="1449388233"/>
    <b v="1"/>
    <n v="37"/>
    <b v="0"/>
    <x v="20"/>
    <x v="147"/>
    <n v="58.270299999999999"/>
    <x v="8"/>
    <x v="20"/>
  </r>
  <r>
    <n v="1799"/>
    <s v="The UnDiscovered Image"/>
    <s v="The UnDiscovered Image, a monthly publication dedicated to photographers."/>
    <n v="2000"/>
    <n v="2155"/>
    <x v="2"/>
    <x v="1"/>
    <s v="GBP"/>
    <n v="1415740408"/>
    <n v="1414008808"/>
    <b v="1"/>
    <n v="6"/>
    <b v="0"/>
    <x v="20"/>
    <x v="123"/>
    <n v="359.16669999999999"/>
    <x v="8"/>
    <x v="20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x v="1"/>
    <s v="GBP"/>
    <n v="1476109970"/>
    <n v="1473517970"/>
    <b v="1"/>
    <n v="113"/>
    <b v="0"/>
    <x v="20"/>
    <x v="123"/>
    <n v="19.067799999999998"/>
    <x v="8"/>
    <x v="20"/>
  </r>
  <r>
    <n v="1801"/>
    <s v="Come, Bring, Punish"/>
    <s v="Get involved in Come, Bring, Punish, a new photo book by Ewen Spencer, documenting the European Ballroom scene and the life around it"/>
    <n v="12000"/>
    <n v="2152"/>
    <x v="2"/>
    <x v="1"/>
    <s v="GBP"/>
    <n v="1450181400"/>
    <n v="1447429868"/>
    <b v="1"/>
    <n v="37"/>
    <b v="0"/>
    <x v="20"/>
    <x v="274"/>
    <n v="58.162199999999999"/>
    <x v="8"/>
    <x v="20"/>
  </r>
  <r>
    <n v="1802"/>
    <s v="Out Of The Dark"/>
    <s v="Inner Darkness turned into a photobook. Personal work i shot during my recovery...in Berlin."/>
    <n v="2000"/>
    <n v="2152"/>
    <x v="2"/>
    <x v="12"/>
    <s v="EUR"/>
    <n v="1435442340"/>
    <n v="1433416830"/>
    <b v="1"/>
    <n v="18"/>
    <b v="0"/>
    <x v="20"/>
    <x v="123"/>
    <n v="119.5556"/>
    <x v="8"/>
    <x v="20"/>
  </r>
  <r>
    <n v="1803"/>
    <s v="On the Verge, the book."/>
    <s v="Photographs capture fleeting experiences, where childhood is our past and adulthood is our future. In between. On the verge."/>
    <n v="1600"/>
    <n v="2150.1"/>
    <x v="2"/>
    <x v="0"/>
    <s v="USD"/>
    <n v="1423878182"/>
    <n v="1421199782"/>
    <b v="1"/>
    <n v="75"/>
    <b v="0"/>
    <x v="20"/>
    <x v="253"/>
    <n v="28.667999999999999"/>
    <x v="8"/>
    <x v="20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x v="0"/>
    <s v="USD"/>
    <n v="1447521404"/>
    <n v="1444061804"/>
    <b v="1"/>
    <n v="52"/>
    <b v="0"/>
    <x v="20"/>
    <x v="69"/>
    <n v="41.288499999999999"/>
    <x v="8"/>
    <x v="20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x v="12"/>
    <s v="EUR"/>
    <n v="1443808800"/>
    <n v="1441048658"/>
    <b v="1"/>
    <n v="122"/>
    <b v="0"/>
    <x v="20"/>
    <x v="69"/>
    <n v="17.582000000000001"/>
    <x v="8"/>
    <x v="20"/>
  </r>
  <r>
    <n v="1806"/>
    <s v="American Presidents Naked"/>
    <s v="Join me in publishing an amazing and unprecedented book with full frontal photopraphs of 8 American Presidents Naked"/>
    <n v="2000"/>
    <n v="2145"/>
    <x v="2"/>
    <x v="1"/>
    <s v="GBP"/>
    <n v="1412090349"/>
    <n v="1409066349"/>
    <b v="1"/>
    <n v="8"/>
    <b v="0"/>
    <x v="20"/>
    <x v="69"/>
    <n v="268.125"/>
    <x v="8"/>
    <x v="20"/>
  </r>
  <r>
    <n v="1807"/>
    <s v="Anywhere but Here"/>
    <s v="I want to explore alternative cultures and lifestyles in America."/>
    <n v="2000"/>
    <n v="2144.34"/>
    <x v="2"/>
    <x v="0"/>
    <s v="USD"/>
    <n v="1411868313"/>
    <n v="1409276313"/>
    <b v="1"/>
    <n v="8"/>
    <b v="0"/>
    <x v="20"/>
    <x v="69"/>
    <n v="268.04250000000002"/>
    <x v="8"/>
    <x v="20"/>
  </r>
  <r>
    <n v="1808"/>
    <s v="An Iranian Journey"/>
    <s v="An Iranian Journey exposes the duality of life in modern Iran where youth navigate a thicket of Islamic laws and customs to live freely"/>
    <n v="1500"/>
    <n v="2143"/>
    <x v="2"/>
    <x v="0"/>
    <s v="USD"/>
    <n v="1486830030"/>
    <n v="1483806030"/>
    <b v="1"/>
    <n v="96"/>
    <b v="0"/>
    <x v="20"/>
    <x v="142"/>
    <n v="22.322900000000001"/>
    <x v="8"/>
    <x v="20"/>
  </r>
  <r>
    <n v="1809"/>
    <s v="Hamilton: A Different Perspective"/>
    <s v="A stunning photo book highlighting the visual diversity of the City of Hamilton and showcasing it in a new light."/>
    <n v="2000"/>
    <n v="2142"/>
    <x v="2"/>
    <x v="5"/>
    <s v="CAD"/>
    <n v="1425246439"/>
    <n v="1422222439"/>
    <b v="1"/>
    <n v="9"/>
    <b v="0"/>
    <x v="20"/>
    <x v="69"/>
    <n v="238"/>
    <x v="8"/>
    <x v="20"/>
  </r>
  <r>
    <n v="1810"/>
    <s v="Film Speed"/>
    <s v="Film Speed is a series of Zines focusing on architecture shot completely on 35 and 120mm film."/>
    <n v="2000"/>
    <n v="2141"/>
    <x v="2"/>
    <x v="0"/>
    <s v="USD"/>
    <n v="1408657826"/>
    <n v="1407621026"/>
    <b v="0"/>
    <n v="2"/>
    <b v="0"/>
    <x v="20"/>
    <x v="69"/>
    <n v="1070.5"/>
    <x v="8"/>
    <x v="20"/>
  </r>
  <r>
    <n v="1811"/>
    <s v="The Year of Sunsets"/>
    <s v="A collection of 365 color photographs of sunsets in 2014, beautifully presented in a hardcover book."/>
    <n v="2100"/>
    <n v="2140"/>
    <x v="2"/>
    <x v="0"/>
    <s v="USD"/>
    <n v="1414123200"/>
    <n v="1408962270"/>
    <b v="0"/>
    <n v="26"/>
    <b v="0"/>
    <x v="20"/>
    <x v="47"/>
    <n v="82.307699999999997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1500"/>
    <n v="2140"/>
    <x v="2"/>
    <x v="1"/>
    <s v="GBP"/>
    <n v="1467531536"/>
    <n v="1464939536"/>
    <b v="0"/>
    <n v="23"/>
    <b v="0"/>
    <x v="20"/>
    <x v="142"/>
    <n v="93.043499999999995"/>
    <x v="8"/>
    <x v="20"/>
  </r>
  <r>
    <n v="1813"/>
    <s v="Libya : The Lost Days"/>
    <s v="This project aims to document, Libyan photographic history; through both print and artisan mediums ."/>
    <n v="2000"/>
    <n v="2132"/>
    <x v="2"/>
    <x v="1"/>
    <s v="GBP"/>
    <n v="1407532812"/>
    <n v="1404940812"/>
    <b v="0"/>
    <n v="0"/>
    <b v="0"/>
    <x v="20"/>
    <x v="69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2000"/>
    <n v="2132"/>
    <x v="2"/>
    <x v="1"/>
    <s v="GBP"/>
    <n v="1425108736"/>
    <n v="1422516736"/>
    <b v="0"/>
    <n v="140"/>
    <b v="0"/>
    <x v="20"/>
    <x v="69"/>
    <n v="15.2286"/>
    <x v="8"/>
    <x v="20"/>
  </r>
  <r>
    <n v="1815"/>
    <s v="Texas to Florida"/>
    <s v="Photographic roadtrip from Dallas/Ft Worth, Texas to Florida's beaches. A summer photography roadtrip project to include 5 states."/>
    <n v="14000"/>
    <n v="2130"/>
    <x v="2"/>
    <x v="0"/>
    <s v="USD"/>
    <n v="1435787137"/>
    <n v="1434577537"/>
    <b v="0"/>
    <n v="0"/>
    <b v="0"/>
    <x v="20"/>
    <x v="234"/>
    <s v="no backers"/>
    <x v="8"/>
    <x v="20"/>
  </r>
  <r>
    <n v="1816"/>
    <s v="Moments of Passion"/>
    <s v="A unique Photographic Book Project about the Passionate Moments and Strong Emotions that lie within Karate"/>
    <n v="2000"/>
    <n v="2130"/>
    <x v="2"/>
    <x v="16"/>
    <s v="CHF"/>
    <n v="1469473200"/>
    <n v="1467061303"/>
    <b v="0"/>
    <n v="6"/>
    <b v="0"/>
    <x v="20"/>
    <x v="69"/>
    <n v="355"/>
    <x v="8"/>
    <x v="20"/>
  </r>
  <r>
    <n v="1817"/>
    <s v="Through the Lens of Jerry Gustafson"/>
    <s v="Hundreds of breathtaking rodeo photographs collected in a beautiful coffee table book."/>
    <n v="13000"/>
    <n v="2129"/>
    <x v="2"/>
    <x v="0"/>
    <s v="USD"/>
    <n v="1485759540"/>
    <n v="1480607607"/>
    <b v="0"/>
    <n v="100"/>
    <b v="0"/>
    <x v="20"/>
    <x v="324"/>
    <n v="21.29"/>
    <x v="8"/>
    <x v="20"/>
  </r>
  <r>
    <n v="1818"/>
    <s v="Give Me Your Goofy-ist"/>
    <s v="We are all different, this is a way to honor and celebrate the authenticity in being different."/>
    <n v="2000"/>
    <n v="2125.9899999999998"/>
    <x v="2"/>
    <x v="0"/>
    <s v="USD"/>
    <n v="1428035850"/>
    <n v="1425447450"/>
    <b v="0"/>
    <n v="0"/>
    <b v="0"/>
    <x v="20"/>
    <x v="75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x v="0"/>
    <s v="USD"/>
    <n v="1406743396"/>
    <n v="1404151396"/>
    <b v="0"/>
    <n v="4"/>
    <b v="0"/>
    <x v="20"/>
    <x v="78"/>
    <n v="529.9974999999999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x v="0"/>
    <s v="USD"/>
    <n v="1427850090"/>
    <n v="1425261690"/>
    <b v="0"/>
    <n v="8"/>
    <b v="0"/>
    <x v="20"/>
    <x v="198"/>
    <n v="264.375"/>
    <x v="8"/>
    <x v="20"/>
  </r>
  <r>
    <n v="1821"/>
    <s v="Glass Cloud on the road!"/>
    <s v="Glass Cloud tour dates are already beginning to pile up. They are turning to YOU to help get them from town to town."/>
    <n v="30000"/>
    <n v="2113"/>
    <x v="0"/>
    <x v="0"/>
    <s v="USD"/>
    <n v="1330760367"/>
    <n v="1326872367"/>
    <b v="0"/>
    <n v="57"/>
    <b v="1"/>
    <x v="11"/>
    <x v="204"/>
    <n v="37.0702"/>
    <x v="4"/>
    <x v="11"/>
  </r>
  <r>
    <n v="1822"/>
    <s v="Wood Butcher's new music video- I Don't Wanna Party"/>
    <s v="Wood Butcher needs your help to make this happen. Buy a CD, support local music!"/>
    <n v="100000"/>
    <n v="2112.9899999999998"/>
    <x v="0"/>
    <x v="5"/>
    <s v="CAD"/>
    <n v="1391194860"/>
    <n v="1388084862"/>
    <b v="0"/>
    <n v="11"/>
    <b v="1"/>
    <x v="11"/>
    <x v="216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x v="0"/>
    <s v="USD"/>
    <n v="1351095976"/>
    <n v="1348503976"/>
    <b v="0"/>
    <n v="33"/>
    <b v="1"/>
    <x v="11"/>
    <x v="42"/>
    <n v="63.954500000000003"/>
    <x v="4"/>
    <x v="11"/>
  </r>
  <r>
    <n v="1824"/>
    <s v="Tin Man's Broken Wisdom Fund"/>
    <s v="cd fund raiser"/>
    <n v="2000"/>
    <n v="2110"/>
    <x v="0"/>
    <x v="0"/>
    <s v="USD"/>
    <n v="1389146880"/>
    <n v="1387403967"/>
    <b v="0"/>
    <n v="40"/>
    <b v="1"/>
    <x v="11"/>
    <x v="75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x v="146"/>
    <n v="42.14"/>
    <x v="4"/>
    <x v="11"/>
  </r>
  <r>
    <n v="1826"/>
    <s v="BEAR GHOST! Professional Recording! Yay!"/>
    <s v="Hear your favorite Bear Ghost in eargasmic quality!"/>
    <n v="1000000"/>
    <n v="2103"/>
    <x v="0"/>
    <x v="0"/>
    <s v="USD"/>
    <n v="1392675017"/>
    <n v="1390083017"/>
    <b v="0"/>
    <n v="38"/>
    <b v="1"/>
    <x v="11"/>
    <x v="337"/>
    <n v="55.34210000000000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x v="0"/>
    <s v="USD"/>
    <n v="1299138561"/>
    <n v="1294818561"/>
    <b v="0"/>
    <n v="96"/>
    <b v="1"/>
    <x v="11"/>
    <x v="146"/>
    <n v="21.89580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x v="0"/>
    <s v="USD"/>
    <n v="1399672800"/>
    <n v="1396906530"/>
    <b v="0"/>
    <n v="48"/>
    <b v="1"/>
    <x v="11"/>
    <x v="230"/>
    <n v="43.791699999999999"/>
    <x v="4"/>
    <x v="11"/>
  </r>
  <r>
    <n v="1829"/>
    <s v="Help JUICE (Boston) Record Their First Album"/>
    <s v="Everything is set to record are EP except for our finances. Please donate if you can! Any amount is appreciated. "/>
    <n v="2000"/>
    <n v="2101"/>
    <x v="0"/>
    <x v="0"/>
    <s v="USD"/>
    <n v="1295647200"/>
    <n v="1291428371"/>
    <b v="0"/>
    <n v="33"/>
    <b v="1"/>
    <x v="11"/>
    <x v="146"/>
    <n v="63.666699999999999"/>
    <x v="4"/>
    <x v="11"/>
  </r>
  <r>
    <n v="1830"/>
    <s v="Help Vintage Blue Complete and Promote Our Record!"/>
    <s v="We have come a long way on our new record, but now we need your help.  Help us, and together we can make magic!"/>
    <n v="20000"/>
    <n v="2100"/>
    <x v="0"/>
    <x v="0"/>
    <s v="USD"/>
    <n v="1393259107"/>
    <n v="1390667107"/>
    <b v="0"/>
    <n v="226"/>
    <b v="1"/>
    <x v="11"/>
    <x v="227"/>
    <n v="9.2919999999999998"/>
    <x v="4"/>
    <x v="11"/>
  </r>
  <r>
    <n v="1831"/>
    <s v="Darling Waste Trailer Bail Out!"/>
    <s v="After a 2 year Odyssey, Darling Waste's trailer is still not home! We need $3,500 to get it through U.S. Customs!"/>
    <n v="2000"/>
    <n v="2100"/>
    <x v="0"/>
    <x v="0"/>
    <s v="USD"/>
    <n v="1336866863"/>
    <n v="1335570863"/>
    <b v="0"/>
    <n v="14"/>
    <b v="1"/>
    <x v="11"/>
    <x v="146"/>
    <n v="150"/>
    <x v="4"/>
    <x v="11"/>
  </r>
  <r>
    <n v="1832"/>
    <s v="Black Swan Theories Debut CD"/>
    <s v="Hi! We're the music duo Black Swan Theories and our project is to manufacture our debut CD of 10 already-completed songs.  "/>
    <n v="2000"/>
    <n v="2100"/>
    <x v="0"/>
    <x v="0"/>
    <s v="USD"/>
    <n v="1299243427"/>
    <n v="1296651427"/>
    <b v="0"/>
    <n v="20"/>
    <b v="1"/>
    <x v="11"/>
    <x v="146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x v="0"/>
    <s v="USD"/>
    <n v="1362211140"/>
    <n v="1359421403"/>
    <b v="0"/>
    <n v="25"/>
    <b v="1"/>
    <x v="11"/>
    <x v="101"/>
    <n v="84"/>
    <x v="4"/>
    <x v="11"/>
  </r>
  <r>
    <n v="1834"/>
    <s v="TDJ - All Part of the Plan EP/Tour"/>
    <s v="Help us fund our first tour and promote our new EP!"/>
    <n v="1964.47"/>
    <n v="2095.2600000000002"/>
    <x v="0"/>
    <x v="0"/>
    <s v="USD"/>
    <n v="1422140895"/>
    <n v="1418684895"/>
    <b v="0"/>
    <n v="90"/>
    <b v="1"/>
    <x v="11"/>
    <x v="69"/>
    <n v="23.2807"/>
    <x v="4"/>
    <x v="11"/>
  </r>
  <r>
    <n v="1835"/>
    <s v="DIRTY LITTLE REBEL EP"/>
    <s v="WE ARE A HARD ROCK/PUNK BAND SEEKING FUNDS TO RECORD A NEW EP. _x000a__x000a_https://www.reverbnation.com/dirtylittlerebel"/>
    <n v="2000"/>
    <n v="2095"/>
    <x v="0"/>
    <x v="1"/>
    <s v="GBP"/>
    <n v="1459439471"/>
    <n v="1456851071"/>
    <b v="0"/>
    <n v="11"/>
    <b v="1"/>
    <x v="11"/>
    <x v="146"/>
    <n v="190.4545"/>
    <x v="4"/>
    <x v="11"/>
  </r>
  <r>
    <n v="1836"/>
    <s v="KICKSTART OUR &lt;+3"/>
    <s v="Help fund our 2013 Sound &amp; Lighting Touring rig!"/>
    <n v="2000"/>
    <n v="2093"/>
    <x v="0"/>
    <x v="0"/>
    <s v="USD"/>
    <n v="1361129129"/>
    <n v="1359660329"/>
    <b v="0"/>
    <n v="55"/>
    <b v="1"/>
    <x v="11"/>
    <x v="146"/>
    <n v="38.0544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x v="0"/>
    <s v="USD"/>
    <n v="1332029335"/>
    <n v="1326848935"/>
    <b v="0"/>
    <n v="30"/>
    <b v="1"/>
    <x v="11"/>
    <x v="97"/>
    <n v="69.566699999999997"/>
    <x v="4"/>
    <x v="11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x v="0"/>
    <s v="USD"/>
    <n v="1317438000"/>
    <n v="1314989557"/>
    <b v="0"/>
    <n v="28"/>
    <b v="1"/>
    <x v="11"/>
    <x v="116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x v="0"/>
    <s v="USD"/>
    <n v="1475342382"/>
    <n v="1472750382"/>
    <b v="0"/>
    <n v="45"/>
    <b v="1"/>
    <x v="11"/>
    <x v="281"/>
    <n v="46.272199999999998"/>
    <x v="4"/>
    <x v="11"/>
  </r>
  <r>
    <n v="1840"/>
    <s v="City of the Weak on Tour!"/>
    <s v="St. Paul five-piece band City of the Weak hits the road May 9th, heading for Ft. Lauderdale to attend the Driven Music Conference!"/>
    <n v="1200"/>
    <n v="2080"/>
    <x v="0"/>
    <x v="0"/>
    <s v="USD"/>
    <n v="1367902740"/>
    <n v="1366251510"/>
    <b v="0"/>
    <n v="13"/>
    <b v="1"/>
    <x v="11"/>
    <x v="277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x v="97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x v="0"/>
    <s v="USD"/>
    <n v="1425275940"/>
    <n v="1422371381"/>
    <b v="0"/>
    <n v="21"/>
    <b v="1"/>
    <x v="11"/>
    <x v="24"/>
    <n v="98.8571000000000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x v="0"/>
    <s v="USD"/>
    <n v="1298245954"/>
    <n v="1295653954"/>
    <b v="0"/>
    <n v="134"/>
    <b v="1"/>
    <x v="11"/>
    <x v="97"/>
    <n v="15.48509999999999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x v="0"/>
    <s v="USD"/>
    <n v="1307761200"/>
    <n v="1304464914"/>
    <b v="0"/>
    <n v="20"/>
    <b v="1"/>
    <x v="11"/>
    <x v="97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x v="0"/>
    <s v="USD"/>
    <n v="1466139300"/>
    <n v="1464854398"/>
    <b v="0"/>
    <n v="19"/>
    <b v="1"/>
    <x v="11"/>
    <x v="246"/>
    <n v="108.9736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x v="0"/>
    <s v="USD"/>
    <n v="1355585777"/>
    <n v="1352993777"/>
    <b v="0"/>
    <n v="209"/>
    <b v="1"/>
    <x v="11"/>
    <x v="213"/>
    <n v="9.9042999999999992"/>
    <x v="4"/>
    <x v="11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x v="0"/>
    <s v="USD"/>
    <n v="1429594832"/>
    <n v="1427780432"/>
    <b v="0"/>
    <n v="38"/>
    <b v="1"/>
    <x v="11"/>
    <x v="165"/>
    <n v="54.4737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2000"/>
    <n v="2065"/>
    <x v="0"/>
    <x v="0"/>
    <s v="USD"/>
    <n v="1312095540"/>
    <n v="1306608888"/>
    <b v="0"/>
    <n v="24"/>
    <b v="1"/>
    <x v="11"/>
    <x v="77"/>
    <n v="86.041700000000006"/>
    <x v="4"/>
    <x v="11"/>
  </r>
  <r>
    <n v="1849"/>
    <s v="Release the Skyline Album"/>
    <s v="Release the Skylines is a small, local Cleveland metal band looking to record an album."/>
    <n v="999"/>
    <n v="2065"/>
    <x v="0"/>
    <x v="0"/>
    <s v="USD"/>
    <n v="1350505059"/>
    <n v="1347913059"/>
    <b v="0"/>
    <n v="8"/>
    <b v="1"/>
    <x v="11"/>
    <x v="26"/>
    <n v="258.125"/>
    <x v="4"/>
    <x v="11"/>
  </r>
  <r>
    <n v="1850"/>
    <s v="WILKES EP"/>
    <s v="WILKES is the solo venture of HighFlightSociety singer / Disciple bassist, Jason Wilkes. This project is to fund the debut 6 song EP."/>
    <n v="2000"/>
    <n v="2063"/>
    <x v="0"/>
    <x v="0"/>
    <s v="USD"/>
    <n v="1405033300"/>
    <n v="1402441300"/>
    <b v="0"/>
    <n v="179"/>
    <b v="1"/>
    <x v="11"/>
    <x v="77"/>
    <n v="11.52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x v="0"/>
    <s v="USD"/>
    <n v="1406509200"/>
    <n v="1404769538"/>
    <b v="0"/>
    <n v="26"/>
    <b v="1"/>
    <x v="11"/>
    <x v="77"/>
    <n v="79.230800000000002"/>
    <x v="4"/>
    <x v="11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x v="0"/>
    <s v="USD"/>
    <n v="1429920000"/>
    <n v="1426703452"/>
    <b v="0"/>
    <n v="131"/>
    <b v="1"/>
    <x v="11"/>
    <x v="77"/>
    <n v="15.72519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x v="0"/>
    <s v="USD"/>
    <n v="1352860017"/>
    <n v="1348536417"/>
    <b v="0"/>
    <n v="14"/>
    <b v="1"/>
    <x v="11"/>
    <x v="27"/>
    <n v="147.0714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x v="0"/>
    <s v="USD"/>
    <n v="1369355437"/>
    <n v="1366763437"/>
    <b v="0"/>
    <n v="174"/>
    <b v="1"/>
    <x v="11"/>
    <x v="251"/>
    <n v="11.819900000000001"/>
    <x v="4"/>
    <x v="11"/>
  </r>
  <r>
    <n v="1855"/>
    <s v="Motion Device Debut EP"/>
    <s v="11 year old Sara &amp; Motion Device want rock &amp; metal fans all over the world to unite and join the ROCK REVOLUTION!!!"/>
    <n v="2000"/>
    <n v="2055"/>
    <x v="0"/>
    <x v="5"/>
    <s v="CAD"/>
    <n v="1389012940"/>
    <n v="1385124940"/>
    <b v="0"/>
    <n v="191"/>
    <b v="1"/>
    <x v="11"/>
    <x v="77"/>
    <n v="10.7592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x v="77"/>
    <n v="54.078899999999997"/>
    <x v="4"/>
    <x v="11"/>
  </r>
  <r>
    <n v="1857"/>
    <s v="Holy Water Moses - A Hail Dale Project"/>
    <s v="We need to get back to Nashville to record our second record, a full LP this time.  It ain't cheap and we need your help!"/>
    <n v="100000"/>
    <n v="2053"/>
    <x v="0"/>
    <x v="0"/>
    <s v="USD"/>
    <n v="1410546413"/>
    <n v="1407954413"/>
    <b v="0"/>
    <n v="22"/>
    <b v="1"/>
    <x v="11"/>
    <x v="216"/>
    <n v="93.318200000000004"/>
    <x v="4"/>
    <x v="11"/>
  </r>
  <r>
    <n v="1858"/>
    <s v="Curriculum-Based Rock Music For Kids"/>
    <s v="I write songs to teach with at two Chicago schools.  The enthusiastic response from my students &amp; colleagues inspired me to do do this!"/>
    <n v="1000"/>
    <n v="2053"/>
    <x v="0"/>
    <x v="0"/>
    <s v="USD"/>
    <n v="1324014521"/>
    <n v="1318826921"/>
    <b v="0"/>
    <n v="149"/>
    <b v="1"/>
    <x v="11"/>
    <x v="177"/>
    <n v="13.778499999999999"/>
    <x v="4"/>
    <x v="11"/>
  </r>
  <r>
    <n v="1859"/>
    <s v="Queen Kwong Tour to London and Paris"/>
    <s v="Queen Kwong is going ON TOUR to London and Paris!"/>
    <n v="1500"/>
    <n v="2052"/>
    <x v="0"/>
    <x v="0"/>
    <s v="USD"/>
    <n v="1316716129"/>
    <n v="1314124129"/>
    <b v="0"/>
    <n v="56"/>
    <b v="1"/>
    <x v="11"/>
    <x v="251"/>
    <n v="36.642899999999997"/>
    <x v="4"/>
    <x v="11"/>
  </r>
  <r>
    <n v="1860"/>
    <s v="A Simple Complex's 2013 CD Release Party DVD"/>
    <s v="ASC had a one-of-a-kind CD release party in 2013, and we want to share it with the world - in DVD format!"/>
    <n v="2000"/>
    <n v="2050"/>
    <x v="0"/>
    <x v="0"/>
    <s v="USD"/>
    <n v="1391706084"/>
    <n v="1389891684"/>
    <b v="0"/>
    <n v="19"/>
    <b v="1"/>
    <x v="11"/>
    <x v="77"/>
    <n v="107.8947"/>
    <x v="4"/>
    <x v="11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x v="1"/>
    <s v="GBP"/>
    <n v="1422256341"/>
    <n v="1419664341"/>
    <b v="0"/>
    <n v="0"/>
    <b v="0"/>
    <x v="18"/>
    <x v="77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x v="0"/>
    <s v="USD"/>
    <n v="1488958200"/>
    <n v="1484912974"/>
    <b v="0"/>
    <n v="16"/>
    <b v="0"/>
    <x v="18"/>
    <x v="77"/>
    <n v="128.125"/>
    <x v="6"/>
    <x v="18"/>
  </r>
  <r>
    <n v="1863"/>
    <s v="Project: 20M813"/>
    <s v="This is an Android game where you take control of the zombies and try to eat your way to world domination!"/>
    <n v="2000"/>
    <n v="2050"/>
    <x v="2"/>
    <x v="0"/>
    <s v="USD"/>
    <n v="1402600085"/>
    <n v="1400008085"/>
    <b v="0"/>
    <n v="2"/>
    <b v="0"/>
    <x v="18"/>
    <x v="77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x v="0"/>
    <s v="USD"/>
    <n v="1399223500"/>
    <n v="1396631500"/>
    <b v="0"/>
    <n v="48"/>
    <b v="0"/>
    <x v="18"/>
    <x v="47"/>
    <n v="42.645800000000001"/>
    <x v="6"/>
    <x v="18"/>
  </r>
  <r>
    <n v="1865"/>
    <s v="THE RUNNING GAME"/>
    <s v="This game is an alternative to the boring morning jogs This game will make you excited to workout Following elite footballer movements!"/>
    <n v="2000"/>
    <n v="2042"/>
    <x v="2"/>
    <x v="1"/>
    <s v="GBP"/>
    <n v="1478425747"/>
    <n v="1475398147"/>
    <b v="0"/>
    <n v="2"/>
    <b v="0"/>
    <x v="18"/>
    <x v="47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x v="0"/>
    <s v="USD"/>
    <n v="1488340800"/>
    <n v="1483768497"/>
    <b v="0"/>
    <n v="2"/>
    <b v="0"/>
    <x v="18"/>
    <x v="47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x v="0"/>
    <s v="USD"/>
    <n v="1478383912"/>
    <n v="1475791912"/>
    <b v="0"/>
    <n v="1"/>
    <b v="0"/>
    <x v="18"/>
    <x v="263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x v="0"/>
    <s v="USD"/>
    <n v="1450166340"/>
    <n v="1448044925"/>
    <b v="0"/>
    <n v="17"/>
    <b v="0"/>
    <x v="18"/>
    <x v="47"/>
    <n v="119.7059"/>
    <x v="6"/>
    <x v="18"/>
  </r>
  <r>
    <n v="1869"/>
    <s v="Castle Crawler RPG"/>
    <s v="CCRPG will be a 2D Pixel Art Game based on similar elements to the SNES game &quot;Zelda: A Link to the Past&quot; with RPG elements added in."/>
    <n v="2000"/>
    <n v="2035"/>
    <x v="2"/>
    <x v="0"/>
    <s v="USD"/>
    <n v="1483488249"/>
    <n v="1480896249"/>
    <b v="0"/>
    <n v="0"/>
    <b v="0"/>
    <x v="18"/>
    <x v="47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x v="0"/>
    <s v="USD"/>
    <n v="1454213820"/>
    <n v="1451723535"/>
    <b v="0"/>
    <n v="11"/>
    <b v="0"/>
    <x v="18"/>
    <x v="47"/>
    <n v="184.81819999999999"/>
    <x v="6"/>
    <x v="18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x v="0"/>
    <s v="USD"/>
    <n v="1416512901"/>
    <n v="1413053301"/>
    <b v="0"/>
    <n v="95"/>
    <b v="0"/>
    <x v="18"/>
    <x v="47"/>
    <n v="21.378900000000002"/>
    <x v="6"/>
    <x v="18"/>
  </r>
  <r>
    <n v="1872"/>
    <s v="ZombieTime!"/>
    <s v="A Top-View Action game where you play as Bob, the FIRST zombie to rise from the grave. Bring chaos to town, feast and don't die again."/>
    <n v="14440"/>
    <n v="2030"/>
    <x v="2"/>
    <x v="0"/>
    <s v="USD"/>
    <n v="1435633602"/>
    <n v="1433041602"/>
    <b v="0"/>
    <n v="13"/>
    <b v="0"/>
    <x v="18"/>
    <x v="293"/>
    <n v="156.15379999999999"/>
    <x v="6"/>
    <x v="18"/>
  </r>
  <r>
    <n v="1873"/>
    <s v="The Red Card Blue Card Game"/>
    <s v="It's time for The Red Card Blue Card Game to be available everywhere! Help save the sanity of ALL parent's! Help make it an App!!"/>
    <n v="2000"/>
    <n v="2030"/>
    <x v="2"/>
    <x v="5"/>
    <s v="CAD"/>
    <n v="1436373900"/>
    <n v="1433861210"/>
    <b v="0"/>
    <n v="2"/>
    <b v="0"/>
    <x v="18"/>
    <x v="47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x v="0"/>
    <s v="USD"/>
    <n v="1467155733"/>
    <n v="1465427733"/>
    <b v="0"/>
    <n v="2"/>
    <b v="0"/>
    <x v="18"/>
    <x v="256"/>
    <n v="1014"/>
    <x v="6"/>
    <x v="18"/>
  </r>
  <r>
    <n v="1875"/>
    <s v="Claws &amp; Fins"/>
    <s v="Sea opposition of Crab's family and angry fishes. Who is going to win, and who is going to loose ?!"/>
    <n v="2000"/>
    <n v="2027"/>
    <x v="2"/>
    <x v="0"/>
    <s v="USD"/>
    <n v="1470519308"/>
    <n v="1465335308"/>
    <b v="0"/>
    <n v="3"/>
    <b v="0"/>
    <x v="18"/>
    <x v="78"/>
    <n v="675.66669999999999"/>
    <x v="6"/>
    <x v="18"/>
  </r>
  <r>
    <n v="1876"/>
    <s v="Migration Madness (Android)"/>
    <s v="An arcade styled side scroller. Help Bob the pilot steer his plane through hordes of migrating birds strapped with explosives."/>
    <n v="2000"/>
    <n v="2027"/>
    <x v="2"/>
    <x v="2"/>
    <s v="AUD"/>
    <n v="1402901405"/>
    <n v="1400309405"/>
    <b v="0"/>
    <n v="0"/>
    <b v="0"/>
    <x v="18"/>
    <x v="78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2000"/>
    <n v="2025"/>
    <x v="2"/>
    <x v="0"/>
    <s v="USD"/>
    <n v="1425170525"/>
    <n v="1422664925"/>
    <b v="0"/>
    <n v="0"/>
    <b v="0"/>
    <x v="18"/>
    <x v="78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2000"/>
    <n v="2025"/>
    <x v="2"/>
    <x v="2"/>
    <s v="AUD"/>
    <n v="1402618355"/>
    <n v="1400026355"/>
    <b v="0"/>
    <n v="0"/>
    <b v="0"/>
    <x v="18"/>
    <x v="78"/>
    <s v="no backers"/>
    <x v="6"/>
    <x v="18"/>
  </r>
  <r>
    <n v="1879"/>
    <s v="Alex and More"/>
    <s v="Juego de plataformas con 20 personajes. Cada personaje tiene cuatro habilidades distintas al resto de personajes y sus propias voces."/>
    <n v="2000"/>
    <n v="2025"/>
    <x v="2"/>
    <x v="3"/>
    <s v="EUR"/>
    <n v="1457966129"/>
    <n v="1455377729"/>
    <b v="0"/>
    <n v="2"/>
    <b v="0"/>
    <x v="18"/>
    <x v="78"/>
    <n v="1012.5"/>
    <x v="6"/>
    <x v="18"/>
  </r>
  <r>
    <n v="1880"/>
    <s v="Sim Betting Football"/>
    <s v="Sim Betting Football is the only football (soccer) betting simulation  game."/>
    <n v="2000"/>
    <n v="2025"/>
    <x v="2"/>
    <x v="1"/>
    <s v="GBP"/>
    <n v="1459341380"/>
    <n v="1456839380"/>
    <b v="0"/>
    <n v="24"/>
    <b v="0"/>
    <x v="18"/>
    <x v="78"/>
    <n v="84.375"/>
    <x v="6"/>
    <x v="18"/>
  </r>
  <r>
    <n v="1881"/>
    <s v="Story Rock by The Jolly Llamas -- Our First Album!"/>
    <s v="We're now raising money to produce a music video. Those who donate get a vote in deciding which song!"/>
    <n v="180000"/>
    <n v="2020"/>
    <x v="0"/>
    <x v="0"/>
    <s v="USD"/>
    <n v="1425955189"/>
    <n v="1423366789"/>
    <b v="0"/>
    <n v="70"/>
    <b v="1"/>
    <x v="14"/>
    <x v="256"/>
    <n v="28.85709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2000"/>
    <n v="2020"/>
    <x v="0"/>
    <x v="0"/>
    <s v="USD"/>
    <n v="1341964080"/>
    <n v="1339109212"/>
    <b v="0"/>
    <n v="81"/>
    <b v="1"/>
    <x v="14"/>
    <x v="78"/>
    <n v="24.938300000000002"/>
    <x v="4"/>
    <x v="14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x v="0"/>
    <s v="USD"/>
    <n v="1333921508"/>
    <n v="1331333108"/>
    <b v="0"/>
    <n v="32"/>
    <b v="1"/>
    <x v="14"/>
    <x v="78"/>
    <n v="63.125"/>
    <x v="4"/>
    <x v="14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x v="0"/>
    <s v="USD"/>
    <n v="1354017600"/>
    <n v="1350967535"/>
    <b v="0"/>
    <n v="26"/>
    <b v="1"/>
    <x v="14"/>
    <x v="78"/>
    <n v="77.692300000000003"/>
    <x v="4"/>
    <x v="14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x v="0"/>
    <s v="USD"/>
    <n v="1344636000"/>
    <n v="1341800110"/>
    <b v="0"/>
    <n v="105"/>
    <b v="1"/>
    <x v="14"/>
    <x v="78"/>
    <n v="19.23809999999999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x v="0"/>
    <s v="USD"/>
    <n v="1415832338"/>
    <n v="1413236738"/>
    <b v="0"/>
    <n v="29"/>
    <b v="1"/>
    <x v="14"/>
    <x v="78"/>
    <n v="69.655199999999994"/>
    <x v="4"/>
    <x v="14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x v="3"/>
    <s v="EUR"/>
    <n v="1449178200"/>
    <n v="1447614732"/>
    <b v="0"/>
    <n v="8"/>
    <b v="1"/>
    <x v="14"/>
    <x v="78"/>
    <n v="251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x v="0"/>
    <s v="USD"/>
    <n v="1275368340"/>
    <n v="1272692732"/>
    <b v="0"/>
    <n v="89"/>
    <b v="1"/>
    <x v="14"/>
    <x v="78"/>
    <n v="22.640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x v="78"/>
    <n v="45.795499999999997"/>
    <x v="4"/>
    <x v="14"/>
  </r>
  <r>
    <n v="1890"/>
    <s v="The Spring Standards LIVE at the Arden Gild Hall!"/>
    <s v="We want to record a live album at this year's annual Boxing Day show at the Arden Gild Hall - we need your help to do it!"/>
    <n v="2000"/>
    <n v="2015"/>
    <x v="0"/>
    <x v="0"/>
    <s v="USD"/>
    <n v="1355597528"/>
    <n v="1353005528"/>
    <b v="0"/>
    <n v="246"/>
    <b v="1"/>
    <x v="14"/>
    <x v="78"/>
    <n v="8.191100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600"/>
    <n v="2015"/>
    <x v="0"/>
    <x v="0"/>
    <s v="USD"/>
    <n v="1279778400"/>
    <n v="1275851354"/>
    <b v="0"/>
    <n v="120"/>
    <b v="1"/>
    <x v="14"/>
    <x v="16"/>
    <n v="16.791699999999999"/>
    <x v="4"/>
    <x v="14"/>
  </r>
  <r>
    <n v="1892"/>
    <s v="Nemes wants you to be able to hear their new songs!"/>
    <s v="Nemes has just recorded a new album and is raising $500 to get it mixed and mastered professionally."/>
    <n v="2000"/>
    <n v="2013.47"/>
    <x v="0"/>
    <x v="0"/>
    <s v="USD"/>
    <n v="1307459881"/>
    <n v="1304867881"/>
    <b v="0"/>
    <n v="26"/>
    <b v="1"/>
    <x v="14"/>
    <x v="78"/>
    <n v="77.441199999999995"/>
    <x v="4"/>
    <x v="14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x v="0"/>
    <s v="USD"/>
    <n v="1302926340"/>
    <n v="1301524585"/>
    <b v="0"/>
    <n v="45"/>
    <b v="1"/>
    <x v="14"/>
    <x v="78"/>
    <n v="44.666699999999999"/>
    <x v="4"/>
    <x v="14"/>
  </r>
  <r>
    <n v="1894"/>
    <s v="Help me release my first 3 song EP!!"/>
    <s v="Im trying to raise $1000 for a 3 song EP in a studio!"/>
    <n v="2000"/>
    <n v="2010"/>
    <x v="0"/>
    <x v="0"/>
    <s v="USD"/>
    <n v="1329082983"/>
    <n v="1326404583"/>
    <b v="0"/>
    <n v="20"/>
    <b v="1"/>
    <x v="14"/>
    <x v="78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x v="0"/>
    <s v="USD"/>
    <n v="1445363722"/>
    <n v="1442771722"/>
    <b v="0"/>
    <n v="47"/>
    <b v="1"/>
    <x v="14"/>
    <x v="80"/>
    <n v="42.702100000000002"/>
    <x v="4"/>
    <x v="14"/>
  </r>
  <r>
    <n v="1896"/>
    <s v="the bridge"/>
    <s v="My barely anticipated second album of self produced songs is ready to go.  Just need a little help to cover mastering, artwork etc."/>
    <n v="140000"/>
    <n v="2005"/>
    <x v="0"/>
    <x v="0"/>
    <s v="USD"/>
    <n v="1334250165"/>
    <n v="1331658165"/>
    <b v="0"/>
    <n v="13"/>
    <b v="1"/>
    <x v="14"/>
    <x v="256"/>
    <n v="154.23079999999999"/>
    <x v="4"/>
    <x v="14"/>
  </r>
  <r>
    <n v="1897"/>
    <s v="Vanessa Lively's New Album 2014"/>
    <s v="My new album produced by Paul Curreri is one of the most unique musical projects I have done. Let's finish it before the baby comes!"/>
    <n v="2000"/>
    <n v="2005"/>
    <x v="0"/>
    <x v="0"/>
    <s v="USD"/>
    <n v="1393966800"/>
    <n v="1392040806"/>
    <b v="0"/>
    <n v="183"/>
    <b v="1"/>
    <x v="14"/>
    <x v="80"/>
    <n v="10.956300000000001"/>
    <x v="4"/>
    <x v="14"/>
  </r>
  <r>
    <n v="1898"/>
    <s v="Degenerate Matters EP Funding Campaign"/>
    <s v="We are heading into the studio to create the most soulfully orchestrated Indie Pop masterpiece mankind has ever witnessed."/>
    <n v="2000"/>
    <n v="2005"/>
    <x v="0"/>
    <x v="0"/>
    <s v="USD"/>
    <n v="1454349600"/>
    <n v="1451277473"/>
    <b v="0"/>
    <n v="21"/>
    <b v="1"/>
    <x v="14"/>
    <x v="80"/>
    <n v="95.476200000000006"/>
    <x v="4"/>
    <x v="14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x v="0"/>
    <s v="USD"/>
    <n v="1427319366"/>
    <n v="1424730966"/>
    <b v="0"/>
    <n v="42"/>
    <b v="1"/>
    <x v="14"/>
    <x v="80"/>
    <n v="47.738100000000003"/>
    <x v="4"/>
    <x v="14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x v="0"/>
    <s v="USD"/>
    <n v="1349517540"/>
    <n v="1347137731"/>
    <b v="0"/>
    <n v="54"/>
    <b v="1"/>
    <x v="14"/>
    <x v="80"/>
    <n v="37.11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x v="1"/>
    <s v="GBP"/>
    <n v="1432299600"/>
    <n v="1429707729"/>
    <b v="0"/>
    <n v="25"/>
    <b v="0"/>
    <x v="29"/>
    <x v="80"/>
    <n v="80.16"/>
    <x v="2"/>
    <x v="29"/>
  </r>
  <r>
    <n v="1902"/>
    <s v="Cardboard reality"/>
    <s v="Virtual reality is expensive, here is the solution. I've created a VR device out of cardboard. I present: World's cheapest VR Device."/>
    <n v="1500"/>
    <n v="2002.22"/>
    <x v="2"/>
    <x v="9"/>
    <s v="EUR"/>
    <n v="1425495447"/>
    <n v="1422903447"/>
    <b v="0"/>
    <n v="3"/>
    <b v="0"/>
    <x v="29"/>
    <x v="108"/>
    <n v="667.4067"/>
    <x v="2"/>
    <x v="29"/>
  </r>
  <r>
    <n v="1903"/>
    <s v="MiPointer"/>
    <s v="A cool smart laser pointer for presenting professionals. Unique by design, widest functional coverage for both IOS and Android."/>
    <n v="5000"/>
    <n v="2001"/>
    <x v="2"/>
    <x v="0"/>
    <s v="USD"/>
    <n v="1485541791"/>
    <n v="1480357791"/>
    <b v="0"/>
    <n v="41"/>
    <b v="0"/>
    <x v="29"/>
    <x v="150"/>
    <n v="48.804900000000004"/>
    <x v="2"/>
    <x v="29"/>
  </r>
  <r>
    <n v="1904"/>
    <s v="Small Animal Deterrent Latch (S.A.D.L.)"/>
    <s v="Animals knocking over your waste wheeler making a mess on trash day? The S.A.D.L. will help prevent that from happening!"/>
    <n v="2000"/>
    <n v="2001"/>
    <x v="2"/>
    <x v="0"/>
    <s v="USD"/>
    <n v="1451752021"/>
    <n v="1447864021"/>
    <b v="0"/>
    <n v="2"/>
    <b v="0"/>
    <x v="29"/>
    <x v="80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x v="0"/>
    <s v="USD"/>
    <n v="1410127994"/>
    <n v="1407535994"/>
    <b v="0"/>
    <n v="4"/>
    <b v="0"/>
    <x v="29"/>
    <x v="80"/>
    <n v="500.16500000000002"/>
    <x v="2"/>
    <x v="29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x v="0"/>
    <s v="USD"/>
    <n v="1466697983"/>
    <n v="1464105983"/>
    <b v="0"/>
    <n v="99"/>
    <b v="0"/>
    <x v="29"/>
    <x v="80"/>
    <n v="20.202000000000002"/>
    <x v="2"/>
    <x v="29"/>
  </r>
  <r>
    <n v="1907"/>
    <s v="Litter-Buddy"/>
    <s v="Litter-Buddy is great economical alternative to leading pet waste disposal systems with cartridge bag elements."/>
    <n v="2000"/>
    <n v="2000"/>
    <x v="2"/>
    <x v="0"/>
    <s v="USD"/>
    <n v="1400853925"/>
    <n v="1399557925"/>
    <b v="0"/>
    <n v="4"/>
    <b v="0"/>
    <x v="29"/>
    <x v="80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000"/>
    <n v="2000"/>
    <x v="2"/>
    <x v="0"/>
    <s v="USD"/>
    <n v="1483048900"/>
    <n v="1480456900"/>
    <b v="0"/>
    <n v="4"/>
    <b v="0"/>
    <x v="29"/>
    <x v="80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x v="0"/>
    <s v="USD"/>
    <n v="1414059479"/>
    <n v="1411467479"/>
    <b v="0"/>
    <n v="38"/>
    <b v="0"/>
    <x v="29"/>
    <x v="80"/>
    <n v="52.6315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x v="9"/>
    <s v="EUR"/>
    <n v="1446331500"/>
    <n v="1442531217"/>
    <b v="0"/>
    <n v="285"/>
    <b v="0"/>
    <x v="29"/>
    <x v="80"/>
    <n v="7.0175000000000001"/>
    <x v="2"/>
    <x v="29"/>
  </r>
  <r>
    <n v="1911"/>
    <s v="Charge Furniture"/>
    <s v="Charge furniture, making it simple and comfortable to charge your USB devices without leaving the comfort of your couch or armchair"/>
    <n v="2000"/>
    <n v="2000"/>
    <x v="2"/>
    <x v="4"/>
    <s v="NZD"/>
    <n v="1407545334"/>
    <n v="1404953334"/>
    <b v="0"/>
    <n v="1"/>
    <b v="0"/>
    <x v="29"/>
    <x v="80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2000"/>
    <n v="2000"/>
    <x v="2"/>
    <x v="0"/>
    <s v="USD"/>
    <n v="1433395560"/>
    <n v="1430803560"/>
    <b v="0"/>
    <n v="42"/>
    <b v="0"/>
    <x v="29"/>
    <x v="80"/>
    <n v="47.619"/>
    <x v="2"/>
    <x v="29"/>
  </r>
  <r>
    <n v="1913"/>
    <s v="Tibio - Spreading warmth in everyones home"/>
    <s v="Tibio is a revolutionary new product designed to solve an age old problem."/>
    <n v="2000"/>
    <n v="2000"/>
    <x v="2"/>
    <x v="1"/>
    <s v="GBP"/>
    <n v="1412770578"/>
    <n v="1410178578"/>
    <b v="0"/>
    <n v="26"/>
    <b v="0"/>
    <x v="29"/>
    <x v="80"/>
    <n v="76.92310000000000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x v="0"/>
    <s v="USD"/>
    <n v="1414814340"/>
    <n v="1413519073"/>
    <b v="0"/>
    <n v="2"/>
    <b v="0"/>
    <x v="29"/>
    <x v="8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2000"/>
    <n v="2000"/>
    <x v="2"/>
    <x v="0"/>
    <s v="USD"/>
    <n v="1409620222"/>
    <n v="1407892222"/>
    <b v="0"/>
    <n v="4"/>
    <b v="0"/>
    <x v="29"/>
    <x v="80"/>
    <n v="500"/>
    <x v="2"/>
    <x v="29"/>
  </r>
  <r>
    <n v="1916"/>
    <s v="The Paint Can Holder by U.S. Green Products"/>
    <s v="The Paint Can Holder Makes Painting Easier and Safer on Extension Ladders."/>
    <n v="2000"/>
    <n v="2000"/>
    <x v="2"/>
    <x v="0"/>
    <s v="USD"/>
    <n v="1478542375"/>
    <n v="1476378775"/>
    <b v="0"/>
    <n v="6"/>
    <b v="0"/>
    <x v="29"/>
    <x v="80"/>
    <n v="333.33330000000001"/>
    <x v="2"/>
    <x v="29"/>
  </r>
  <r>
    <n v="1917"/>
    <s v="Chronovisor:The MOST innovative watch for night time reading"/>
    <s v="Let's build a legendary brand altogether"/>
    <n v="1500"/>
    <n v="2000"/>
    <x v="2"/>
    <x v="7"/>
    <s v="HKD"/>
    <n v="1486708133"/>
    <n v="1484116133"/>
    <b v="0"/>
    <n v="70"/>
    <b v="0"/>
    <x v="29"/>
    <x v="108"/>
    <n v="28.57140000000000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1500"/>
    <n v="2000"/>
    <x v="2"/>
    <x v="0"/>
    <s v="USD"/>
    <n v="1407869851"/>
    <n v="1404845851"/>
    <b v="0"/>
    <n v="9"/>
    <b v="0"/>
    <x v="29"/>
    <x v="108"/>
    <n v="222.2221999999999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x v="0"/>
    <s v="USD"/>
    <n v="1432069249"/>
    <n v="1429477249"/>
    <b v="0"/>
    <n v="8"/>
    <b v="0"/>
    <x v="29"/>
    <x v="108"/>
    <n v="249.125"/>
    <x v="2"/>
    <x v="29"/>
  </r>
  <r>
    <n v="1920"/>
    <s v="Brightside - Side lighting for cyclists"/>
    <s v="A new concept in bike light safety, protecting cyclists from being hit in the side. Bright, amber sideways."/>
    <n v="5000"/>
    <n v="1988"/>
    <x v="2"/>
    <x v="1"/>
    <s v="GBP"/>
    <n v="1445468400"/>
    <n v="1443042061"/>
    <b v="0"/>
    <n v="105"/>
    <b v="0"/>
    <x v="29"/>
    <x v="150"/>
    <n v="18.933299999999999"/>
    <x v="2"/>
    <x v="29"/>
  </r>
  <r>
    <n v="1921"/>
    <s v="The Fine Spirits are making an album!"/>
    <s v="The Fine Spirits are making an album, but we need your help!"/>
    <n v="30000"/>
    <n v="1982"/>
    <x v="0"/>
    <x v="0"/>
    <s v="USD"/>
    <n v="1342243143"/>
    <n v="1339651143"/>
    <b v="0"/>
    <n v="38"/>
    <b v="1"/>
    <x v="14"/>
    <x v="204"/>
    <n v="52.157899999999998"/>
    <x v="4"/>
    <x v="14"/>
  </r>
  <r>
    <n v="1922"/>
    <s v="Low Weather // Debut Album"/>
    <s v="Low Weather's debut album is halfway finished.  With your help and your help alone we can record the rest!"/>
    <n v="1500"/>
    <n v="1967.76"/>
    <x v="0"/>
    <x v="0"/>
    <s v="USD"/>
    <n v="1386828507"/>
    <n v="1384236507"/>
    <b v="0"/>
    <n v="64"/>
    <b v="1"/>
    <x v="14"/>
    <x v="126"/>
    <n v="30.746300000000002"/>
    <x v="4"/>
    <x v="14"/>
  </r>
  <r>
    <n v="1923"/>
    <s v="Help Lions&amp;Creators print their album!"/>
    <s v="We just finished recording our first album! All we need is a little extra help to be able to get it printed!"/>
    <n v="25000"/>
    <n v="1967"/>
    <x v="0"/>
    <x v="0"/>
    <s v="USD"/>
    <n v="1317099540"/>
    <n v="1313612532"/>
    <b v="0"/>
    <n v="13"/>
    <b v="1"/>
    <x v="14"/>
    <x v="144"/>
    <n v="151.30770000000001"/>
    <x v="4"/>
    <x v="14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x v="0"/>
    <s v="USD"/>
    <n v="1389814380"/>
    <n v="1387390555"/>
    <b v="0"/>
    <n v="33"/>
    <b v="1"/>
    <x v="14"/>
    <x v="140"/>
    <n v="59.24240000000000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x v="11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x v="0"/>
    <s v="USD"/>
    <n v="1288657560"/>
    <n v="1286319256"/>
    <b v="0"/>
    <n v="107"/>
    <b v="1"/>
    <x v="14"/>
    <x v="123"/>
    <n v="18.1402"/>
    <x v="4"/>
    <x v="14"/>
  </r>
  <r>
    <n v="1927"/>
    <s v="GBS Detroit Presents Hampshire"/>
    <s v="Hampshire is headed to GBS Detroit."/>
    <n v="1250"/>
    <n v="1940"/>
    <x v="0"/>
    <x v="0"/>
    <s v="USD"/>
    <n v="1331182740"/>
    <n v="1329856839"/>
    <b v="0"/>
    <n v="11"/>
    <b v="1"/>
    <x v="14"/>
    <x v="160"/>
    <n v="176.36359999999999"/>
    <x v="4"/>
    <x v="14"/>
  </r>
  <r>
    <n v="1928"/>
    <s v="Jollyheads Circus Debut Album &quot;The Kaleidoscope Dawn&quot;"/>
    <s v="Help us master and release our debut album &quot;The Kaleidoscope Dawn&quot;"/>
    <n v="50000"/>
    <n v="1937"/>
    <x v="0"/>
    <x v="0"/>
    <s v="USD"/>
    <n v="1367940794"/>
    <n v="1365348794"/>
    <b v="0"/>
    <n v="34"/>
    <b v="1"/>
    <x v="14"/>
    <x v="309"/>
    <n v="56.970599999999997"/>
    <x v="4"/>
    <x v="14"/>
  </r>
  <r>
    <n v="1929"/>
    <s v="Surplus 1980 album funds for release on CD/LP."/>
    <s v="Trying to raise funds to release a full-length album on LP and CD by my post-punk studio project, Surplus 1980."/>
    <n v="1700"/>
    <n v="1920"/>
    <x v="0"/>
    <x v="0"/>
    <s v="USD"/>
    <n v="1309825866"/>
    <n v="1306197066"/>
    <b v="0"/>
    <n v="75"/>
    <b v="1"/>
    <x v="14"/>
    <x v="41"/>
    <n v="25.6"/>
    <x v="4"/>
    <x v="14"/>
  </r>
  <r>
    <n v="1930"/>
    <s v="Magnetic Flowers Presents: Old, Cold. Losing It."/>
    <s v="We're nearly done recording, but we're out of money! Help us release the record!!!"/>
    <n v="1500"/>
    <n v="1920"/>
    <x v="0"/>
    <x v="0"/>
    <s v="USD"/>
    <n v="1373203482"/>
    <n v="1368019482"/>
    <b v="0"/>
    <n v="26"/>
    <b v="1"/>
    <x v="14"/>
    <x v="111"/>
    <n v="73.846199999999996"/>
    <x v="4"/>
    <x v="14"/>
  </r>
  <r>
    <n v="1931"/>
    <s v="New Lions After Dark EP!"/>
    <s v="We're an indie rock band from Clearwater, FL headed back into the studio to finish our latest EP."/>
    <n v="1500"/>
    <n v="1918"/>
    <x v="0"/>
    <x v="0"/>
    <s v="USD"/>
    <n v="1337657400"/>
    <n v="1336512309"/>
    <b v="0"/>
    <n v="50"/>
    <b v="1"/>
    <x v="14"/>
    <x v="111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x v="0"/>
    <s v="USD"/>
    <n v="1327433173"/>
    <n v="1325618773"/>
    <b v="0"/>
    <n v="80"/>
    <b v="1"/>
    <x v="14"/>
    <x v="111"/>
    <n v="23.913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x v="0"/>
    <s v="USD"/>
    <n v="1411787307"/>
    <n v="1409195307"/>
    <b v="0"/>
    <n v="110"/>
    <b v="1"/>
    <x v="14"/>
    <x v="281"/>
    <n v="17.36360000000000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x v="0"/>
    <s v="USD"/>
    <n v="1324789200"/>
    <n v="1321649321"/>
    <b v="0"/>
    <n v="77"/>
    <b v="1"/>
    <x v="14"/>
    <x v="287"/>
    <n v="24.779199999999999"/>
    <x v="4"/>
    <x v="14"/>
  </r>
  <r>
    <n v="1935"/>
    <s v="the last echo AM/PM Project"/>
    <s v="AM/PM is a 20 song dual-disk album that we're trying to record with your help! AM is a pop album and PM is an ambient/intense album!"/>
    <n v="25000"/>
    <n v="1897"/>
    <x v="0"/>
    <x v="0"/>
    <s v="USD"/>
    <n v="1403326740"/>
    <n v="1400106171"/>
    <b v="0"/>
    <n v="50"/>
    <b v="1"/>
    <x v="14"/>
    <x v="144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30000"/>
    <n v="1888"/>
    <x v="0"/>
    <x v="0"/>
    <s v="USD"/>
    <n v="1323151140"/>
    <n v="1320528070"/>
    <b v="0"/>
    <n v="145"/>
    <b v="1"/>
    <x v="14"/>
    <x v="228"/>
    <n v="13.0207"/>
    <x v="4"/>
    <x v="14"/>
  </r>
  <r>
    <n v="1937"/>
    <s v="GBS Detroit Presents My Pal Val"/>
    <s v="My Pal Val is headed to Groovebox Studios in Detroit, Michigan on June 15th to record and film a live GBS Detroit EP."/>
    <n v="1000"/>
    <n v="1884"/>
    <x v="0"/>
    <x v="0"/>
    <s v="USD"/>
    <n v="1339732740"/>
    <n v="1338346281"/>
    <b v="0"/>
    <n v="29"/>
    <b v="1"/>
    <x v="14"/>
    <x v="338"/>
    <n v="64.9655000000000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x v="0"/>
    <s v="USD"/>
    <n v="1372741200"/>
    <n v="1370067231"/>
    <b v="0"/>
    <n v="114"/>
    <b v="1"/>
    <x v="14"/>
    <x v="10"/>
    <n v="16.52319999999999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30000"/>
    <n v="1877"/>
    <x v="0"/>
    <x v="0"/>
    <s v="USD"/>
    <n v="1362955108"/>
    <n v="1360366708"/>
    <b v="0"/>
    <n v="96"/>
    <b v="1"/>
    <x v="14"/>
    <x v="228"/>
    <n v="19.552099999999999"/>
    <x v="4"/>
    <x v="14"/>
  </r>
  <r>
    <n v="1940"/>
    <s v="History Grows: New K. Record"/>
    <s v="K. is about *this* close to finishing up our third record, History Grows.  Now we just need to master it and release it!"/>
    <n v="1500"/>
    <n v="1877"/>
    <x v="0"/>
    <x v="0"/>
    <s v="USD"/>
    <n v="1308110340"/>
    <n v="1304770233"/>
    <b v="0"/>
    <n v="31"/>
    <b v="1"/>
    <x v="14"/>
    <x v="58"/>
    <n v="60.548400000000001"/>
    <x v="4"/>
    <x v="14"/>
  </r>
  <r>
    <n v="1941"/>
    <s v="Gramofon: Modern Cloud Jukebox"/>
    <s v="Gramofon streams cloud music to your sound system. A modern jukebox: smartphones are the remotes + WiFi brings everyone together."/>
    <n v="20000"/>
    <n v="1876"/>
    <x v="0"/>
    <x v="0"/>
    <s v="USD"/>
    <n v="1400137131"/>
    <n v="1397545131"/>
    <b v="1"/>
    <n v="4883"/>
    <b v="1"/>
    <x v="30"/>
    <x v="278"/>
    <n v="0.3841999999999999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x v="0"/>
    <s v="USD"/>
    <n v="1309809140"/>
    <n v="1302033140"/>
    <b v="1"/>
    <n v="95"/>
    <b v="1"/>
    <x v="30"/>
    <x v="58"/>
    <n v="19.747399999999999"/>
    <x v="2"/>
    <x v="30"/>
  </r>
  <r>
    <n v="1943"/>
    <s v="RuuviTag - Open-Source Bluetooth Sensor Beacon"/>
    <s v="Next-gen 100% open-source sensor beacon platform designed especially for makers, developers and IoT companies."/>
    <n v="1000"/>
    <n v="1873"/>
    <x v="0"/>
    <x v="0"/>
    <s v="USD"/>
    <n v="1470896916"/>
    <n v="1467008916"/>
    <b v="1"/>
    <n v="2478"/>
    <b v="1"/>
    <x v="30"/>
    <x v="339"/>
    <n v="0.7559000000000000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x v="0"/>
    <s v="USD"/>
    <n v="1398952890"/>
    <n v="1396360890"/>
    <b v="1"/>
    <n v="1789"/>
    <b v="1"/>
    <x v="30"/>
    <x v="339"/>
    <n v="1.0458000000000001"/>
    <x v="2"/>
    <x v="30"/>
  </r>
  <r>
    <n v="1945"/>
    <s v="Oval - The First Digital HandPan"/>
    <s v="A new electronic musical instrument which allows you to play, learn and perform music using any sound you can imagine."/>
    <n v="1700"/>
    <n v="1870"/>
    <x v="0"/>
    <x v="3"/>
    <s v="EUR"/>
    <n v="1436680958"/>
    <n v="1433224958"/>
    <b v="1"/>
    <n v="680"/>
    <b v="1"/>
    <x v="30"/>
    <x v="98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x v="0"/>
    <s v="USD"/>
    <n v="1397961361"/>
    <n v="1392780961"/>
    <b v="1"/>
    <n v="70"/>
    <b v="1"/>
    <x v="30"/>
    <x v="216"/>
    <n v="26.671399999999998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x v="0"/>
    <s v="USD"/>
    <n v="1258955940"/>
    <n v="1255730520"/>
    <b v="1"/>
    <n v="23"/>
    <b v="1"/>
    <x v="30"/>
    <x v="69"/>
    <n v="81.173900000000003"/>
    <x v="2"/>
    <x v="30"/>
  </r>
  <r>
    <n v="1948"/>
    <s v="UDOO X86: The Most Powerful Maker Board Ever"/>
    <s v="10 times more powerful than Raspberry Pi 3, x86 64-bit architecture"/>
    <n v="10000"/>
    <n v="1864"/>
    <x v="0"/>
    <x v="0"/>
    <s v="USD"/>
    <n v="1465232520"/>
    <n v="1460557809"/>
    <b v="1"/>
    <n v="4245"/>
    <b v="1"/>
    <x v="30"/>
    <x v="287"/>
    <n v="0.43909999999999999"/>
    <x v="2"/>
    <x v="30"/>
  </r>
  <r>
    <n v="1949"/>
    <s v="Shake Your Power"/>
    <s v="#ShakeYourPower brings clean energy to places in the world without electricity through the power of music."/>
    <n v="20000"/>
    <n v="1862"/>
    <x v="0"/>
    <x v="1"/>
    <s v="GBP"/>
    <n v="1404986951"/>
    <n v="1402394951"/>
    <b v="1"/>
    <n v="943"/>
    <b v="1"/>
    <x v="30"/>
    <x v="278"/>
    <n v="1.9744999999999999"/>
    <x v="2"/>
    <x v="30"/>
  </r>
  <r>
    <n v="1950"/>
    <s v="Trebuchette - the snap-together, desktop trebuchet"/>
    <s v="We're building snap-together model trebuchets that are perfect for office warfare or annoying your roommate!"/>
    <n v="1700"/>
    <n v="1860"/>
    <x v="0"/>
    <x v="0"/>
    <s v="USD"/>
    <n v="1303446073"/>
    <n v="1300767673"/>
    <b v="1"/>
    <n v="1876"/>
    <b v="1"/>
    <x v="30"/>
    <x v="53"/>
    <n v="0.99150000000000005"/>
    <x v="2"/>
    <x v="30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x v="0"/>
    <s v="USD"/>
    <n v="1478516737"/>
    <n v="1475921137"/>
    <b v="1"/>
    <n v="834"/>
    <b v="1"/>
    <x v="30"/>
    <x v="340"/>
    <n v="2.2302"/>
    <x v="2"/>
    <x v="30"/>
  </r>
  <r>
    <n v="1952"/>
    <s v="Nix Color Sensor"/>
    <s v="Nix is a breakthrough smartphone accessory. Just scan an object and instantly view the color on your iPhone, Android, PC, or Mac."/>
    <n v="1000"/>
    <n v="1855"/>
    <x v="0"/>
    <x v="5"/>
    <s v="CAD"/>
    <n v="1381934015"/>
    <n v="1378737215"/>
    <b v="1"/>
    <n v="682"/>
    <b v="1"/>
    <x v="30"/>
    <x v="340"/>
    <n v="2.7199"/>
    <x v="2"/>
    <x v="30"/>
  </r>
  <r>
    <n v="1953"/>
    <s v="NTH Music Synthesizer"/>
    <s v="The NTH is an open source music synthesizer featuring instant fun, awesome sound, and a hackable design."/>
    <n v="600"/>
    <n v="1841"/>
    <x v="0"/>
    <x v="0"/>
    <s v="USD"/>
    <n v="1330657200"/>
    <n v="1328158065"/>
    <b v="1"/>
    <n v="147"/>
    <b v="1"/>
    <x v="30"/>
    <x v="341"/>
    <n v="12.5238"/>
    <x v="2"/>
    <x v="30"/>
  </r>
  <r>
    <n v="1954"/>
    <s v="Orison â€“ Rethink the Power of Energy"/>
    <s v="The First Home Battery System You Simply Plug in to Install"/>
    <n v="1570.79"/>
    <n v="1839"/>
    <x v="0"/>
    <x v="0"/>
    <s v="USD"/>
    <n v="1457758800"/>
    <n v="1453730176"/>
    <b v="1"/>
    <n v="415"/>
    <b v="1"/>
    <x v="30"/>
    <x v="115"/>
    <n v="4.431300000000000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x v="0"/>
    <s v="USD"/>
    <n v="1337799600"/>
    <n v="1334989881"/>
    <b v="1"/>
    <n v="290"/>
    <b v="1"/>
    <x v="30"/>
    <x v="73"/>
    <n v="6.327600000000000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x v="0"/>
    <s v="USD"/>
    <n v="1429391405"/>
    <n v="1425507005"/>
    <b v="1"/>
    <n v="365"/>
    <b v="1"/>
    <x v="30"/>
    <x v="179"/>
    <n v="5.0164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x v="228"/>
    <n v="2.7726999999999999"/>
    <x v="2"/>
    <x v="30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x v="0"/>
    <s v="USD"/>
    <n v="1364078561"/>
    <n v="1361490161"/>
    <b v="1"/>
    <n v="1356"/>
    <b v="1"/>
    <x v="30"/>
    <x v="47"/>
    <n v="1.3495999999999999"/>
    <x v="2"/>
    <x v="30"/>
  </r>
  <r>
    <n v="1959"/>
    <s v="Heat Seek NYC"/>
    <s v="A thermometer that connects to the internet to help New York City turn the heat on for thousands of tenants with no heat in the winter."/>
    <n v="12000"/>
    <n v="1827"/>
    <x v="0"/>
    <x v="0"/>
    <s v="USD"/>
    <n v="1412121600"/>
    <n v="1408565860"/>
    <b v="1"/>
    <n v="424"/>
    <b v="1"/>
    <x v="30"/>
    <x v="234"/>
    <n v="4.3090000000000002"/>
    <x v="2"/>
    <x v="30"/>
  </r>
  <r>
    <n v="1960"/>
    <s v="TREKKAYAK"/>
    <s v="Trekkayak is an ultralight, durable and inflatable boat to be carried in your backpack to cross a lake or paddle down a river."/>
    <n v="1500"/>
    <n v="1826"/>
    <x v="0"/>
    <x v="11"/>
    <s v="SEK"/>
    <n v="1419151341"/>
    <n v="1416559341"/>
    <b v="1"/>
    <n v="33"/>
    <b v="1"/>
    <x v="30"/>
    <x v="179"/>
    <n v="55.333300000000001"/>
    <x v="2"/>
    <x v="30"/>
  </r>
  <r>
    <n v="1961"/>
    <s v="Public Lab DIY Spectrometry Kit"/>
    <s v="This DIY kit helps analyze materials and contaminants. We need your help to build a library of open-source spectral data."/>
    <n v="15000"/>
    <n v="1825"/>
    <x v="0"/>
    <x v="0"/>
    <s v="USD"/>
    <n v="1349495940"/>
    <n v="1346042417"/>
    <b v="1"/>
    <n v="1633"/>
    <b v="1"/>
    <x v="30"/>
    <x v="145"/>
    <n v="1.11759999999999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x v="0"/>
    <s v="USD"/>
    <n v="1400006636"/>
    <n v="1397414636"/>
    <b v="1"/>
    <n v="306"/>
    <b v="1"/>
    <x v="30"/>
    <x v="278"/>
    <n v="5.950999999999999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x v="1"/>
    <s v="GBP"/>
    <n v="1410862734"/>
    <n v="1407838734"/>
    <b v="1"/>
    <n v="205"/>
    <b v="1"/>
    <x v="30"/>
    <x v="223"/>
    <n v="8.8780000000000001"/>
    <x v="2"/>
    <x v="30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x v="13"/>
    <s v="EUR"/>
    <n v="1461306772"/>
    <n v="1458714772"/>
    <b v="1"/>
    <n v="1281"/>
    <b v="1"/>
    <x v="30"/>
    <x v="223"/>
    <n v="1.411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x v="0"/>
    <s v="USD"/>
    <n v="1326330000"/>
    <n v="1324433310"/>
    <b v="1"/>
    <n v="103"/>
    <b v="1"/>
    <x v="30"/>
    <x v="80"/>
    <n v="17.524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x v="0"/>
    <s v="USD"/>
    <n v="1408021098"/>
    <n v="1405429098"/>
    <b v="1"/>
    <n v="1513"/>
    <b v="1"/>
    <x v="30"/>
    <x v="204"/>
    <n v="1.191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3000000"/>
    <n v="1800"/>
    <x v="0"/>
    <x v="0"/>
    <s v="USD"/>
    <n v="1398959729"/>
    <n v="1396367729"/>
    <b v="1"/>
    <n v="405"/>
    <b v="1"/>
    <x v="30"/>
    <x v="337"/>
    <n v="4.4443999999999999"/>
    <x v="2"/>
    <x v="30"/>
  </r>
  <r>
    <n v="1968"/>
    <s v="XSHIFTER: World's First Affordable Wireless Shifting System"/>
    <s v="Bringing the advantages of wireless smart shifting to every cyclist. FITS ANY BIKE"/>
    <n v="1800"/>
    <n v="1800"/>
    <x v="0"/>
    <x v="0"/>
    <s v="USD"/>
    <n v="1480777515"/>
    <n v="1478095515"/>
    <b v="1"/>
    <n v="510"/>
    <b v="1"/>
    <x v="30"/>
    <x v="80"/>
    <n v="3.529399999999999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x v="1"/>
    <s v="GBP"/>
    <n v="1470423668"/>
    <n v="1467831668"/>
    <b v="1"/>
    <n v="1887"/>
    <b v="1"/>
    <x v="30"/>
    <x v="61"/>
    <n v="0.95389999999999997"/>
    <x v="2"/>
    <x v="30"/>
  </r>
  <r>
    <n v="1970"/>
    <s v="APOC: Mini Radiation Detector"/>
    <s v="The APOC is a gamma particle detector that will help you learn about radiation and find radioactive things!"/>
    <n v="1500"/>
    <n v="1788.57"/>
    <x v="0"/>
    <x v="0"/>
    <s v="USD"/>
    <n v="1366429101"/>
    <n v="1361248701"/>
    <b v="1"/>
    <n v="701"/>
    <b v="1"/>
    <x v="30"/>
    <x v="129"/>
    <n v="2.5514999999999999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x v="0"/>
    <s v="USD"/>
    <n v="1384488000"/>
    <n v="1381752061"/>
    <b v="1"/>
    <n v="3863"/>
    <b v="1"/>
    <x v="30"/>
    <x v="324"/>
    <n v="0.4628999999999999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x v="0"/>
    <s v="USD"/>
    <n v="1353201444"/>
    <n v="1350605844"/>
    <b v="1"/>
    <n v="238"/>
    <b v="1"/>
    <x v="30"/>
    <x v="196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x v="0"/>
    <s v="USD"/>
    <n v="1470466800"/>
    <n v="1467134464"/>
    <b v="1"/>
    <n v="2051"/>
    <b v="1"/>
    <x v="30"/>
    <x v="129"/>
    <n v="0.8702999999999999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x v="1"/>
    <s v="GBP"/>
    <n v="1376899269"/>
    <n v="1371715269"/>
    <b v="1"/>
    <n v="402"/>
    <b v="1"/>
    <x v="30"/>
    <x v="175"/>
    <n v="4.4328000000000003"/>
    <x v="2"/>
    <x v="30"/>
  </r>
  <r>
    <n v="1975"/>
    <s v="Bugle2: A DIY Phono Preamp"/>
    <s v="The Bugle2 is a second generation DIY kit phono preamplifier for vinyl playback."/>
    <n v="12000"/>
    <n v="1776"/>
    <x v="0"/>
    <x v="0"/>
    <s v="USD"/>
    <n v="1362938851"/>
    <n v="1360346851"/>
    <b v="1"/>
    <n v="253"/>
    <b v="1"/>
    <x v="30"/>
    <x v="234"/>
    <n v="7.0198"/>
    <x v="2"/>
    <x v="30"/>
  </r>
  <r>
    <n v="1976"/>
    <s v="Pi Lite white - Bright white LED display for Raspberry Pi"/>
    <s v="Can you help us make an ultra bright white one a reality?"/>
    <n v="1750"/>
    <n v="1776"/>
    <x v="0"/>
    <x v="1"/>
    <s v="GBP"/>
    <n v="1373751325"/>
    <n v="1371159325"/>
    <b v="1"/>
    <n v="473"/>
    <b v="1"/>
    <x v="30"/>
    <x v="78"/>
    <n v="3.7547999999999999"/>
    <x v="2"/>
    <x v="30"/>
  </r>
  <r>
    <n v="1977"/>
    <s v="Ario: Smart Lighting. Better Health."/>
    <s v="Ario learns about you, syncs your body clock, and keeps you healthy through natural lighting patterns."/>
    <n v="1500"/>
    <n v="1776"/>
    <x v="0"/>
    <x v="0"/>
    <s v="USD"/>
    <n v="1450511940"/>
    <n v="1446527540"/>
    <b v="1"/>
    <n v="821"/>
    <b v="1"/>
    <x v="30"/>
    <x v="91"/>
    <n v="2.163199999999999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x v="0"/>
    <s v="USD"/>
    <n v="1339484400"/>
    <n v="1336627492"/>
    <b v="1"/>
    <n v="388"/>
    <b v="1"/>
    <x v="30"/>
    <x v="91"/>
    <n v="4.5747"/>
    <x v="2"/>
    <x v="30"/>
  </r>
  <r>
    <n v="1979"/>
    <s v="Skybuds - truly wireless earbuds and smartphone case"/>
    <s v="Truly wireless premium earbuds with a battery-boosting smartphone case for charging and storage"/>
    <n v="1200"/>
    <n v="1773"/>
    <x v="0"/>
    <x v="0"/>
    <s v="USD"/>
    <n v="1447909140"/>
    <n v="1444734146"/>
    <b v="1"/>
    <n v="813"/>
    <b v="1"/>
    <x v="30"/>
    <x v="57"/>
    <n v="2.1808000000000001"/>
    <x v="2"/>
    <x v="30"/>
  </r>
  <r>
    <n v="1980"/>
    <s v="YOUMO - Your Smart Modular Power Strip"/>
    <s v="Multi-power charging that is smarter, stylish and designed for you."/>
    <n v="4000"/>
    <n v="1772"/>
    <x v="0"/>
    <x v="12"/>
    <s v="EUR"/>
    <n v="1459684862"/>
    <n v="1456232462"/>
    <b v="1"/>
    <n v="1945"/>
    <b v="1"/>
    <x v="30"/>
    <x v="244"/>
    <n v="0.91110000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x v="5"/>
    <s v="CAD"/>
    <n v="1404926665"/>
    <n v="1402334665"/>
    <b v="0"/>
    <n v="12"/>
    <b v="0"/>
    <x v="31"/>
    <x v="281"/>
    <n v="147.25"/>
    <x v="8"/>
    <x v="31"/>
  </r>
  <r>
    <n v="1982"/>
    <s v="Lonely Boy: 55 male models 200s sensual expression"/>
    <s v="Express a very dark place in my childhood. Release my emotions through photography in a form of Art."/>
    <n v="1500"/>
    <n v="1766"/>
    <x v="2"/>
    <x v="7"/>
    <s v="HKD"/>
    <n v="1480863887"/>
    <n v="1478268287"/>
    <b v="0"/>
    <n v="0"/>
    <b v="0"/>
    <x v="31"/>
    <x v="91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x v="0"/>
    <s v="USD"/>
    <n v="1472799600"/>
    <n v="1470874618"/>
    <b v="0"/>
    <n v="16"/>
    <b v="0"/>
    <x v="31"/>
    <x v="163"/>
    <n v="110.125"/>
    <x v="8"/>
    <x v="31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x v="0"/>
    <s v="USD"/>
    <n v="1417377481"/>
    <n v="1412189881"/>
    <b v="0"/>
    <n v="7"/>
    <b v="0"/>
    <x v="31"/>
    <x v="309"/>
    <n v="251.1429"/>
    <x v="8"/>
    <x v="3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x v="1"/>
    <s v="GBP"/>
    <n v="1470178800"/>
    <n v="1467650771"/>
    <b v="0"/>
    <n v="4"/>
    <b v="0"/>
    <x v="31"/>
    <x v="327"/>
    <n v="438.752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x v="1"/>
    <s v="GBP"/>
    <n v="1457947483"/>
    <n v="1455359083"/>
    <b v="0"/>
    <n v="1"/>
    <b v="0"/>
    <x v="31"/>
    <x v="143"/>
    <n v="1751"/>
    <x v="8"/>
    <x v="31"/>
  </r>
  <r>
    <n v="1987"/>
    <s v="Ethiopia: Beheld"/>
    <s v="A collection of images that depicts the beauty and diversity within Ethiopia"/>
    <n v="700"/>
    <n v="1750"/>
    <x v="2"/>
    <x v="1"/>
    <s v="GBP"/>
    <n v="1425223276"/>
    <n v="1422631276"/>
    <b v="0"/>
    <n v="28"/>
    <b v="0"/>
    <x v="31"/>
    <x v="183"/>
    <n v="62.5"/>
    <x v="8"/>
    <x v="31"/>
  </r>
  <r>
    <n v="1988"/>
    <s v="Phillip Michael Photography"/>
    <s v="Expressing art in an image!"/>
    <n v="75000"/>
    <n v="1748"/>
    <x v="2"/>
    <x v="0"/>
    <s v="USD"/>
    <n v="1440094742"/>
    <n v="1437502742"/>
    <b v="0"/>
    <n v="1"/>
    <b v="0"/>
    <x v="31"/>
    <x v="216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x v="0"/>
    <s v="USD"/>
    <n v="1481473208"/>
    <n v="1478881208"/>
    <b v="0"/>
    <n v="1"/>
    <b v="0"/>
    <x v="31"/>
    <x v="268"/>
    <n v="1742"/>
    <x v="8"/>
    <x v="31"/>
  </r>
  <r>
    <n v="1990"/>
    <s v="The Virgin of the Path"/>
    <s v="An art nude photography book that includes traditional black and white sepia nudes as well as experimiental color nudes."/>
    <n v="16500"/>
    <n v="1739"/>
    <x v="2"/>
    <x v="0"/>
    <s v="USD"/>
    <n v="1455338532"/>
    <n v="1454042532"/>
    <b v="0"/>
    <n v="5"/>
    <b v="0"/>
    <x v="31"/>
    <x v="227"/>
    <n v="347.8"/>
    <x v="8"/>
    <x v="31"/>
  </r>
  <r>
    <n v="1991"/>
    <s v="Portraits of Resilience"/>
    <s v="Taking (and giving) professional portraits of survivors of human trafficking in Myanmar."/>
    <n v="1200"/>
    <n v="1728.07"/>
    <x v="2"/>
    <x v="0"/>
    <s v="USD"/>
    <n v="1435958786"/>
    <n v="1434144386"/>
    <b v="0"/>
    <n v="3"/>
    <b v="0"/>
    <x v="31"/>
    <x v="84"/>
    <n v="576.02329999999995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31"/>
    <x v="24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x v="1"/>
    <s v="GBP"/>
    <n v="1450706837"/>
    <n v="1448114837"/>
    <b v="0"/>
    <n v="0"/>
    <b v="0"/>
    <x v="31"/>
    <x v="313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x v="0"/>
    <s v="USD"/>
    <n v="1481072942"/>
    <n v="1475885342"/>
    <b v="0"/>
    <n v="0"/>
    <b v="0"/>
    <x v="31"/>
    <x v="37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26000"/>
    <n v="1707"/>
    <x v="2"/>
    <x v="5"/>
    <s v="CAD"/>
    <n v="1437082736"/>
    <n v="1435354736"/>
    <b v="0"/>
    <n v="3"/>
    <b v="0"/>
    <x v="31"/>
    <x v="204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x v="0"/>
    <s v="USD"/>
    <n v="1405021211"/>
    <n v="1402429211"/>
    <b v="0"/>
    <n v="0"/>
    <b v="0"/>
    <x v="31"/>
    <x v="24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x v="0"/>
    <s v="USD"/>
    <n v="1409091612"/>
    <n v="1406499612"/>
    <b v="0"/>
    <n v="0"/>
    <b v="0"/>
    <x v="31"/>
    <x v="309"/>
    <s v="no backers"/>
    <x v="8"/>
    <x v="31"/>
  </r>
  <r>
    <n v="1998"/>
    <s v="Photography from Below"/>
    <s v="I am moving to Guatemala to document and report on the growing community resistance movements across Central America and Mexico"/>
    <n v="1700"/>
    <n v="1700.01"/>
    <x v="2"/>
    <x v="0"/>
    <s v="USD"/>
    <n v="1406861438"/>
    <n v="1402973438"/>
    <b v="0"/>
    <n v="3"/>
    <b v="0"/>
    <x v="31"/>
    <x v="80"/>
    <n v="566.66999999999996"/>
    <x v="8"/>
    <x v="31"/>
  </r>
  <r>
    <n v="1999"/>
    <s v="Planet Venus"/>
    <s v="This is a portrait photo project aiming to inspire women to explore themselves and live their passion"/>
    <n v="1300"/>
    <n v="1700"/>
    <x v="2"/>
    <x v="1"/>
    <s v="GBP"/>
    <n v="1415882108"/>
    <n v="1413286508"/>
    <b v="0"/>
    <n v="7"/>
    <b v="0"/>
    <x v="31"/>
    <x v="126"/>
    <n v="242.8571"/>
    <x v="8"/>
    <x v="31"/>
  </r>
  <r>
    <n v="2000"/>
    <s v="Jacs+Cam 2016 calendar"/>
    <s v="What do you get when you combine 2 of the hottest alt-models in North America with one Canadian photographer? Make a CALENDAR!!!"/>
    <n v="6000"/>
    <n v="1698"/>
    <x v="2"/>
    <x v="5"/>
    <s v="CAD"/>
    <n v="1452120613"/>
    <n v="1449528613"/>
    <b v="0"/>
    <n v="25"/>
    <b v="0"/>
    <x v="31"/>
    <x v="213"/>
    <n v="67.92"/>
    <x v="8"/>
    <x v="31"/>
  </r>
  <r>
    <n v="2001"/>
    <s v="Nuimo: Seamless Smart Home Interface"/>
    <s v="Nuimo is a universal controller for the internet of things. Control your music, lights, locks and more."/>
    <n v="10500"/>
    <n v="1697"/>
    <x v="0"/>
    <x v="12"/>
    <s v="EUR"/>
    <n v="1434139200"/>
    <n v="1431406916"/>
    <b v="1"/>
    <n v="1637"/>
    <b v="1"/>
    <x v="30"/>
    <x v="324"/>
    <n v="1.0367"/>
    <x v="2"/>
    <x v="30"/>
  </r>
  <r>
    <n v="2002"/>
    <s v="JeVois: Open-Source Quad-Core Smart Machine Vision Camera"/>
    <s v="Open-source quad-core camera effortlessly adds powerful machine vision to all your PC/Arduino/Raspberry Pi projects"/>
    <n v="3500"/>
    <n v="1697"/>
    <x v="0"/>
    <x v="0"/>
    <s v="USD"/>
    <n v="1485191143"/>
    <n v="1482599143"/>
    <b v="1"/>
    <n v="1375"/>
    <b v="1"/>
    <x v="30"/>
    <x v="334"/>
    <n v="1.2342"/>
    <x v="2"/>
    <x v="30"/>
  </r>
  <r>
    <n v="2003"/>
    <s v="velosynth"/>
    <s v="velosynth is an open-source bicycle interaction synthesizer. it interprets the speed and acceleration of a bicycle into expressive audio feedback."/>
    <n v="12000"/>
    <n v="1691"/>
    <x v="0"/>
    <x v="0"/>
    <s v="USD"/>
    <n v="1278111600"/>
    <n v="1276830052"/>
    <b v="1"/>
    <n v="17"/>
    <b v="1"/>
    <x v="30"/>
    <x v="293"/>
    <n v="99.4706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x v="0"/>
    <s v="USD"/>
    <n v="1405002663"/>
    <n v="1402410663"/>
    <b v="1"/>
    <n v="354"/>
    <b v="1"/>
    <x v="30"/>
    <x v="47"/>
    <n v="4.774"/>
    <x v="2"/>
    <x v="30"/>
  </r>
  <r>
    <n v="2005"/>
    <s v="bassAware Holster"/>
    <s v="The bassAware Holster is a new type of wearable audio technology that uses vibration to create a massive bass experience."/>
    <n v="1551"/>
    <n v="1686"/>
    <x v="0"/>
    <x v="0"/>
    <s v="USD"/>
    <n v="1381895940"/>
    <n v="1379532618"/>
    <b v="1"/>
    <n v="191"/>
    <b v="1"/>
    <x v="30"/>
    <x v="53"/>
    <n v="8.827199999999999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1500"/>
    <n v="1686"/>
    <x v="0"/>
    <x v="0"/>
    <s v="USD"/>
    <n v="1417611645"/>
    <n v="1414584045"/>
    <b v="1"/>
    <n v="303"/>
    <b v="1"/>
    <x v="30"/>
    <x v="140"/>
    <n v="5.564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00"/>
    <n v="1686"/>
    <x v="0"/>
    <x v="0"/>
    <s v="USD"/>
    <n v="1282622400"/>
    <n v="1276891586"/>
    <b v="1"/>
    <n v="137"/>
    <b v="1"/>
    <x v="30"/>
    <x v="42"/>
    <n v="12.306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x v="0"/>
    <s v="USD"/>
    <n v="1316442622"/>
    <n v="1312641022"/>
    <b v="1"/>
    <n v="41"/>
    <b v="1"/>
    <x v="30"/>
    <x v="313"/>
    <n v="40.902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x v="12"/>
    <s v="EUR"/>
    <n v="1479890743"/>
    <n v="1476776743"/>
    <b v="1"/>
    <n v="398"/>
    <b v="1"/>
    <x v="30"/>
    <x v="96"/>
    <n v="4.1985000000000001"/>
    <x v="2"/>
    <x v="30"/>
  </r>
  <r>
    <n v="2010"/>
    <s v="Weighitz: Weigh Smarter"/>
    <s v="Weighitz are miniature smart scales designed to weigh anything in the home."/>
    <n v="1650"/>
    <n v="1669"/>
    <x v="0"/>
    <x v="0"/>
    <s v="USD"/>
    <n v="1471564491"/>
    <n v="1468972491"/>
    <b v="1"/>
    <n v="1737"/>
    <b v="1"/>
    <x v="30"/>
    <x v="78"/>
    <n v="0.960899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x v="15"/>
    <s v="EUR"/>
    <n v="1452553200"/>
    <n v="1449650173"/>
    <b v="1"/>
    <n v="971"/>
    <b v="1"/>
    <x v="30"/>
    <x v="96"/>
    <n v="1.717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x v="0"/>
    <s v="USD"/>
    <n v="1423165441"/>
    <n v="1420573441"/>
    <b v="1"/>
    <n v="183"/>
    <b v="1"/>
    <x v="30"/>
    <x v="265"/>
    <n v="9.0983999999999998"/>
    <x v="2"/>
    <x v="30"/>
  </r>
  <r>
    <n v="2013"/>
    <s v="Portal: Turbocharged WiFi"/>
    <s v="Crowds can slow WiFi to a crawl, but not Portal. Stream ultraHD videos without buffering and play Internet games without lagging."/>
    <n v="1500"/>
    <n v="1661"/>
    <x v="0"/>
    <x v="0"/>
    <s v="USD"/>
    <n v="1468019014"/>
    <n v="1462835014"/>
    <b v="1"/>
    <n v="4562"/>
    <b v="1"/>
    <x v="30"/>
    <x v="96"/>
    <n v="0.36409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x v="0"/>
    <s v="USD"/>
    <n v="1364184539"/>
    <n v="1361250539"/>
    <b v="1"/>
    <n v="26457"/>
    <b v="1"/>
    <x v="30"/>
    <x v="96"/>
    <n v="6.2799999999999995E-2"/>
    <x v="2"/>
    <x v="30"/>
  </r>
  <r>
    <n v="2015"/>
    <s v="ExtraCore (Arduino Compatible)"/>
    <s v="ExtraCore is a 1&quot; x 1&quot; 22 I/O pin Arduino Compatible. It's 1.7 grams and 16mhz of tiny Arduino style coolness."/>
    <n v="1650"/>
    <n v="1660"/>
    <x v="0"/>
    <x v="0"/>
    <s v="USD"/>
    <n v="1315602163"/>
    <n v="1313010163"/>
    <b v="1"/>
    <n v="162"/>
    <b v="1"/>
    <x v="30"/>
    <x v="78"/>
    <n v="10.2469"/>
    <x v="2"/>
    <x v="30"/>
  </r>
  <r>
    <n v="2016"/>
    <s v="Hydra: a triple-output power supply for electronics projects"/>
    <s v="A smart, compact power supply designed to power anything, anywhere"/>
    <n v="1500"/>
    <n v="1660"/>
    <x v="0"/>
    <x v="0"/>
    <s v="USD"/>
    <n v="1362863299"/>
    <n v="1360271299"/>
    <b v="1"/>
    <n v="479"/>
    <b v="1"/>
    <x v="30"/>
    <x v="96"/>
    <n v="3.465599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x v="0"/>
    <s v="USD"/>
    <n v="1332561600"/>
    <n v="1329873755"/>
    <b v="1"/>
    <n v="426"/>
    <b v="1"/>
    <x v="30"/>
    <x v="252"/>
    <n v="3.8873000000000002"/>
    <x v="2"/>
    <x v="30"/>
  </r>
  <r>
    <n v="2018"/>
    <s v="Scriba - the stylus reinvented"/>
    <s v="Scriba puts creative control back in your hands. Its flexible body and dynamic squeeze motion responding beautifully to your touch."/>
    <n v="21000"/>
    <n v="1655"/>
    <x v="0"/>
    <x v="17"/>
    <s v="EUR"/>
    <n v="1439455609"/>
    <n v="1436863609"/>
    <b v="1"/>
    <n v="450"/>
    <b v="1"/>
    <x v="30"/>
    <x v="144"/>
    <n v="3.677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1500"/>
    <n v="1655"/>
    <x v="0"/>
    <x v="0"/>
    <s v="USD"/>
    <n v="1474563621"/>
    <n v="1471971621"/>
    <b v="1"/>
    <n v="1780"/>
    <b v="1"/>
    <x v="30"/>
    <x v="98"/>
    <n v="0.92979999999999996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x v="0"/>
    <s v="USD"/>
    <n v="1400108640"/>
    <n v="1396923624"/>
    <b v="1"/>
    <n v="122"/>
    <b v="1"/>
    <x v="30"/>
    <x v="141"/>
    <n v="13.5328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x v="0"/>
    <s v="USD"/>
    <n v="1411522897"/>
    <n v="1407634897"/>
    <b v="1"/>
    <n v="95"/>
    <b v="1"/>
    <x v="30"/>
    <x v="98"/>
    <n v="17.37569999999999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x v="0"/>
    <s v="USD"/>
    <n v="1465652372"/>
    <n v="1463060372"/>
    <b v="1"/>
    <n v="325"/>
    <b v="1"/>
    <x v="30"/>
    <x v="98"/>
    <n v="5.076900000000000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x v="0"/>
    <s v="USD"/>
    <n v="1434017153"/>
    <n v="1431425153"/>
    <b v="1"/>
    <n v="353"/>
    <b v="1"/>
    <x v="30"/>
    <x v="77"/>
    <n v="4.6657000000000002"/>
    <x v="2"/>
    <x v="30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x v="0"/>
    <s v="USD"/>
    <n v="1344826800"/>
    <n v="1341875544"/>
    <b v="1"/>
    <n v="105"/>
    <b v="1"/>
    <x v="30"/>
    <x v="196"/>
    <n v="15.58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x v="12"/>
    <s v="EUR"/>
    <n v="1433996746"/>
    <n v="1431404746"/>
    <b v="1"/>
    <n v="729"/>
    <b v="1"/>
    <x v="30"/>
    <x v="53"/>
    <n v="2.2427999999999999"/>
    <x v="2"/>
    <x v="30"/>
  </r>
  <r>
    <n v="2026"/>
    <s v="MIDI Sprout - Biodata Sonification Device"/>
    <s v="MIDI Sprout enables plants to play synthesizers in real time."/>
    <n v="30000"/>
    <n v="1626"/>
    <x v="0"/>
    <x v="0"/>
    <s v="USD"/>
    <n v="1398052740"/>
    <n v="1394127585"/>
    <b v="1"/>
    <n v="454"/>
    <b v="1"/>
    <x v="30"/>
    <x v="196"/>
    <n v="3.581500000000000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x v="0"/>
    <s v="USD"/>
    <n v="1427740319"/>
    <n v="1423855919"/>
    <b v="1"/>
    <n v="539"/>
    <b v="1"/>
    <x v="30"/>
    <x v="123"/>
    <n v="3.0148000000000001"/>
    <x v="2"/>
    <x v="30"/>
  </r>
  <r>
    <n v="2028"/>
    <s v="Building the Open Source Bussard Fusion Reactor "/>
    <s v="Building an open source Bussard fusion reactor, aka the Polywell."/>
    <n v="1000"/>
    <n v="1625"/>
    <x v="0"/>
    <x v="0"/>
    <s v="USD"/>
    <n v="1268690100"/>
    <n v="1265493806"/>
    <b v="1"/>
    <n v="79"/>
    <b v="1"/>
    <x v="30"/>
    <x v="283"/>
    <n v="20.569600000000001"/>
    <x v="2"/>
    <x v="30"/>
  </r>
  <r>
    <n v="2029"/>
    <s v="Lumin8 Pro"/>
    <s v="Lumin8 Pro is a fun and easy to use light controller that makes light dance to your favorite music."/>
    <n v="1000"/>
    <n v="1623"/>
    <x v="0"/>
    <x v="0"/>
    <s v="USD"/>
    <n v="1409099481"/>
    <n v="1406507481"/>
    <b v="1"/>
    <n v="94"/>
    <b v="1"/>
    <x v="30"/>
    <x v="201"/>
    <n v="17.26599999999999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x v="1"/>
    <s v="GBP"/>
    <n v="1354233296"/>
    <n v="1351641296"/>
    <b v="1"/>
    <n v="625"/>
    <b v="1"/>
    <x v="30"/>
    <x v="134"/>
    <n v="2.5857999999999999"/>
    <x v="2"/>
    <x v="30"/>
  </r>
  <r>
    <n v="2031"/>
    <s v="Linkio: the $100 Smart Home Devices Solution"/>
    <s v="With Linkio you can use your smartphone to control every electronic you own- for only $100!"/>
    <n v="1500"/>
    <n v="1616"/>
    <x v="0"/>
    <x v="9"/>
    <s v="EUR"/>
    <n v="1420765200"/>
    <n v="1417506853"/>
    <b v="1"/>
    <n v="508"/>
    <b v="1"/>
    <x v="30"/>
    <x v="123"/>
    <n v="3.1810999999999998"/>
    <x v="2"/>
    <x v="30"/>
  </r>
  <r>
    <n v="2032"/>
    <s v="PocketLab Voyager | Explore Science in Your World"/>
    <s v="PocketLab Voyager and PocketLab Weather are rugged science labs that you can take anywhere to explore the world around you."/>
    <n v="1570"/>
    <n v="1614"/>
    <x v="0"/>
    <x v="0"/>
    <s v="USD"/>
    <n v="1481778000"/>
    <n v="1479216874"/>
    <b v="1"/>
    <n v="531"/>
    <b v="1"/>
    <x v="30"/>
    <x v="77"/>
    <n v="3.0394999999999999"/>
    <x v="2"/>
    <x v="30"/>
  </r>
  <r>
    <n v="2033"/>
    <s v="BrewNanny Home Brew Monitor"/>
    <s v="BrewNannyâ„¢ accurately measures the health and progress of your home brew and alerts you to problems immediately, wherever you are."/>
    <n v="1000"/>
    <n v="1614"/>
    <x v="0"/>
    <x v="0"/>
    <s v="USD"/>
    <n v="1398477518"/>
    <n v="1395885518"/>
    <b v="1"/>
    <n v="158"/>
    <b v="1"/>
    <x v="30"/>
    <x v="45"/>
    <n v="10.2151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x v="0"/>
    <s v="USD"/>
    <n v="1430981880"/>
    <n v="1426216033"/>
    <b v="1"/>
    <n v="508"/>
    <b v="1"/>
    <x v="30"/>
    <x v="69"/>
    <n v="3.1713"/>
    <x v="2"/>
    <x v="30"/>
  </r>
  <r>
    <n v="2035"/>
    <s v="OpenBCI: Biosensing for Everybody"/>
    <s v="Announcing the GANGLION and the ULTRACORTEXâ€”a $99 biodata acquisition device and a 3D-printed, brain-sensing headset."/>
    <n v="1000"/>
    <n v="1610"/>
    <x v="0"/>
    <x v="0"/>
    <s v="USD"/>
    <n v="1450486800"/>
    <n v="1446562807"/>
    <b v="1"/>
    <n v="644"/>
    <b v="1"/>
    <x v="30"/>
    <x v="45"/>
    <n v="2.5"/>
    <x v="2"/>
    <x v="30"/>
  </r>
  <r>
    <n v="2036"/>
    <s v="L.E.D Portable Charger"/>
    <s v="A high-capacity portable charger with LED lights keeps your iPhone, iPad, smartphones, tablets and other devices juiced up on-the-go."/>
    <n v="20000"/>
    <n v="1605"/>
    <x v="0"/>
    <x v="0"/>
    <s v="USD"/>
    <n v="1399668319"/>
    <n v="1397076319"/>
    <b v="1"/>
    <n v="848"/>
    <b v="1"/>
    <x v="30"/>
    <x v="144"/>
    <n v="1.8927"/>
    <x v="2"/>
    <x v="30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x v="0"/>
    <s v="USD"/>
    <n v="1388383353"/>
    <n v="1383195753"/>
    <b v="1"/>
    <n v="429"/>
    <b v="1"/>
    <x v="30"/>
    <x v="129"/>
    <n v="3.7412999999999998"/>
    <x v="2"/>
    <x v="30"/>
  </r>
  <r>
    <n v="2038"/>
    <s v="OWL Programmable Effects Pedal"/>
    <s v="The OWL is an open source, open hardware, reprogrammable effects pedal designed for musicians, coders, and hackers."/>
    <n v="1500"/>
    <n v="1601"/>
    <x v="0"/>
    <x v="1"/>
    <s v="GBP"/>
    <n v="1372701600"/>
    <n v="1369895421"/>
    <b v="1"/>
    <n v="204"/>
    <b v="1"/>
    <x v="30"/>
    <x v="69"/>
    <n v="7.8479999999999999"/>
    <x v="2"/>
    <x v="30"/>
  </r>
  <r>
    <n v="2039"/>
    <s v="ODIN2: Smart Projector for movies, video calls, and apps"/>
    <s v="Open up your digital worlds with the most sophisticated, intuitive android smart projector."/>
    <n v="1500"/>
    <n v="1594"/>
    <x v="0"/>
    <x v="0"/>
    <s v="USD"/>
    <n v="1480568340"/>
    <n v="1477996325"/>
    <b v="1"/>
    <n v="379"/>
    <b v="1"/>
    <x v="30"/>
    <x v="75"/>
    <n v="4.2058"/>
    <x v="2"/>
    <x v="30"/>
  </r>
  <r>
    <n v="2040"/>
    <s v="Programmable Capacitor"/>
    <s v="4.29 Billion+ Capacitor Combinations._x000a_No Coding Required."/>
    <n v="1500"/>
    <n v="1590.29"/>
    <x v="0"/>
    <x v="0"/>
    <s v="USD"/>
    <n v="1384557303"/>
    <n v="1383257703"/>
    <b v="1"/>
    <n v="271"/>
    <b v="1"/>
    <x v="30"/>
    <x v="75"/>
    <n v="5.86819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x v="0"/>
    <s v="USD"/>
    <n v="1478785027"/>
    <n v="1476189427"/>
    <b v="0"/>
    <n v="120"/>
    <b v="1"/>
    <x v="30"/>
    <x v="75"/>
    <n v="13.225"/>
    <x v="2"/>
    <x v="30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x v="0"/>
    <s v="USD"/>
    <n v="1453481974"/>
    <n v="1448297974"/>
    <b v="0"/>
    <n v="140"/>
    <b v="1"/>
    <x v="30"/>
    <x v="125"/>
    <n v="11.28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x v="0"/>
    <s v="USD"/>
    <n v="1481432340"/>
    <n v="1476764077"/>
    <b v="0"/>
    <n v="193"/>
    <b v="1"/>
    <x v="30"/>
    <x v="324"/>
    <n v="8.1709999999999994"/>
    <x v="2"/>
    <x v="30"/>
  </r>
  <r>
    <n v="2044"/>
    <s v="PiSoC: Learn to Create"/>
    <s v="The PiSoC is an open source development platform which gives each person a unique opportunity to create, regardless of skill level."/>
    <n v="1500"/>
    <n v="1576"/>
    <x v="0"/>
    <x v="0"/>
    <s v="USD"/>
    <n v="1434212714"/>
    <n v="1431620714"/>
    <b v="0"/>
    <n v="180"/>
    <b v="1"/>
    <x v="30"/>
    <x v="146"/>
    <n v="8.755599999999999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15000"/>
    <n v="1575"/>
    <x v="0"/>
    <x v="0"/>
    <s v="USD"/>
    <n v="1341799647"/>
    <n v="1339207647"/>
    <b v="0"/>
    <n v="263"/>
    <b v="1"/>
    <x v="30"/>
    <x v="227"/>
    <n v="5.98859999999999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x v="0"/>
    <s v="USD"/>
    <n v="1369282044"/>
    <n v="1366690044"/>
    <b v="0"/>
    <n v="217"/>
    <b v="1"/>
    <x v="30"/>
    <x v="227"/>
    <n v="7.258099999999999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1500"/>
    <n v="1575"/>
    <x v="0"/>
    <x v="2"/>
    <s v="AUD"/>
    <n v="1429228800"/>
    <n v="1426714870"/>
    <b v="0"/>
    <n v="443"/>
    <b v="1"/>
    <x v="30"/>
    <x v="146"/>
    <n v="3.5552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x v="0"/>
    <s v="USD"/>
    <n v="1369323491"/>
    <n v="1366731491"/>
    <b v="0"/>
    <n v="1373"/>
    <b v="1"/>
    <x v="30"/>
    <x v="254"/>
    <n v="1.1471"/>
    <x v="2"/>
    <x v="30"/>
  </r>
  <r>
    <n v="2049"/>
    <s v="LOCK8 - the World's First Smart Bike Lock"/>
    <s v="Keyless. Alarm secured. GPS tracking."/>
    <n v="6000"/>
    <n v="1571.55"/>
    <x v="0"/>
    <x v="1"/>
    <s v="GBP"/>
    <n v="1386025140"/>
    <n v="1382963963"/>
    <b v="0"/>
    <n v="742"/>
    <b v="1"/>
    <x v="30"/>
    <x v="218"/>
    <n v="2.1179999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x v="0"/>
    <s v="USD"/>
    <n v="1433036578"/>
    <n v="1429580578"/>
    <b v="0"/>
    <n v="170"/>
    <b v="1"/>
    <x v="30"/>
    <x v="216"/>
    <n v="9.2411999999999992"/>
    <x v="2"/>
    <x v="30"/>
  </r>
  <r>
    <n v="2051"/>
    <s v="YOYO WARRIOR - A premium yoyo for any budget"/>
    <s v="A collaborative effort between three generations who set out to provide a premium, top-quality yoyo at an affordable price."/>
    <n v="3400"/>
    <n v="1570"/>
    <x v="0"/>
    <x v="0"/>
    <s v="USD"/>
    <n v="1388017937"/>
    <n v="1385425937"/>
    <b v="0"/>
    <n v="242"/>
    <b v="1"/>
    <x v="30"/>
    <x v="194"/>
    <n v="6.487599999999999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1500"/>
    <n v="1570"/>
    <x v="0"/>
    <x v="0"/>
    <s v="USD"/>
    <n v="1455933653"/>
    <n v="1452045653"/>
    <b v="0"/>
    <n v="541"/>
    <b v="1"/>
    <x v="30"/>
    <x v="146"/>
    <n v="2.902000000000000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400"/>
    <n v="1570"/>
    <x v="0"/>
    <x v="0"/>
    <s v="USD"/>
    <n v="1448466551"/>
    <n v="1445870951"/>
    <b v="0"/>
    <n v="121"/>
    <b v="1"/>
    <x v="30"/>
    <x v="342"/>
    <n v="12.975199999999999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1500"/>
    <n v="1565"/>
    <x v="0"/>
    <x v="1"/>
    <s v="GBP"/>
    <n v="1399033810"/>
    <n v="1396441810"/>
    <b v="0"/>
    <n v="621"/>
    <b v="1"/>
    <x v="30"/>
    <x v="97"/>
    <n v="2.5200999999999998"/>
    <x v="2"/>
    <x v="30"/>
  </r>
  <r>
    <n v="2055"/>
    <s v="The I2C and SPI Education System"/>
    <s v="An Arduino compatible shield matched with a web based tutorial system to teach you how to talk with I2C and SPI components."/>
    <n v="1200"/>
    <n v="1565"/>
    <x v="0"/>
    <x v="0"/>
    <s v="USD"/>
    <n v="1417579200"/>
    <n v="1415031043"/>
    <b v="0"/>
    <n v="101"/>
    <b v="1"/>
    <x v="30"/>
    <x v="110"/>
    <n v="15.4949999999999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x v="0"/>
    <s v="USD"/>
    <n v="1366222542"/>
    <n v="1363630542"/>
    <b v="0"/>
    <n v="554"/>
    <b v="1"/>
    <x v="30"/>
    <x v="110"/>
    <n v="2.821299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x v="1"/>
    <s v="GBP"/>
    <n v="1456487532"/>
    <n v="1453895532"/>
    <b v="0"/>
    <n v="666"/>
    <b v="1"/>
    <x v="30"/>
    <x v="97"/>
    <n v="2.3437999999999999"/>
    <x v="2"/>
    <x v="30"/>
  </r>
  <r>
    <n v="2058"/>
    <s v="Raspberry Pi Debug Clip"/>
    <s v="Making using the serial terminal on the Raspberry Pi as easy as Pi!"/>
    <n v="500"/>
    <n v="1560"/>
    <x v="0"/>
    <x v="1"/>
    <s v="GBP"/>
    <n v="1425326400"/>
    <n v="1421916830"/>
    <b v="0"/>
    <n v="410"/>
    <b v="1"/>
    <x v="30"/>
    <x v="343"/>
    <n v="3.804899999999999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x v="0"/>
    <s v="USD"/>
    <n v="1454277540"/>
    <n v="1450880854"/>
    <b v="0"/>
    <n v="375"/>
    <b v="1"/>
    <x v="30"/>
    <x v="97"/>
    <n v="4.1520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7500"/>
    <n v="1555"/>
    <x v="0"/>
    <x v="0"/>
    <s v="USD"/>
    <n v="1406129150"/>
    <n v="1400945150"/>
    <b v="0"/>
    <n v="1364"/>
    <b v="1"/>
    <x v="30"/>
    <x v="24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1500"/>
    <n v="1555"/>
    <x v="0"/>
    <x v="0"/>
    <s v="USD"/>
    <n v="1483208454"/>
    <n v="1480616454"/>
    <b v="0"/>
    <n v="35"/>
    <b v="1"/>
    <x v="30"/>
    <x v="97"/>
    <n v="44.428600000000003"/>
    <x v="2"/>
    <x v="30"/>
  </r>
  <r>
    <n v="2062"/>
    <s v="Rho Board"/>
    <s v="4K HEVC Android TV Media Player with optional DIY electronics, ideal for app development, home control, software developement, learning"/>
    <n v="1500"/>
    <n v="1553"/>
    <x v="0"/>
    <x v="8"/>
    <s v="DKK"/>
    <n v="1458807098"/>
    <n v="1456218698"/>
    <b v="0"/>
    <n v="203"/>
    <b v="1"/>
    <x v="30"/>
    <x v="97"/>
    <n v="7.6501999999999999"/>
    <x v="2"/>
    <x v="30"/>
  </r>
  <r>
    <n v="2063"/>
    <s v="Up to 4 axis Beaglebone black based CNC control"/>
    <s v="Build a professional grade Linux CNC control with Beaglebone black and our CNC cape."/>
    <n v="500000"/>
    <n v="1550"/>
    <x v="0"/>
    <x v="12"/>
    <s v="EUR"/>
    <n v="1463333701"/>
    <n v="1460482501"/>
    <b v="0"/>
    <n v="49"/>
    <b v="1"/>
    <x v="30"/>
    <x v="337"/>
    <n v="31.6327"/>
    <x v="2"/>
    <x v="30"/>
  </r>
  <r>
    <n v="2064"/>
    <s v="Lightpack â€” ambient backlight for your displays"/>
    <s v="Open-source content-driven lighting system you can use with TV or PC, Mac, HTPC displays in movies, games and daily work"/>
    <n v="1400"/>
    <n v="1550"/>
    <x v="0"/>
    <x v="0"/>
    <s v="USD"/>
    <n v="1370001600"/>
    <n v="1366879523"/>
    <b v="0"/>
    <n v="5812"/>
    <b v="1"/>
    <x v="30"/>
    <x v="96"/>
    <n v="0.26669999999999999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x v="1"/>
    <s v="GBP"/>
    <n v="1387958429"/>
    <n v="1385366429"/>
    <b v="0"/>
    <n v="1556"/>
    <b v="1"/>
    <x v="30"/>
    <x v="193"/>
    <n v="0.99419999999999997"/>
    <x v="2"/>
    <x v="30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x v="0"/>
    <s v="USD"/>
    <n v="1408818683"/>
    <n v="1406226683"/>
    <b v="0"/>
    <n v="65"/>
    <b v="1"/>
    <x v="30"/>
    <x v="313"/>
    <n v="23.753799999999998"/>
    <x v="2"/>
    <x v="30"/>
  </r>
  <r>
    <n v="2067"/>
    <s v="Luminite (LED lighting)"/>
    <s v="The next generation of premium quality LED lighting. Extreme power efficiency in a small package."/>
    <n v="1000"/>
    <n v="1538"/>
    <x v="0"/>
    <x v="1"/>
    <s v="GBP"/>
    <n v="1432499376"/>
    <n v="1429648176"/>
    <b v="0"/>
    <n v="10"/>
    <b v="1"/>
    <x v="30"/>
    <x v="86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x v="0"/>
    <s v="USD"/>
    <n v="1476994315"/>
    <n v="1474402315"/>
    <b v="0"/>
    <n v="76"/>
    <b v="1"/>
    <x v="30"/>
    <x v="47"/>
    <n v="20.223700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x v="0"/>
    <s v="USD"/>
    <n v="1451776791"/>
    <n v="1449098391"/>
    <b v="0"/>
    <n v="263"/>
    <b v="1"/>
    <x v="30"/>
    <x v="47"/>
    <n v="5.840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500"/>
    <n v="1535"/>
    <x v="0"/>
    <x v="12"/>
    <s v="EUR"/>
    <n v="1467128723"/>
    <n v="1464536723"/>
    <b v="0"/>
    <n v="1530"/>
    <b v="1"/>
    <x v="30"/>
    <x v="47"/>
    <n v="1.003300000000000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600"/>
    <n v="1535"/>
    <x v="0"/>
    <x v="0"/>
    <s v="USD"/>
    <n v="1475390484"/>
    <n v="1471502484"/>
    <b v="0"/>
    <n v="278"/>
    <b v="1"/>
    <x v="30"/>
    <x v="344"/>
    <n v="5.521600000000000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x v="0"/>
    <s v="USD"/>
    <n v="1462629432"/>
    <n v="1460037432"/>
    <b v="0"/>
    <n v="350"/>
    <b v="1"/>
    <x v="30"/>
    <x v="48"/>
    <n v="4.3829000000000002"/>
    <x v="2"/>
    <x v="30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x v="0"/>
    <s v="USD"/>
    <n v="1431100918"/>
    <n v="1427212918"/>
    <b v="0"/>
    <n v="470"/>
    <b v="1"/>
    <x v="30"/>
    <x v="234"/>
    <n v="3.2616999999999998"/>
    <x v="2"/>
    <x v="30"/>
  </r>
  <r>
    <n v="2074"/>
    <s v="Advanced Simulation Products - PC Gaming Controllers"/>
    <s v="Creating PC gaming controllers to bring your gaming experience to a new level."/>
    <n v="1000"/>
    <n v="1532"/>
    <x v="0"/>
    <x v="0"/>
    <s v="USD"/>
    <n v="1462564182"/>
    <n v="1459972182"/>
    <b v="0"/>
    <n v="3"/>
    <b v="1"/>
    <x v="30"/>
    <x v="48"/>
    <n v="510.66669999999999"/>
    <x v="2"/>
    <x v="30"/>
  </r>
  <r>
    <n v="2075"/>
    <s v="The Practical Meter: Know your power!"/>
    <s v="The Practical Meter helps you charge your phone faster by solving a problem millions of people experience."/>
    <n v="50000"/>
    <n v="1529"/>
    <x v="0"/>
    <x v="0"/>
    <s v="USD"/>
    <n v="1374769288"/>
    <n v="1372177288"/>
    <b v="0"/>
    <n v="8200"/>
    <b v="1"/>
    <x v="30"/>
    <x v="306"/>
    <n v="0.1865"/>
    <x v="2"/>
    <x v="30"/>
  </r>
  <r>
    <n v="2076"/>
    <s v="Earin - The Worlds Smallest Wireless Earbuds"/>
    <s v="Wireless earbuds filled with sound, yet so small they are almost invisible!"/>
    <n v="1500"/>
    <n v="1527.5"/>
    <x v="0"/>
    <x v="1"/>
    <s v="GBP"/>
    <n v="1406149689"/>
    <n v="1402693689"/>
    <b v="0"/>
    <n v="8359"/>
    <b v="1"/>
    <x v="30"/>
    <x v="47"/>
    <n v="0.1827"/>
    <x v="2"/>
    <x v="30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x v="0"/>
    <s v="USD"/>
    <n v="1433538000"/>
    <n v="1428541276"/>
    <b v="0"/>
    <n v="188"/>
    <b v="1"/>
    <x v="30"/>
    <x v="147"/>
    <n v="8.1222999999999992"/>
    <x v="2"/>
    <x v="3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x v="3"/>
    <s v="EUR"/>
    <n v="1482085857"/>
    <n v="1479493857"/>
    <b v="0"/>
    <n v="48"/>
    <b v="1"/>
    <x v="30"/>
    <x v="47"/>
    <n v="31.77080000000000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x v="1"/>
    <s v="GBP"/>
    <n v="1435258800"/>
    <n v="1432659793"/>
    <b v="0"/>
    <n v="607"/>
    <b v="1"/>
    <x v="30"/>
    <x v="78"/>
    <n v="2.5057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x v="0"/>
    <s v="USD"/>
    <n v="1447286300"/>
    <n v="1444690700"/>
    <b v="0"/>
    <n v="50"/>
    <b v="1"/>
    <x v="30"/>
    <x v="78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x v="0"/>
    <s v="USD"/>
    <n v="1337144340"/>
    <n v="1333597555"/>
    <b v="0"/>
    <n v="55"/>
    <b v="1"/>
    <x v="14"/>
    <x v="178"/>
    <n v="27.6363999999999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x v="78"/>
    <n v="39.947400000000002"/>
    <x v="4"/>
    <x v="14"/>
  </r>
  <r>
    <n v="2083"/>
    <s v="These Old Streets Album"/>
    <s v="Autumn's Song is working on a debut album that brings accustic / singer-songwriter / piano rock to the central Florida music scene."/>
    <n v="1500"/>
    <n v="1515.08"/>
    <x v="0"/>
    <x v="0"/>
    <s v="USD"/>
    <n v="1338830395"/>
    <n v="1336238395"/>
    <b v="0"/>
    <n v="25"/>
    <b v="1"/>
    <x v="14"/>
    <x v="78"/>
    <n v="60.603200000000001"/>
    <x v="4"/>
    <x v="14"/>
  </r>
  <r>
    <n v="2084"/>
    <s v="Project: Ballerina Black UK Tour"/>
    <s v="Los Angeles based Ballerina Black are on their way to tour the UK in May. Join our club &amp; help make it happen."/>
    <n v="1500"/>
    <n v="1511"/>
    <x v="0"/>
    <x v="0"/>
    <s v="USD"/>
    <n v="1399186740"/>
    <n v="1396468782"/>
    <b v="0"/>
    <n v="46"/>
    <b v="1"/>
    <x v="14"/>
    <x v="78"/>
    <n v="32.847799999999999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x v="0"/>
    <s v="USD"/>
    <n v="1342382587"/>
    <n v="1339790587"/>
    <b v="0"/>
    <n v="83"/>
    <b v="1"/>
    <x v="14"/>
    <x v="78"/>
    <n v="18.192799999999998"/>
    <x v="4"/>
    <x v="14"/>
  </r>
  <r>
    <n v="2086"/>
    <s v="Adam Sullivan - Recording 4 New EPs for 2012!"/>
    <s v="I am in the process of completing 4 new EPs to be released in Winter, Spring, Summer, and Fall of 2012."/>
    <n v="1500"/>
    <n v="1510"/>
    <x v="0"/>
    <x v="0"/>
    <s v="USD"/>
    <n v="1323838740"/>
    <n v="1321200332"/>
    <b v="0"/>
    <n v="35"/>
    <b v="1"/>
    <x v="14"/>
    <x v="78"/>
    <n v="43.14289999999999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x v="78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1300"/>
    <n v="1510"/>
    <x v="0"/>
    <x v="0"/>
    <s v="USD"/>
    <n v="1284177540"/>
    <n v="1281028152"/>
    <b v="0"/>
    <n v="75"/>
    <b v="1"/>
    <x v="14"/>
    <x v="116"/>
    <n v="20.133299999999998"/>
    <x v="4"/>
    <x v="14"/>
  </r>
  <r>
    <n v="2089"/>
    <s v="Little Moses EP"/>
    <s v="Little Moses is trying to record their first EP, and we can't do it without your help!"/>
    <n v="10000"/>
    <n v="1506"/>
    <x v="0"/>
    <x v="0"/>
    <s v="USD"/>
    <n v="1375408194"/>
    <n v="1372384194"/>
    <b v="0"/>
    <n v="62"/>
    <b v="1"/>
    <x v="14"/>
    <x v="234"/>
    <n v="24.290299999999998"/>
    <x v="4"/>
    <x v="14"/>
  </r>
  <r>
    <n v="2090"/>
    <s v="Insect Surfers 2013 Release !"/>
    <s v="Insect Surfers, Planet Earth's Longest-Running Modern Surf Band, come twanging back into 2013 with a new surfadelic musical release!"/>
    <n v="1200"/>
    <n v="1506"/>
    <x v="0"/>
    <x v="0"/>
    <s v="USD"/>
    <n v="1361696955"/>
    <n v="1359104955"/>
    <b v="0"/>
    <n v="160"/>
    <b v="1"/>
    <x v="14"/>
    <x v="16"/>
    <n v="9.412499999999999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x v="0"/>
    <s v="USD"/>
    <n v="1299009600"/>
    <n v="1294818278"/>
    <b v="0"/>
    <n v="246"/>
    <b v="1"/>
    <x v="14"/>
    <x v="80"/>
    <n v="6.117899999999999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x v="0"/>
    <s v="USD"/>
    <n v="1318006732"/>
    <n v="1312822732"/>
    <b v="0"/>
    <n v="55"/>
    <b v="1"/>
    <x v="14"/>
    <x v="58"/>
    <n v="27.3273000000000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x v="80"/>
    <n v="65.3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x v="0"/>
    <s v="USD"/>
    <n v="1330916400"/>
    <n v="1327969730"/>
    <b v="0"/>
    <n v="72"/>
    <b v="1"/>
    <x v="14"/>
    <x v="80"/>
    <n v="20.84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x v="0"/>
    <s v="USD"/>
    <n v="1317576973"/>
    <n v="1312392973"/>
    <b v="0"/>
    <n v="22"/>
    <b v="1"/>
    <x v="14"/>
    <x v="80"/>
    <n v="68.216399999999993"/>
    <x v="4"/>
    <x v="14"/>
  </r>
  <r>
    <n v="2096"/>
    <s v="GBS Detroit Presents Shone Nuisance"/>
    <s v="Shone Nuisance is heading to GBS Detroit on Friday, October 26th to record and film their GBS Detroit EP and video."/>
    <n v="1500"/>
    <n v="1500.2"/>
    <x v="0"/>
    <x v="0"/>
    <s v="USD"/>
    <n v="1351223940"/>
    <n v="1349892735"/>
    <b v="0"/>
    <n v="14"/>
    <b v="1"/>
    <x v="14"/>
    <x v="80"/>
    <n v="107.1571"/>
    <x v="4"/>
    <x v="14"/>
  </r>
  <r>
    <n v="2097"/>
    <s v="Caverns of Sonora"/>
    <s v="Engine is ready to record our sophomore release. The songs are written, the musicians are ready. Help us bring this into existence!"/>
    <n v="10000"/>
    <n v="1500"/>
    <x v="0"/>
    <x v="0"/>
    <s v="USD"/>
    <n v="1322751735"/>
    <n v="1317564135"/>
    <b v="0"/>
    <n v="38"/>
    <b v="1"/>
    <x v="14"/>
    <x v="234"/>
    <n v="39.473700000000001"/>
    <x v="4"/>
    <x v="14"/>
  </r>
  <r>
    <n v="2098"/>
    <s v="The Christopher Battles EP"/>
    <s v="The Christopher Battles EP Project will fund professional recording, publicity, and release for this original singer-songwriter."/>
    <n v="1500"/>
    <n v="1500"/>
    <x v="0"/>
    <x v="0"/>
    <s v="USD"/>
    <n v="1331174635"/>
    <n v="1328582635"/>
    <b v="0"/>
    <n v="32"/>
    <b v="1"/>
    <x v="14"/>
    <x v="80"/>
    <n v="46.875"/>
    <x v="4"/>
    <x v="14"/>
  </r>
  <r>
    <n v="2099"/>
    <s v="Roosevelt Died."/>
    <s v="Our tour van died, we need help!"/>
    <n v="1500"/>
    <n v="1500"/>
    <x v="0"/>
    <x v="0"/>
    <s v="USD"/>
    <n v="1435808400"/>
    <n v="1434650084"/>
    <b v="0"/>
    <n v="63"/>
    <b v="1"/>
    <x v="14"/>
    <x v="80"/>
    <n v="23.8095"/>
    <x v="4"/>
    <x v="14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x v="0"/>
    <s v="USD"/>
    <n v="1341028740"/>
    <n v="1339704141"/>
    <b v="0"/>
    <n v="27"/>
    <b v="1"/>
    <x v="14"/>
    <x v="80"/>
    <n v="55.555599999999998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x v="0"/>
    <s v="USD"/>
    <n v="1329104114"/>
    <n v="1323920114"/>
    <b v="0"/>
    <n v="44"/>
    <b v="1"/>
    <x v="14"/>
    <x v="80"/>
    <n v="34.090899999999998"/>
    <x v="4"/>
    <x v="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x v="0"/>
    <s v="USD"/>
    <n v="1304628648"/>
    <n v="1302036648"/>
    <b v="0"/>
    <n v="38"/>
    <b v="1"/>
    <x v="14"/>
    <x v="80"/>
    <n v="39.473700000000001"/>
    <x v="4"/>
    <x v="14"/>
  </r>
  <r>
    <n v="2103"/>
    <s v="Matthew Moon's New Album"/>
    <s v="Indie rocker, Matthew Moon, has something to share with you..."/>
    <n v="1450"/>
    <n v="1500"/>
    <x v="0"/>
    <x v="0"/>
    <s v="USD"/>
    <n v="1352488027"/>
    <n v="1349892427"/>
    <b v="0"/>
    <n v="115"/>
    <b v="1"/>
    <x v="14"/>
    <x v="77"/>
    <n v="13.0435"/>
    <x v="4"/>
    <x v="14"/>
  </r>
  <r>
    <n v="2104"/>
    <s v="In the Raw: the ink &amp; the Echo's debut album"/>
    <s v="In the Raw is Seattle's the Ink &amp; the Echo's debut album.  It is honest, compelling, and speaks of raw human emotion."/>
    <n v="1200"/>
    <n v="1500"/>
    <x v="0"/>
    <x v="0"/>
    <s v="USD"/>
    <n v="1369958400"/>
    <n v="1367286434"/>
    <b v="0"/>
    <n v="37"/>
    <b v="1"/>
    <x v="14"/>
    <x v="58"/>
    <n v="40.540500000000002"/>
    <x v="4"/>
    <x v="14"/>
  </r>
  <r>
    <n v="2105"/>
    <s v="Layla The Wolf Debut E.P. &quot;Sugar&quot;"/>
    <s v="Help Layla the Wolf fund the printing and releasing of our first E.P. Release called &quot;Sugar&quot;."/>
    <n v="56000"/>
    <n v="1493"/>
    <x v="0"/>
    <x v="0"/>
    <s v="USD"/>
    <n v="1416542400"/>
    <n v="1415472953"/>
    <b v="0"/>
    <n v="99"/>
    <b v="1"/>
    <x v="14"/>
    <x v="306"/>
    <n v="15.08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x v="0"/>
    <s v="USD"/>
    <n v="1359176974"/>
    <n v="1356584974"/>
    <b v="0"/>
    <n v="44"/>
    <b v="1"/>
    <x v="14"/>
    <x v="234"/>
    <n v="33.7727"/>
    <x v="4"/>
    <x v="1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x v="0"/>
    <s v="USD"/>
    <n v="1415815393"/>
    <n v="1413997393"/>
    <b v="0"/>
    <n v="58"/>
    <b v="1"/>
    <x v="14"/>
    <x v="106"/>
    <n v="25.60340000000000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x v="0"/>
    <s v="USD"/>
    <n v="1347249300"/>
    <n v="1344917580"/>
    <b v="0"/>
    <n v="191"/>
    <b v="1"/>
    <x v="14"/>
    <x v="256"/>
    <n v="7.7016"/>
    <x v="4"/>
    <x v="14"/>
  </r>
  <r>
    <n v="2109"/>
    <s v="Skyline Sounds - First Studio Album (and Merch!)"/>
    <s v="We are ready to make our first full-length album, and with your help, we can make it happen!"/>
    <n v="1070"/>
    <n v="1466"/>
    <x v="0"/>
    <x v="0"/>
    <s v="USD"/>
    <n v="1436115617"/>
    <n v="1433523617"/>
    <b v="0"/>
    <n v="40"/>
    <b v="1"/>
    <x v="14"/>
    <x v="251"/>
    <n v="36.65"/>
    <x v="4"/>
    <x v="14"/>
  </r>
  <r>
    <n v="2110"/>
    <s v="&quot;Vision&quot; - New Album - Brent Brown"/>
    <s v="Brent Brown's breakout new album! Requires help from the record label... You!"/>
    <n v="5000"/>
    <n v="1465"/>
    <x v="0"/>
    <x v="0"/>
    <s v="USD"/>
    <n v="1401253140"/>
    <n v="1398873969"/>
    <b v="0"/>
    <n v="38"/>
    <b v="1"/>
    <x v="14"/>
    <x v="190"/>
    <n v="38.55259999999999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3500"/>
    <n v="1465"/>
    <x v="0"/>
    <x v="0"/>
    <s v="USD"/>
    <n v="1313370000"/>
    <n v="1307594625"/>
    <b v="0"/>
    <n v="39"/>
    <b v="1"/>
    <x v="14"/>
    <x v="154"/>
    <n v="37.564100000000003"/>
    <x v="4"/>
    <x v="14"/>
  </r>
  <r>
    <n v="2112"/>
    <s v="BBB Kickstarter Two"/>
    <s v="BBB is going back into the studio to record and release &quot;Felix From Canada&quot; by popular demand.  We need your help!"/>
    <n v="3000"/>
    <n v="1465"/>
    <x v="0"/>
    <x v="0"/>
    <s v="USD"/>
    <n v="1366064193"/>
    <n v="1364854593"/>
    <b v="0"/>
    <n v="11"/>
    <b v="1"/>
    <x v="14"/>
    <x v="198"/>
    <n v="133.18180000000001"/>
    <x v="4"/>
    <x v="14"/>
  </r>
  <r>
    <n v="2113"/>
    <s v="Summer Underground // Honeycomb LP"/>
    <s v="Help us fund our second full-length album Honeycomb!"/>
    <n v="150000"/>
    <n v="1461"/>
    <x v="0"/>
    <x v="0"/>
    <s v="USD"/>
    <n v="1411505176"/>
    <n v="1408481176"/>
    <b v="0"/>
    <n v="107"/>
    <b v="1"/>
    <x v="14"/>
    <x v="256"/>
    <n v="13.65419999999999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x v="0"/>
    <s v="USD"/>
    <n v="1291870740"/>
    <n v="1286480070"/>
    <b v="0"/>
    <n v="147"/>
    <b v="1"/>
    <x v="14"/>
    <x v="209"/>
    <n v="9.9320000000000004"/>
    <x v="4"/>
    <x v="14"/>
  </r>
  <r>
    <n v="2115"/>
    <s v="The Violet Tone and the City of Angels!"/>
    <s v="The Violet Tone is heading to California but we need your help!  We've been at this for years and finally have a shot!"/>
    <n v="18000"/>
    <n v="1455"/>
    <x v="0"/>
    <x v="0"/>
    <s v="USD"/>
    <n v="1298167001"/>
    <n v="1295575001"/>
    <b v="0"/>
    <n v="36"/>
    <b v="1"/>
    <x v="14"/>
    <x v="144"/>
    <n v="40.4166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1000"/>
    <n v="1455"/>
    <x v="0"/>
    <x v="0"/>
    <s v="USD"/>
    <n v="1349203203"/>
    <n v="1345056003"/>
    <b v="0"/>
    <n v="92"/>
    <b v="1"/>
    <x v="14"/>
    <x v="209"/>
    <n v="15.81520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x v="0"/>
    <s v="USD"/>
    <n v="1445921940"/>
    <n v="1444699549"/>
    <b v="0"/>
    <n v="35"/>
    <b v="1"/>
    <x v="14"/>
    <x v="109"/>
    <n v="41.285699999999999"/>
    <x v="4"/>
    <x v="14"/>
  </r>
  <r>
    <n v="2118"/>
    <s v="PORCHES. vs. THE U.S.A."/>
    <s v="PORCHES.  and Documentarians tour from New York to San Francisco and back."/>
    <n v="10000"/>
    <n v="1438"/>
    <x v="0"/>
    <x v="0"/>
    <s v="USD"/>
    <n v="1311538136"/>
    <n v="1308946136"/>
    <b v="0"/>
    <n v="17"/>
    <b v="1"/>
    <x v="14"/>
    <x v="293"/>
    <n v="84.588200000000001"/>
    <x v="4"/>
    <x v="14"/>
  </r>
  <r>
    <n v="2119"/>
    <s v="Big Long Now's Debut Album"/>
    <s v="big long now is recording our debut album and we are looking for help mastering and pressing it to vinyl"/>
    <n v="1200"/>
    <n v="1437"/>
    <x v="0"/>
    <x v="0"/>
    <s v="USD"/>
    <n v="1345086445"/>
    <n v="1342494445"/>
    <b v="0"/>
    <n v="22"/>
    <b v="1"/>
    <x v="14"/>
    <x v="61"/>
    <n v="65.318200000000004"/>
    <x v="4"/>
    <x v="14"/>
  </r>
  <r>
    <n v="2120"/>
    <s v="Hearty Har Full Length Album"/>
    <s v="&lt;3_x000a_Coming in from outer space. Help Hearty Har record their 1st album!!"/>
    <n v="800"/>
    <n v="1436"/>
    <x v="0"/>
    <x v="0"/>
    <s v="USD"/>
    <n v="1388617736"/>
    <n v="1384384136"/>
    <b v="0"/>
    <n v="69"/>
    <b v="1"/>
    <x v="14"/>
    <x v="210"/>
    <n v="20.811599999999999"/>
    <x v="4"/>
    <x v="14"/>
  </r>
  <r>
    <n v="2121"/>
    <s v="Legend of Decay"/>
    <s v="Join us on an epic journey to discover a millennia old secret which will change the world forever."/>
    <n v="150"/>
    <n v="1434"/>
    <x v="2"/>
    <x v="16"/>
    <s v="CHF"/>
    <n v="1484156948"/>
    <n v="1481564948"/>
    <b v="0"/>
    <n v="10"/>
    <b v="0"/>
    <x v="17"/>
    <x v="345"/>
    <n v="143.4"/>
    <x v="6"/>
    <x v="17"/>
  </r>
  <r>
    <n v="2122"/>
    <s v="CapitÃ¡n Kalani y el sindicato robÃ³tico"/>
    <s v="Captain Kalani it's a retro game full of nostalgia for the old gamers but interesting for the new ones"/>
    <n v="900000"/>
    <n v="1431"/>
    <x v="2"/>
    <x v="14"/>
    <s v="MXN"/>
    <n v="1483773169"/>
    <n v="1481181169"/>
    <b v="0"/>
    <n v="3"/>
    <b v="0"/>
    <x v="17"/>
    <x v="337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x v="0"/>
    <s v="USD"/>
    <n v="1268636340"/>
    <n v="1263982307"/>
    <b v="0"/>
    <n v="5"/>
    <b v="0"/>
    <x v="17"/>
    <x v="47"/>
    <n v="286.012"/>
    <x v="6"/>
    <x v="17"/>
  </r>
  <r>
    <n v="2124"/>
    <s v="AZAMAR"/>
    <s v="AZAMAR is a Role Playing Game world involving fantasy and high magic, based on the popular OpenD6 OGL using the Cinema6 RPG Framework."/>
    <n v="33000"/>
    <n v="1419"/>
    <x v="2"/>
    <x v="0"/>
    <s v="USD"/>
    <n v="1291093200"/>
    <n v="1286930435"/>
    <b v="0"/>
    <n v="5"/>
    <b v="0"/>
    <x v="17"/>
    <x v="309"/>
    <n v="283.8"/>
    <x v="6"/>
    <x v="17"/>
  </r>
  <r>
    <n v="2125"/>
    <s v="Becoming - A Metaphysical Game About Mental Illness"/>
    <s v="Becoming is a video game that aims to portray mental illness through a metaphysical and emotional story."/>
    <n v="5500"/>
    <n v="1417"/>
    <x v="2"/>
    <x v="0"/>
    <s v="USD"/>
    <n v="1438734833"/>
    <n v="1436142833"/>
    <b v="0"/>
    <n v="27"/>
    <b v="0"/>
    <x v="17"/>
    <x v="218"/>
    <n v="52.481499999999997"/>
    <x v="6"/>
    <x v="17"/>
  </r>
  <r>
    <n v="2126"/>
    <s v="DodgeBall Blitz"/>
    <s v="Lead your team to victory in this fast-paced, action, sports game! Use Power-ups and avoid attacks as you fight for victory!"/>
    <n v="3870"/>
    <n v="1416"/>
    <x v="2"/>
    <x v="0"/>
    <s v="USD"/>
    <n v="1418080887"/>
    <n v="1415488887"/>
    <b v="0"/>
    <n v="2"/>
    <b v="0"/>
    <x v="17"/>
    <x v="320"/>
    <n v="708"/>
    <x v="6"/>
    <x v="17"/>
  </r>
  <r>
    <n v="2127"/>
    <s v="Three Monkeys - Part 1: Into the Abyss"/>
    <s v="Three Monkeys is an audio adventure game for PC."/>
    <n v="900"/>
    <n v="1408"/>
    <x v="2"/>
    <x v="1"/>
    <s v="GBP"/>
    <n v="1426158463"/>
    <n v="1423570063"/>
    <b v="0"/>
    <n v="236"/>
    <b v="0"/>
    <x v="17"/>
    <x v="63"/>
    <n v="5.9661"/>
    <x v="6"/>
    <x v="17"/>
  </r>
  <r>
    <n v="2128"/>
    <s v="Makayla's Quest"/>
    <s v="The Royal Snail has misdelivered all the invitations to the Royal Ball.  It's up to Makayla to set things right in the Fairy Forest"/>
    <n v="12000"/>
    <n v="1405"/>
    <x v="2"/>
    <x v="5"/>
    <s v="CAD"/>
    <n v="1411324369"/>
    <n v="1406140369"/>
    <b v="0"/>
    <n v="1"/>
    <b v="0"/>
    <x v="17"/>
    <x v="145"/>
    <n v="1405"/>
    <x v="6"/>
    <x v="17"/>
  </r>
  <r>
    <n v="2129"/>
    <s v="Pretty Kitty Fuzzy"/>
    <s v="PKF is a Cat-Tastic 2D side-scrolling shooter! Stand up to all the big meanies with the power of positivity and save the universe!"/>
    <n v="5500"/>
    <n v="1405"/>
    <x v="2"/>
    <x v="0"/>
    <s v="USD"/>
    <n v="1457570100"/>
    <n v="1454978100"/>
    <b v="0"/>
    <n v="12"/>
    <b v="0"/>
    <x v="17"/>
    <x v="218"/>
    <n v="117.08329999999999"/>
    <x v="6"/>
    <x v="17"/>
  </r>
  <r>
    <n v="2130"/>
    <s v="Wondrous Adventures: A Kid's Game"/>
    <s v="You are the hero tasked to save your home from the villainous Sanword."/>
    <n v="5000"/>
    <n v="1402"/>
    <x v="2"/>
    <x v="0"/>
    <s v="USD"/>
    <n v="1408154663"/>
    <n v="1405130663"/>
    <b v="0"/>
    <n v="4"/>
    <b v="0"/>
    <x v="17"/>
    <x v="213"/>
    <n v="350.5"/>
    <x v="6"/>
    <x v="17"/>
  </r>
  <r>
    <n v="2131"/>
    <s v="Scout's Honor"/>
    <s v="From frightened girl to empowered woman, Scout's Honor is a tale about facing your fears and overcoming odds."/>
    <n v="1200"/>
    <n v="1400"/>
    <x v="2"/>
    <x v="0"/>
    <s v="USD"/>
    <n v="1436677091"/>
    <n v="1434085091"/>
    <b v="0"/>
    <n v="3"/>
    <b v="0"/>
    <x v="17"/>
    <x v="115"/>
    <n v="466.66669999999999"/>
    <x v="6"/>
    <x v="17"/>
  </r>
  <r>
    <n v="2132"/>
    <s v="Universe Rush"/>
    <s v="Fight your way to dominate the universe. Be the first to try our engaging cross-platform mmo-strategy and bring it closer to reality."/>
    <n v="3000"/>
    <n v="1398"/>
    <x v="2"/>
    <x v="0"/>
    <s v="USD"/>
    <n v="1391427692"/>
    <n v="1388835692"/>
    <b v="0"/>
    <n v="99"/>
    <b v="0"/>
    <x v="17"/>
    <x v="212"/>
    <n v="14.12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x v="0"/>
    <s v="USD"/>
    <n v="1303628340"/>
    <n v="1300328399"/>
    <b v="0"/>
    <n v="3"/>
    <b v="0"/>
    <x v="17"/>
    <x v="211"/>
    <n v="465"/>
    <x v="6"/>
    <x v="17"/>
  </r>
  <r>
    <n v="2134"/>
    <s v="Prehistoric Landing"/>
    <s v="1st person Action Survivalist Rpg game. You get sent to a deadly Island to die not knowing that your not alone on the island."/>
    <n v="1395"/>
    <n v="1395"/>
    <x v="2"/>
    <x v="0"/>
    <s v="USD"/>
    <n v="1367097391"/>
    <n v="1364505391"/>
    <b v="0"/>
    <n v="3"/>
    <b v="0"/>
    <x v="17"/>
    <x v="80"/>
    <n v="465"/>
    <x v="6"/>
    <x v="17"/>
  </r>
  <r>
    <n v="2135"/>
    <s v="Tesla's Electric Mist"/>
    <s v="Point-and-click adventure: The mysterious Nikola Tesla, a time traveling device, and an experiment gone wrong in Colorado Springs"/>
    <n v="1300"/>
    <n v="1391"/>
    <x v="2"/>
    <x v="0"/>
    <s v="USD"/>
    <n v="1349392033"/>
    <n v="1346800033"/>
    <b v="0"/>
    <n v="22"/>
    <b v="0"/>
    <x v="17"/>
    <x v="69"/>
    <n v="63.2273"/>
    <x v="6"/>
    <x v="17"/>
  </r>
  <r>
    <n v="2136"/>
    <s v="Dark Paradise"/>
    <s v="A dark and twisted game with physiological madness and corruption as a man becomes the ultimate bio weapon."/>
    <n v="750"/>
    <n v="1390"/>
    <x v="2"/>
    <x v="0"/>
    <s v="USD"/>
    <n v="1382184786"/>
    <n v="1379592786"/>
    <b v="0"/>
    <n v="4"/>
    <b v="0"/>
    <x v="17"/>
    <x v="166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x v="5"/>
    <s v="CAD"/>
    <n v="1417804229"/>
    <n v="1415212229"/>
    <b v="0"/>
    <n v="534"/>
    <b v="0"/>
    <x v="17"/>
    <x v="196"/>
    <n v="2.6011000000000002"/>
    <x v="6"/>
    <x v="17"/>
  </r>
  <r>
    <n v="2138"/>
    <s v="Tales Of Tameria - Dawning Light"/>
    <s v="A game with a mixture of a few genres from RPG, Simulation and to adventure elements."/>
    <n v="25000"/>
    <n v="1387"/>
    <x v="2"/>
    <x v="1"/>
    <s v="GBP"/>
    <n v="1383959939"/>
    <n v="1381364339"/>
    <b v="0"/>
    <n v="12"/>
    <b v="0"/>
    <x v="17"/>
    <x v="228"/>
    <n v="115.58329999999999"/>
    <x v="6"/>
    <x v="17"/>
  </r>
  <r>
    <n v="2139"/>
    <s v="Manorkept"/>
    <s v="An adventuring RPG with ghosts, mysteries, and flexible gameplay paths, Manorkept is a game that promises an unforgettable experience."/>
    <n v="11500"/>
    <n v="1384"/>
    <x v="2"/>
    <x v="0"/>
    <s v="USD"/>
    <n v="1478196008"/>
    <n v="1475604008"/>
    <b v="0"/>
    <n v="56"/>
    <b v="0"/>
    <x v="17"/>
    <x v="145"/>
    <n v="24.71430000000000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x v="0"/>
    <s v="USD"/>
    <n v="1357934424"/>
    <n v="1355342424"/>
    <b v="0"/>
    <n v="11"/>
    <b v="0"/>
    <x v="17"/>
    <x v="214"/>
    <n v="125.63639999999999"/>
    <x v="6"/>
    <x v="17"/>
  </r>
  <r>
    <n v="2141"/>
    <s v="King of Consoles"/>
    <s v="A place where people can test out the latest video games, for an hourly fee. It's cheaper than wasting money on a $60 game that sucked"/>
    <n v="9500"/>
    <n v="1381"/>
    <x v="2"/>
    <x v="0"/>
    <s v="USD"/>
    <n v="1415947159"/>
    <n v="1413351559"/>
    <b v="0"/>
    <n v="0"/>
    <b v="0"/>
    <x v="17"/>
    <x v="234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x v="12"/>
    <s v="EUR"/>
    <n v="1451494210"/>
    <n v="1449075010"/>
    <b v="0"/>
    <n v="12"/>
    <b v="0"/>
    <x v="17"/>
    <x v="251"/>
    <n v="114.51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x v="0"/>
    <s v="USD"/>
    <n v="1279738800"/>
    <n v="1275599812"/>
    <b v="0"/>
    <n v="5"/>
    <b v="0"/>
    <x v="17"/>
    <x v="346"/>
    <n v="274.64800000000002"/>
    <x v="6"/>
    <x v="17"/>
  </r>
  <r>
    <n v="2144"/>
    <s v="Project Starborn"/>
    <s v="A thousand community-built sandbox games (and more!) with a fully-customizable game engine."/>
    <n v="1200"/>
    <n v="1370"/>
    <x v="2"/>
    <x v="0"/>
    <s v="USD"/>
    <n v="1379164040"/>
    <n v="1376399240"/>
    <b v="0"/>
    <n v="24"/>
    <b v="0"/>
    <x v="17"/>
    <x v="37"/>
    <n v="57.08330000000000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x v="0"/>
    <s v="USD"/>
    <n v="1385534514"/>
    <n v="1382938914"/>
    <b v="0"/>
    <n v="89"/>
    <b v="0"/>
    <x v="17"/>
    <x v="146"/>
    <n v="15.3596"/>
    <x v="6"/>
    <x v="17"/>
  </r>
  <r>
    <n v="2146"/>
    <s v="Nanaue eSports"/>
    <s v="New professional gaming organization with a tournament winning Dota 2 team, &amp; divisions in all eSports games looking to re brand/expand"/>
    <n v="150000"/>
    <n v="1366"/>
    <x v="2"/>
    <x v="0"/>
    <s v="USD"/>
    <n v="1455207510"/>
    <n v="1453997910"/>
    <b v="0"/>
    <n v="1"/>
    <b v="0"/>
    <x v="17"/>
    <x v="256"/>
    <n v="1366"/>
    <x v="6"/>
    <x v="17"/>
  </r>
  <r>
    <n v="2147"/>
    <s v="Johnny Rocketfingers 3"/>
    <s v="A Point and Click Adventure on Steroids."/>
    <n v="1328"/>
    <n v="1366"/>
    <x v="2"/>
    <x v="0"/>
    <s v="USD"/>
    <n v="1416125148"/>
    <n v="1413356748"/>
    <b v="0"/>
    <n v="55"/>
    <b v="0"/>
    <x v="17"/>
    <x v="77"/>
    <n v="24.836400000000001"/>
    <x v="6"/>
    <x v="17"/>
  </r>
  <r>
    <n v="2148"/>
    <s v="ZomBlock's"/>
    <s v="zomblock's is a online zombie survival game where you can craft new weapons,find food and water to keep yourself alive."/>
    <n v="800"/>
    <n v="1365"/>
    <x v="2"/>
    <x v="1"/>
    <s v="GBP"/>
    <n v="1427992582"/>
    <n v="1425404182"/>
    <b v="0"/>
    <n v="2"/>
    <b v="0"/>
    <x v="17"/>
    <x v="240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x v="0"/>
    <s v="USD"/>
    <n v="1280534400"/>
    <n v="1277512556"/>
    <b v="0"/>
    <n v="0"/>
    <b v="0"/>
    <x v="17"/>
    <x v="37"/>
    <s v="no backers"/>
    <x v="6"/>
    <x v="17"/>
  </r>
  <r>
    <n v="2150"/>
    <s v="The Unknown Door"/>
    <s v="A pixel styled open world detective game."/>
    <n v="5000"/>
    <n v="1362"/>
    <x v="2"/>
    <x v="10"/>
    <s v="NOK"/>
    <n v="1468392599"/>
    <n v="1465800599"/>
    <b v="0"/>
    <n v="4"/>
    <b v="0"/>
    <x v="17"/>
    <x v="241"/>
    <n v="340.5"/>
    <x v="6"/>
    <x v="17"/>
  </r>
  <r>
    <n v="2151"/>
    <s v="Handee Job for PS4 Gets on Shark Tank"/>
    <s v="Crazy Artist makes gaming more comfortable and fun for Playstation 4 users. I really want to give you a Handee Job!"/>
    <n v="1250"/>
    <n v="1361"/>
    <x v="2"/>
    <x v="0"/>
    <s v="USD"/>
    <n v="1467231614"/>
    <n v="1464639614"/>
    <b v="0"/>
    <n v="6"/>
    <b v="0"/>
    <x v="17"/>
    <x v="53"/>
    <n v="226.83330000000001"/>
    <x v="6"/>
    <x v="17"/>
  </r>
  <r>
    <n v="2152"/>
    <s v="Space Shooter RPG+"/>
    <s v="Our game is going to be a space shooter that has RPG elements with New Game+! It will be unlike any space shooter ever played."/>
    <n v="1000"/>
    <n v="1360"/>
    <x v="2"/>
    <x v="0"/>
    <s v="USD"/>
    <n v="1394909909"/>
    <n v="1392321509"/>
    <b v="0"/>
    <n v="4"/>
    <b v="0"/>
    <x v="17"/>
    <x v="39"/>
    <n v="340"/>
    <x v="6"/>
    <x v="17"/>
  </r>
  <r>
    <n v="2153"/>
    <s v="It's The GOD Complex"/>
    <s v="Crowdfunding the Gamers Way. An online game with real world consequences.Do you dare to play? Can you turn the world around?"/>
    <n v="800"/>
    <n v="1360"/>
    <x v="2"/>
    <x v="0"/>
    <s v="USD"/>
    <n v="1420876740"/>
    <n v="1417470718"/>
    <b v="0"/>
    <n v="4"/>
    <b v="0"/>
    <x v="17"/>
    <x v="137"/>
    <n v="340"/>
    <x v="6"/>
    <x v="17"/>
  </r>
  <r>
    <n v="2154"/>
    <s v="Demigods - Rise of the Children - Part 1 (Design)"/>
    <s v="A Real Time Strategy game based on Greek mythology in a fictional world."/>
    <n v="2000"/>
    <n v="1351"/>
    <x v="2"/>
    <x v="0"/>
    <s v="USD"/>
    <n v="1390921827"/>
    <n v="1389193827"/>
    <b v="0"/>
    <n v="2"/>
    <b v="0"/>
    <x v="17"/>
    <x v="89"/>
    <n v="675.5"/>
    <x v="6"/>
    <x v="17"/>
  </r>
  <r>
    <n v="2155"/>
    <s v="VoxelMaze"/>
    <s v="A Level Editor, Turned up to eleven. Infinite creativity in one package, solo or with up to 16 of your friends."/>
    <n v="1000"/>
    <n v="1351"/>
    <x v="2"/>
    <x v="1"/>
    <s v="GBP"/>
    <n v="1459443385"/>
    <n v="1456854985"/>
    <b v="0"/>
    <n v="5"/>
    <b v="0"/>
    <x v="17"/>
    <x v="134"/>
    <n v="270.2"/>
    <x v="6"/>
    <x v="17"/>
  </r>
  <r>
    <n v="2156"/>
    <s v="Beyond Black Space"/>
    <s v="Captain and manage your ship along with your crew in this deep space adventure! (PC/Linux/Mac)"/>
    <n v="50"/>
    <n v="1351"/>
    <x v="2"/>
    <x v="0"/>
    <s v="USD"/>
    <n v="1379363406"/>
    <n v="1375475406"/>
    <b v="0"/>
    <n v="83"/>
    <b v="0"/>
    <x v="17"/>
    <x v="347"/>
    <n v="16.277100000000001"/>
    <x v="6"/>
    <x v="17"/>
  </r>
  <r>
    <n v="2157"/>
    <s v="Nin"/>
    <s v="Gamers and 90's fans unite in this small tale of epic proportions!"/>
    <n v="1000"/>
    <n v="1346.11"/>
    <x v="2"/>
    <x v="0"/>
    <s v="USD"/>
    <n v="1482479940"/>
    <n v="1479684783"/>
    <b v="0"/>
    <n v="57"/>
    <b v="0"/>
    <x v="17"/>
    <x v="134"/>
    <n v="23.616"/>
    <x v="6"/>
    <x v="17"/>
  </r>
  <r>
    <n v="2158"/>
    <s v="PerfectGolf"/>
    <s v="A next generation golf game with a course designer and a massively multiplayer online tour. Join the fun and help us create it"/>
    <n v="3250"/>
    <n v="1345"/>
    <x v="2"/>
    <x v="0"/>
    <s v="USD"/>
    <n v="1360009774"/>
    <n v="1356121774"/>
    <b v="0"/>
    <n v="311"/>
    <b v="0"/>
    <x v="17"/>
    <x v="252"/>
    <n v="4.32479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x v="0"/>
    <s v="USD"/>
    <n v="1310837574"/>
    <n v="1308245574"/>
    <b v="0"/>
    <n v="2"/>
    <b v="0"/>
    <x v="17"/>
    <x v="179"/>
    <n v="671.005"/>
    <x v="6"/>
    <x v="17"/>
  </r>
  <r>
    <n v="2160"/>
    <s v="Army vs Aliens - Currently in Alpha"/>
    <s v="An awesome side-scroller tower defense game.  Think &quot;Plants vs Zombies&quot; but from a side-on perspective."/>
    <n v="1000"/>
    <n v="1336"/>
    <x v="2"/>
    <x v="0"/>
    <s v="USD"/>
    <n v="1337447105"/>
    <n v="1334855105"/>
    <b v="0"/>
    <n v="16"/>
    <b v="0"/>
    <x v="17"/>
    <x v="253"/>
    <n v="83.5"/>
    <x v="6"/>
    <x v="17"/>
  </r>
  <r>
    <n v="2161"/>
    <s v="CallMeGhost DEBUT ALBUM preorder!"/>
    <s v="We're trying to fund hard copies of our debut album!"/>
    <n v="15000"/>
    <n v="1335"/>
    <x v="0"/>
    <x v="0"/>
    <s v="USD"/>
    <n v="1443040059"/>
    <n v="1440448059"/>
    <b v="0"/>
    <n v="13"/>
    <b v="1"/>
    <x v="11"/>
    <x v="278"/>
    <n v="102.6923"/>
    <x v="4"/>
    <x v="11"/>
  </r>
  <r>
    <n v="2162"/>
    <s v="&quot;Then &amp; Now&quot;"/>
    <s v="Then &amp; Now is the 1st Solo album from me Ian Stewart. To learn more about me, my music, and my life visit www.ianstewartlive.com"/>
    <n v="49000"/>
    <n v="1333"/>
    <x v="0"/>
    <x v="0"/>
    <s v="USD"/>
    <n v="1406226191"/>
    <n v="1403547791"/>
    <b v="0"/>
    <n v="58"/>
    <b v="1"/>
    <x v="11"/>
    <x v="306"/>
    <n v="22.982800000000001"/>
    <x v="4"/>
    <x v="11"/>
  </r>
  <r>
    <n v="2163"/>
    <s v="Help MONGREL record our new cd !"/>
    <s v="Mongrel is looking to hit the studio once again in June so we can bring you a new cd later this year and we need your help!"/>
    <n v="15000"/>
    <n v="1332"/>
    <x v="0"/>
    <x v="0"/>
    <s v="USD"/>
    <n v="1433735400"/>
    <n v="1429306520"/>
    <b v="0"/>
    <n v="44"/>
    <b v="1"/>
    <x v="11"/>
    <x v="278"/>
    <n v="30.2727"/>
    <x v="4"/>
    <x v="11"/>
  </r>
  <r>
    <n v="2164"/>
    <s v="Rosaline debut record"/>
    <s v="South Florida roots country/rock outfit's long awaited debut record"/>
    <n v="1200"/>
    <n v="1330"/>
    <x v="0"/>
    <x v="0"/>
    <s v="USD"/>
    <n v="1466827140"/>
    <n v="1464196414"/>
    <b v="0"/>
    <n v="83"/>
    <b v="1"/>
    <x v="11"/>
    <x v="96"/>
    <n v="16.024100000000001"/>
    <x v="4"/>
    <x v="11"/>
  </r>
  <r>
    <n v="2165"/>
    <s v="Le Temps Nous Est ComtÃ©"/>
    <s v="Vous aimez le rock fort ? Aidez les Beat Cheese Ã  produire leur premier album ! Do you like cheese? Help us produce our first album!"/>
    <n v="1150"/>
    <n v="1330"/>
    <x v="0"/>
    <x v="6"/>
    <s v="EUR"/>
    <n v="1460127635"/>
    <n v="1457539235"/>
    <b v="0"/>
    <n v="117"/>
    <b v="1"/>
    <x v="11"/>
    <x v="116"/>
    <n v="11.367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x v="0"/>
    <s v="USD"/>
    <n v="1417813618"/>
    <n v="1413922018"/>
    <b v="0"/>
    <n v="32"/>
    <b v="1"/>
    <x v="11"/>
    <x v="108"/>
    <n v="41.5625"/>
    <x v="4"/>
    <x v="11"/>
  </r>
  <r>
    <n v="2167"/>
    <s v="Planes and Planets needs to get their EP finished!!"/>
    <s v="We need YOUR HELP to take one more step to this make release sound amazing!"/>
    <n v="1250"/>
    <n v="1328"/>
    <x v="0"/>
    <x v="0"/>
    <s v="USD"/>
    <n v="1347672937"/>
    <n v="1346463337"/>
    <b v="0"/>
    <n v="8"/>
    <b v="1"/>
    <x v="11"/>
    <x v="75"/>
    <n v="166"/>
    <x v="4"/>
    <x v="11"/>
  </r>
  <r>
    <n v="2168"/>
    <s v="PIZAZZ: Pigeons Playing Ping Pong's New Album"/>
    <s v="We're hitting the studio to record our next album, &quot;Pizazz&quot;!! Help us put the FUN in FUNK!!"/>
    <n v="1000"/>
    <n v="1326"/>
    <x v="0"/>
    <x v="0"/>
    <s v="USD"/>
    <n v="1486702800"/>
    <n v="1484058261"/>
    <b v="0"/>
    <n v="340"/>
    <b v="1"/>
    <x v="11"/>
    <x v="108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x v="0"/>
    <s v="USD"/>
    <n v="1488473351"/>
    <n v="1488214151"/>
    <b v="0"/>
    <n v="7"/>
    <b v="1"/>
    <x v="11"/>
    <x v="313"/>
    <n v="188.8571"/>
    <x v="4"/>
    <x v="11"/>
  </r>
  <r>
    <n v="2170"/>
    <s v="STETSON'S NEW EP"/>
    <s v="We are a hard rock band from Northern California trying to raise $350 for our next EP. Be a part of our journey!"/>
    <n v="1100"/>
    <n v="1319"/>
    <x v="0"/>
    <x v="0"/>
    <s v="USD"/>
    <n v="1440266422"/>
    <n v="1436810422"/>
    <b v="0"/>
    <n v="19"/>
    <b v="1"/>
    <x v="11"/>
    <x v="61"/>
    <n v="69.421099999999996"/>
    <x v="4"/>
    <x v="11"/>
  </r>
  <r>
    <n v="2171"/>
    <s v="Brainspoonâ€™s New Record"/>
    <s v="Like records? We do, too! Help this Los Angeles based rock 'n' roll band get their new album out on vinyl!"/>
    <n v="1250"/>
    <n v="1316"/>
    <x v="0"/>
    <x v="0"/>
    <s v="USD"/>
    <n v="1434949200"/>
    <n v="1431903495"/>
    <b v="0"/>
    <n v="47"/>
    <b v="1"/>
    <x v="11"/>
    <x v="146"/>
    <n v="28"/>
    <x v="4"/>
    <x v="11"/>
  </r>
  <r>
    <n v="2172"/>
    <s v="Hollow point 9, Sins Of Yesterday CD"/>
    <s v="hey friends. We are Hollow Point 9._x000a_We are calling on you to help us._x000a_In our journey to make our debut album."/>
    <n v="3000"/>
    <n v="1315"/>
    <x v="0"/>
    <x v="0"/>
    <s v="USD"/>
    <n v="1429365320"/>
    <n v="1426773320"/>
    <b v="0"/>
    <n v="13"/>
    <b v="1"/>
    <x v="11"/>
    <x v="244"/>
    <n v="101.1538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x v="0"/>
    <s v="USD"/>
    <n v="1378785540"/>
    <n v="1376066243"/>
    <b v="0"/>
    <n v="90"/>
    <b v="1"/>
    <x v="11"/>
    <x v="126"/>
    <n v="14.5778"/>
    <x v="4"/>
    <x v="11"/>
  </r>
  <r>
    <n v="2174"/>
    <s v="Chivo Funge and the Extensions"/>
    <s v="Chivo and his band of miscreants present their debut album _x000a_'Blind Energy' ...we think you are going to like it."/>
    <n v="20000"/>
    <n v="1306"/>
    <x v="0"/>
    <x v="1"/>
    <s v="GBP"/>
    <n v="1462453307"/>
    <n v="1459861307"/>
    <b v="0"/>
    <n v="63"/>
    <b v="1"/>
    <x v="11"/>
    <x v="204"/>
    <n v="20.7302"/>
    <x v="4"/>
    <x v="11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x v="0"/>
    <s v="USD"/>
    <n v="1469059986"/>
    <n v="1468455186"/>
    <b v="0"/>
    <n v="26"/>
    <b v="1"/>
    <x v="11"/>
    <x v="256"/>
    <n v="50.192300000000003"/>
    <x v="4"/>
    <x v="11"/>
  </r>
  <r>
    <n v="2176"/>
    <s v="Mike Farley Band - New Album!"/>
    <s v="The Mike Farley Band has re-assembled its original line up and needs your help to make a new full-length album!"/>
    <n v="2000"/>
    <n v="1302"/>
    <x v="0"/>
    <x v="0"/>
    <s v="USD"/>
    <n v="1430579509"/>
    <n v="1427987509"/>
    <b v="0"/>
    <n v="71"/>
    <b v="1"/>
    <x v="11"/>
    <x v="105"/>
    <n v="18.338000000000001"/>
    <x v="4"/>
    <x v="11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x v="0"/>
    <s v="USD"/>
    <n v="1465192867"/>
    <n v="1463032867"/>
    <b v="0"/>
    <n v="38"/>
    <b v="1"/>
    <x v="11"/>
    <x v="80"/>
    <n v="34.236800000000002"/>
    <x v="4"/>
    <x v="11"/>
  </r>
  <r>
    <n v="2178"/>
    <s v="The Letter Black - New Record"/>
    <s v="We are making our third studio album and no longer have a label telling us what we can/can't do. This record is for the fans."/>
    <n v="8000"/>
    <n v="1300"/>
    <x v="0"/>
    <x v="0"/>
    <s v="USD"/>
    <n v="1484752597"/>
    <n v="1482160597"/>
    <b v="0"/>
    <n v="859"/>
    <b v="1"/>
    <x v="11"/>
    <x v="324"/>
    <n v="1.5134000000000001"/>
    <x v="4"/>
    <x v="11"/>
  </r>
  <r>
    <n v="2179"/>
    <s v="Woodhouse EP"/>
    <s v="Woodhouse is making an EP!  If you are a fan of whiskey and loud guitars, contribute to the cause!"/>
    <n v="1250"/>
    <n v="1300"/>
    <x v="0"/>
    <x v="0"/>
    <s v="USD"/>
    <n v="1428725192"/>
    <n v="1426133192"/>
    <b v="0"/>
    <n v="21"/>
    <b v="1"/>
    <x v="11"/>
    <x v="97"/>
    <n v="61.904800000000002"/>
    <x v="4"/>
    <x v="11"/>
  </r>
  <r>
    <n v="2180"/>
    <s v="FOUR STAR MARY &quot;PIECES&quot;"/>
    <s v="Help fund the new record by independent alternative rockers FOUR STAR MARY &quot;PIECES&quot;"/>
    <n v="20000"/>
    <n v="1297"/>
    <x v="0"/>
    <x v="0"/>
    <s v="USD"/>
    <n v="1447434268"/>
    <n v="1443801868"/>
    <b v="0"/>
    <n v="78"/>
    <b v="1"/>
    <x v="11"/>
    <x v="228"/>
    <n v="16.6282"/>
    <x v="4"/>
    <x v="11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x v="0"/>
    <s v="USD"/>
    <n v="1487635653"/>
    <n v="1486426053"/>
    <b v="0"/>
    <n v="53"/>
    <b v="1"/>
    <x v="32"/>
    <x v="278"/>
    <n v="24.4528"/>
    <x v="6"/>
    <x v="32"/>
  </r>
  <r>
    <n v="2182"/>
    <s v="Broken World - A Post-Apocalypse Tabletop RPG"/>
    <s v="An incredibly comprehensive tabletop rpg book for the post apocalypse, inspired by Dungeon World."/>
    <n v="1050"/>
    <n v="1296"/>
    <x v="0"/>
    <x v="5"/>
    <s v="CAD"/>
    <n v="1412285825"/>
    <n v="1409261825"/>
    <b v="0"/>
    <n v="356"/>
    <b v="1"/>
    <x v="32"/>
    <x v="122"/>
    <n v="3.6404000000000001"/>
    <x v="6"/>
    <x v="32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x v="0"/>
    <s v="USD"/>
    <n v="1486616400"/>
    <n v="1484037977"/>
    <b v="0"/>
    <n v="279"/>
    <b v="1"/>
    <x v="32"/>
    <x v="227"/>
    <n v="4.6344000000000003"/>
    <x v="6"/>
    <x v="32"/>
  </r>
  <r>
    <n v="2184"/>
    <s v="Liguria"/>
    <s v="Trading beautiful colors on behalf of the bishop! Become the best merchant of the Fresco World in this innovative game by Queen Games."/>
    <n v="900"/>
    <n v="1290"/>
    <x v="0"/>
    <x v="0"/>
    <s v="USD"/>
    <n v="1453737600"/>
    <n v="1452530041"/>
    <b v="1"/>
    <n v="266"/>
    <b v="1"/>
    <x v="32"/>
    <x v="142"/>
    <n v="4.8495999999999997"/>
    <x v="6"/>
    <x v="32"/>
  </r>
  <r>
    <n v="2185"/>
    <s v="Empire of the Dead: REQUIEM"/>
    <s v="Empire of the Dead-Requiem is a miniatures expansion to our 28mm tabletop game set in a Dark and Gothic, Steampunk Victorian Empire."/>
    <n v="3152"/>
    <n v="1286"/>
    <x v="0"/>
    <x v="1"/>
    <s v="GBP"/>
    <n v="1364286239"/>
    <n v="1360830239"/>
    <b v="0"/>
    <n v="623"/>
    <b v="1"/>
    <x v="32"/>
    <x v="252"/>
    <n v="2.0642"/>
    <x v="6"/>
    <x v="32"/>
  </r>
  <r>
    <n v="2186"/>
    <s v="Latitude 90Â° : The Origin"/>
    <s v="The real-time digital social deduction game where there's no moderator, no sleeping, and no dying."/>
    <n v="750"/>
    <n v="1285"/>
    <x v="0"/>
    <x v="0"/>
    <s v="USD"/>
    <n v="1473213600"/>
    <n v="1470062743"/>
    <b v="0"/>
    <n v="392"/>
    <b v="1"/>
    <x v="32"/>
    <x v="240"/>
    <n v="3.2780999999999998"/>
    <x v="6"/>
    <x v="32"/>
  </r>
  <r>
    <n v="2187"/>
    <s v="Tesla vs. Edison"/>
    <s v="The War of Currents! 2-5 electricity innovators build routes, grow tech trees, and play the stock market in 20 minutes per player."/>
    <n v="1000"/>
    <n v="1283"/>
    <x v="0"/>
    <x v="0"/>
    <s v="USD"/>
    <n v="1428033540"/>
    <n v="1425531666"/>
    <b v="1"/>
    <n v="3562"/>
    <b v="1"/>
    <x v="32"/>
    <x v="111"/>
    <n v="0.36020000000000002"/>
    <x v="6"/>
    <x v="32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x v="2"/>
    <s v="AUD"/>
    <n v="1477414800"/>
    <n v="1474380241"/>
    <b v="0"/>
    <n v="514"/>
    <b v="1"/>
    <x v="32"/>
    <x v="111"/>
    <n v="2.4903"/>
    <x v="6"/>
    <x v="32"/>
  </r>
  <r>
    <n v="2189"/>
    <s v="Odyssey: ARGONAUTS"/>
    <s v="Help me fund the Argonauts! Sculpted by Dave Kidd, based on concept art from Roberto Cirillo, created by Fet Milner and myself!"/>
    <n v="1000"/>
    <n v="1280"/>
    <x v="0"/>
    <x v="1"/>
    <s v="GBP"/>
    <n v="1461276000"/>
    <n v="1460055300"/>
    <b v="0"/>
    <n v="88"/>
    <b v="1"/>
    <x v="32"/>
    <x v="111"/>
    <n v="14.5455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x v="0"/>
    <s v="USD"/>
    <n v="1458716340"/>
    <n v="1455721204"/>
    <b v="0"/>
    <n v="537"/>
    <b v="1"/>
    <x v="32"/>
    <x v="175"/>
    <n v="2.3761999999999999"/>
    <x v="6"/>
    <x v="32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x v="1"/>
    <s v="GBP"/>
    <n v="1487102427"/>
    <n v="1486065627"/>
    <b v="0"/>
    <n v="25"/>
    <b v="1"/>
    <x v="32"/>
    <x v="111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x v="1"/>
    <s v="GBP"/>
    <n v="1481842800"/>
    <n v="1479414344"/>
    <b v="0"/>
    <n v="3238"/>
    <b v="1"/>
    <x v="32"/>
    <x v="141"/>
    <n v="0.393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x v="0"/>
    <s v="USD"/>
    <n v="1479704340"/>
    <n v="1477043072"/>
    <b v="0"/>
    <n v="897"/>
    <b v="1"/>
    <x v="32"/>
    <x v="72"/>
    <n v="1.4192"/>
    <x v="6"/>
    <x v="32"/>
  </r>
  <r>
    <n v="2194"/>
    <s v="Monster Lab"/>
    <s v="LAST CHANCE! A fast paced card game for people who like to play god, build hybrid cat monsters and add flamethrowers to space dragons."/>
    <n v="1000"/>
    <n v="1272"/>
    <x v="0"/>
    <x v="0"/>
    <s v="USD"/>
    <n v="1459012290"/>
    <n v="1456423890"/>
    <b v="0"/>
    <n v="878"/>
    <b v="1"/>
    <x v="32"/>
    <x v="141"/>
    <n v="1.4487000000000001"/>
    <x v="6"/>
    <x v="32"/>
  </r>
  <r>
    <n v="2195"/>
    <s v="Purgatoria: City of Angels"/>
    <s v="A gritty, noir tabletop RPG with a fast-paced combo-based battle system."/>
    <n v="1000"/>
    <n v="1270"/>
    <x v="0"/>
    <x v="0"/>
    <s v="USD"/>
    <n v="1439317900"/>
    <n v="1436725900"/>
    <b v="0"/>
    <n v="115"/>
    <b v="1"/>
    <x v="32"/>
    <x v="141"/>
    <n v="11.0435"/>
    <x v="6"/>
    <x v="32"/>
  </r>
  <r>
    <n v="2196"/>
    <s v="LACORSA Grand Prix Game (relaunch)"/>
    <s v="Race your friends in style with this classic Grand Prix game."/>
    <n v="700"/>
    <n v="1261"/>
    <x v="0"/>
    <x v="0"/>
    <s v="USD"/>
    <n v="1480662000"/>
    <n v="1478000502"/>
    <b v="0"/>
    <n v="234"/>
    <b v="1"/>
    <x v="32"/>
    <x v="210"/>
    <n v="5.3888999999999996"/>
    <x v="6"/>
    <x v="32"/>
  </r>
  <r>
    <n v="2197"/>
    <s v="Trickerion - Legends of Illusion"/>
    <s v="A strategy game of magic and deception, where aspiring  Illusionists clash in a grand contest for fame and fortune."/>
    <n v="1200"/>
    <n v="1260"/>
    <x v="0"/>
    <x v="0"/>
    <s v="USD"/>
    <n v="1425132059"/>
    <n v="1422540059"/>
    <b v="0"/>
    <n v="4330"/>
    <b v="1"/>
    <x v="32"/>
    <x v="146"/>
    <n v="0.29099999999999998"/>
    <x v="6"/>
    <x v="32"/>
  </r>
  <r>
    <n v="2198"/>
    <s v="Rivals: Masters of the Deep"/>
    <s v="A tactical Miniatures board game for 2-4 players set in a mysterious underwater realm where 4 factions battle for supremacy."/>
    <n v="1000"/>
    <n v="1260"/>
    <x v="0"/>
    <x v="0"/>
    <s v="USD"/>
    <n v="1447507200"/>
    <n v="1444911600"/>
    <b v="0"/>
    <n v="651"/>
    <b v="1"/>
    <x v="32"/>
    <x v="16"/>
    <n v="1.9355"/>
    <x v="6"/>
    <x v="32"/>
  </r>
  <r>
    <n v="2199"/>
    <s v="Decadolo. Flip it!"/>
    <s v="A new strategic board game designed to flip out your opponent."/>
    <n v="1000"/>
    <n v="1259"/>
    <x v="0"/>
    <x v="17"/>
    <s v="EUR"/>
    <n v="1444903198"/>
    <n v="1442311198"/>
    <b v="1"/>
    <n v="251"/>
    <b v="1"/>
    <x v="32"/>
    <x v="16"/>
    <n v="5.015900000000000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x v="1"/>
    <s v="GBP"/>
    <n v="1436151600"/>
    <n v="1433775668"/>
    <b v="0"/>
    <n v="263"/>
    <b v="1"/>
    <x v="32"/>
    <x v="146"/>
    <n v="4.7756999999999996"/>
    <x v="6"/>
    <x v="32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x v="1"/>
    <s v="GBP"/>
    <n v="1358367565"/>
    <n v="1357157965"/>
    <b v="0"/>
    <n v="28"/>
    <b v="1"/>
    <x v="15"/>
    <x v="37"/>
    <n v="44.678600000000003"/>
    <x v="4"/>
    <x v="15"/>
  </r>
  <r>
    <n v="2202"/>
    <s v="zircon - &quot;Identity Sequence&quot;: A cyberpunk-inspired journey"/>
    <s v="An electro-organic album of evolved dance music inspired by seminal cyberpunk works."/>
    <n v="55000"/>
    <n v="1250"/>
    <x v="0"/>
    <x v="0"/>
    <s v="USD"/>
    <n v="1351801368"/>
    <n v="1349209368"/>
    <b v="0"/>
    <n v="721"/>
    <b v="1"/>
    <x v="15"/>
    <x v="216"/>
    <n v="1.7337"/>
    <x v="4"/>
    <x v="15"/>
  </r>
  <r>
    <n v="2203"/>
    <s v="Andy's iLL - The Invisible City"/>
    <s v="The Invisible City is a project built &amp; powered by my fans. A full video and audio experience that I hope to merge into a live show."/>
    <n v="1250"/>
    <n v="1250"/>
    <x v="0"/>
    <x v="5"/>
    <s v="CAD"/>
    <n v="1443127082"/>
    <n v="1440535082"/>
    <b v="0"/>
    <n v="50"/>
    <b v="1"/>
    <x v="15"/>
    <x v="80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200"/>
    <n v="1250"/>
    <x v="0"/>
    <x v="0"/>
    <s v="USD"/>
    <n v="1362814119"/>
    <n v="1360222119"/>
    <b v="0"/>
    <n v="73"/>
    <b v="1"/>
    <x v="15"/>
    <x v="97"/>
    <n v="17.1233"/>
    <x v="4"/>
    <x v="15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x v="0"/>
    <s v="USD"/>
    <n v="1338579789"/>
    <n v="1335987789"/>
    <b v="0"/>
    <n v="27"/>
    <b v="1"/>
    <x v="15"/>
    <x v="63"/>
    <n v="46.148099999999999"/>
    <x v="4"/>
    <x v="15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x v="0"/>
    <s v="USD"/>
    <n v="1334556624"/>
    <n v="1333001424"/>
    <b v="0"/>
    <n v="34"/>
    <b v="1"/>
    <x v="15"/>
    <x v="145"/>
    <n v="36.617600000000003"/>
    <x v="4"/>
    <x v="15"/>
  </r>
  <r>
    <n v="2207"/>
    <s v="Piece of Happy"/>
    <s v="Each piece has a story behind it. Not of some life drama but of an experience you live whilst listening; Happiness evoking"/>
    <n v="1200"/>
    <n v="1245"/>
    <x v="0"/>
    <x v="0"/>
    <s v="USD"/>
    <n v="1384580373"/>
    <n v="1381984773"/>
    <b v="0"/>
    <n v="7"/>
    <b v="1"/>
    <x v="15"/>
    <x v="97"/>
    <n v="177.857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x v="0"/>
    <s v="USD"/>
    <n v="1333771200"/>
    <n v="1328649026"/>
    <b v="0"/>
    <n v="24"/>
    <b v="1"/>
    <x v="15"/>
    <x v="196"/>
    <n v="51.708300000000001"/>
    <x v="4"/>
    <x v="15"/>
  </r>
  <r>
    <n v="2209"/>
    <s v="NYPC's North American (+ Colombia!) Tour May 2014 - Part 2"/>
    <s v="Support us and pledge for rewards on our new bigger Tour of the US, Canada and Colombia!"/>
    <n v="850"/>
    <n v="1235"/>
    <x v="0"/>
    <x v="1"/>
    <s v="GBP"/>
    <n v="1397516400"/>
    <n v="1396524644"/>
    <b v="0"/>
    <n v="15"/>
    <b v="1"/>
    <x v="15"/>
    <x v="109"/>
    <n v="82.333299999999994"/>
    <x v="4"/>
    <x v="15"/>
  </r>
  <r>
    <n v="2210"/>
    <s v="The Seshen's Debut Album Release"/>
    <s v="Influenced by Little Dragon, J. Dilla, Erykah Badu &amp; Beach House, this genre-defying record fuses hip-hop, soul, pop and electronica."/>
    <n v="30000"/>
    <n v="1225"/>
    <x v="0"/>
    <x v="0"/>
    <s v="USD"/>
    <n v="1334424960"/>
    <n v="1329442510"/>
    <b v="0"/>
    <n v="72"/>
    <b v="1"/>
    <x v="15"/>
    <x v="309"/>
    <n v="17.0139"/>
    <x v="4"/>
    <x v="15"/>
  </r>
  <r>
    <n v="2211"/>
    <s v="Kickstart the Future (of Telefuture)"/>
    <s v="Telefuture, a record label sharing 80's inspired electronic music, wants to release some incredible albums on various physical mediums!"/>
    <n v="1200"/>
    <n v="1225"/>
    <x v="0"/>
    <x v="0"/>
    <s v="USD"/>
    <n v="1397113140"/>
    <n v="1395168625"/>
    <b v="0"/>
    <n v="120"/>
    <b v="1"/>
    <x v="15"/>
    <x v="47"/>
    <n v="10.208299999999999"/>
    <x v="4"/>
    <x v="15"/>
  </r>
  <r>
    <n v="2212"/>
    <s v="Dragon's Eye Recordings: Label Relaunch"/>
    <s v="Help Dragon's Eye relaunch with 4 new releases by Yann Novak, Pinkcourtesyphone, Steve Roden &amp; Lawrence English + Stephen Vitiello"/>
    <n v="700"/>
    <n v="1225"/>
    <x v="0"/>
    <x v="0"/>
    <s v="USD"/>
    <n v="1383526800"/>
    <n v="1380650177"/>
    <b v="0"/>
    <n v="123"/>
    <b v="1"/>
    <x v="15"/>
    <x v="276"/>
    <n v="9.959300000000000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x v="0"/>
    <s v="USD"/>
    <n v="1431719379"/>
    <n v="1429127379"/>
    <b v="0"/>
    <n v="1"/>
    <b v="1"/>
    <x v="15"/>
    <x v="337"/>
    <n v="1224"/>
    <x v="4"/>
    <x v="15"/>
  </r>
  <r>
    <n v="2214"/>
    <s v="Spiff is ready to join the digital age!"/>
    <s v="Join this Kickstarter project today to assist Spiff in converting his analog recordings from the 80's to digital!"/>
    <n v="750"/>
    <n v="1220"/>
    <x v="0"/>
    <x v="0"/>
    <s v="USD"/>
    <n v="1391713248"/>
    <n v="1389121248"/>
    <b v="0"/>
    <n v="24"/>
    <b v="1"/>
    <x v="15"/>
    <x v="283"/>
    <n v="50.833300000000001"/>
    <x v="4"/>
    <x v="15"/>
  </r>
  <r>
    <n v="2215"/>
    <s v="&quot;Something to See, Not to Say&quot; - Anemometer's First EP Album"/>
    <s v="Ambient Electro Grind-fest!"/>
    <n v="1000"/>
    <n v="1218"/>
    <x v="0"/>
    <x v="0"/>
    <s v="USD"/>
    <n v="1331621940"/>
    <n v="1329671572"/>
    <b v="0"/>
    <n v="33"/>
    <b v="1"/>
    <x v="15"/>
    <x v="179"/>
    <n v="36.9091000000000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x v="0"/>
    <s v="USD"/>
    <n v="1437674545"/>
    <n v="1436464945"/>
    <b v="0"/>
    <n v="14"/>
    <b v="1"/>
    <x v="15"/>
    <x v="210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0"/>
    <n v="1217"/>
    <x v="0"/>
    <x v="0"/>
    <s v="USD"/>
    <n v="1446451200"/>
    <n v="1445539113"/>
    <b v="0"/>
    <n v="9"/>
    <b v="1"/>
    <x v="15"/>
    <x v="216"/>
    <n v="135.22219999999999"/>
    <x v="4"/>
    <x v="15"/>
  </r>
  <r>
    <n v="2218"/>
    <s v="Idiot Stare &quot;Unknown to Millions&quot; CD"/>
    <s v="Help Idiot Stare press their next album to CD. Over 40 minutes of intense industrial rock that you're going to want to own!"/>
    <n v="25000"/>
    <n v="1217"/>
    <x v="0"/>
    <x v="0"/>
    <s v="USD"/>
    <n v="1346198400"/>
    <n v="1344281383"/>
    <b v="0"/>
    <n v="76"/>
    <b v="1"/>
    <x v="15"/>
    <x v="196"/>
    <n v="16.013200000000001"/>
    <x v="4"/>
    <x v="15"/>
  </r>
  <r>
    <n v="2219"/>
    <s v="Moments by eBurner"/>
    <s v="An album that illustrates events in our lives, whether trivial or significant, through the tones of electronic music."/>
    <n v="978"/>
    <n v="1216"/>
    <x v="0"/>
    <x v="0"/>
    <s v="USD"/>
    <n v="1440004512"/>
    <n v="1437412512"/>
    <b v="0"/>
    <n v="19"/>
    <b v="1"/>
    <x v="15"/>
    <x v="162"/>
    <n v="64"/>
    <x v="4"/>
    <x v="15"/>
  </r>
  <r>
    <n v="2220"/>
    <s v="Be Part of Darkpine's Debut EP"/>
    <s v="Darkpine is recording and releasing a 5-track EP within the coming months this summer and hopes for your support."/>
    <n v="1200"/>
    <n v="1215"/>
    <x v="0"/>
    <x v="0"/>
    <s v="USD"/>
    <n v="1374888436"/>
    <n v="1372296436"/>
    <b v="0"/>
    <n v="69"/>
    <b v="1"/>
    <x v="15"/>
    <x v="78"/>
    <n v="17.60869999999999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x v="0"/>
    <s v="USD"/>
    <n v="1461369600"/>
    <n v="1458748809"/>
    <b v="0"/>
    <n v="218"/>
    <b v="1"/>
    <x v="32"/>
    <x v="61"/>
    <n v="5.5145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x v="0"/>
    <s v="USD"/>
    <n v="1327776847"/>
    <n v="1325184847"/>
    <b v="0"/>
    <n v="30"/>
    <b v="1"/>
    <x v="32"/>
    <x v="268"/>
    <n v="40.033299999999997"/>
    <x v="6"/>
    <x v="32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x v="5"/>
    <s v="CAD"/>
    <n v="1435418568"/>
    <n v="1432826568"/>
    <b v="0"/>
    <n v="100"/>
    <b v="1"/>
    <x v="32"/>
    <x v="80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200"/>
    <n v="1200"/>
    <x v="0"/>
    <x v="0"/>
    <s v="USD"/>
    <n v="1477767600"/>
    <n v="1475337675"/>
    <b v="0"/>
    <n v="296"/>
    <b v="1"/>
    <x v="32"/>
    <x v="80"/>
    <n v="4.0541"/>
    <x v="6"/>
    <x v="32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x v="1"/>
    <s v="GBP"/>
    <n v="1411326015"/>
    <n v="1408734015"/>
    <b v="0"/>
    <n v="1204"/>
    <b v="1"/>
    <x v="32"/>
    <x v="80"/>
    <n v="0.99670000000000003"/>
    <x v="6"/>
    <x v="32"/>
  </r>
  <r>
    <n v="2226"/>
    <s v="Street Kings Boardgame"/>
    <s v="Missed the Kickstarter? Contact your local gaming store before going online. Or click on the order button. Thanks for the support!"/>
    <n v="1000"/>
    <n v="1200"/>
    <x v="0"/>
    <x v="0"/>
    <s v="USD"/>
    <n v="1455253140"/>
    <n v="1452625822"/>
    <b v="0"/>
    <n v="321"/>
    <b v="1"/>
    <x v="32"/>
    <x v="61"/>
    <n v="3.738300000000000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900"/>
    <n v="1200"/>
    <x v="0"/>
    <x v="1"/>
    <s v="GBP"/>
    <n v="1384374155"/>
    <n v="1381778555"/>
    <b v="0"/>
    <n v="301"/>
    <b v="1"/>
    <x v="32"/>
    <x v="108"/>
    <n v="3.98669999999999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850"/>
    <n v="1200"/>
    <x v="0"/>
    <x v="12"/>
    <s v="EUR"/>
    <n v="1439707236"/>
    <n v="1437115236"/>
    <b v="0"/>
    <n v="144"/>
    <b v="1"/>
    <x v="32"/>
    <x v="73"/>
    <n v="8.333299999999999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700"/>
    <n v="1200"/>
    <x v="0"/>
    <x v="0"/>
    <s v="USD"/>
    <n v="1378180800"/>
    <n v="1375113391"/>
    <b v="0"/>
    <n v="539"/>
    <b v="1"/>
    <x v="32"/>
    <x v="240"/>
    <n v="2.22630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x v="0"/>
    <s v="USD"/>
    <n v="1398460127"/>
    <n v="1395868127"/>
    <b v="0"/>
    <n v="498"/>
    <b v="1"/>
    <x v="32"/>
    <x v="61"/>
    <n v="2.4036"/>
    <x v="6"/>
    <x v="32"/>
  </r>
  <r>
    <n v="2231"/>
    <s v="Kingdom"/>
    <s v="A game about communities by Ben Robbins, creator of Microscope. Do you change the Kingdom or does the Kingdom change you?"/>
    <n v="500"/>
    <n v="1197"/>
    <x v="0"/>
    <x v="0"/>
    <s v="USD"/>
    <n v="1372136400"/>
    <n v="1369864301"/>
    <b v="0"/>
    <n v="1113"/>
    <b v="1"/>
    <x v="32"/>
    <x v="348"/>
    <n v="1.0754999999999999"/>
    <x v="6"/>
    <x v="32"/>
  </r>
  <r>
    <n v="2232"/>
    <s v="Backstory Cards"/>
    <s v="Backstory Cards help you and your friends create vibrant backstories for roleplaying games, no matter the system or genre."/>
    <n v="4000"/>
    <n v="1185"/>
    <x v="0"/>
    <x v="0"/>
    <s v="USD"/>
    <n v="1405738800"/>
    <n v="1402945408"/>
    <b v="0"/>
    <n v="988"/>
    <b v="1"/>
    <x v="32"/>
    <x v="178"/>
    <n v="1.1994"/>
    <x v="6"/>
    <x v="32"/>
  </r>
  <r>
    <n v="2233"/>
    <s v="Cadaver - A Card Game For Aspiring Necromancers"/>
    <s v="Cadaver is a lighthearted game of friendly necromancy! Players compete to resurrect as many bodies as possible!"/>
    <n v="1100"/>
    <n v="1185"/>
    <x v="0"/>
    <x v="1"/>
    <s v="GBP"/>
    <n v="1450051200"/>
    <n v="1448269539"/>
    <b v="0"/>
    <n v="391"/>
    <b v="1"/>
    <x v="32"/>
    <x v="123"/>
    <n v="3.030699999999999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0"/>
    <n v="1185"/>
    <x v="0"/>
    <x v="0"/>
    <s v="USD"/>
    <n v="1483645647"/>
    <n v="1481053647"/>
    <b v="0"/>
    <n v="28"/>
    <b v="1"/>
    <x v="32"/>
    <x v="129"/>
    <n v="42.321399999999997"/>
    <x v="6"/>
    <x v="32"/>
  </r>
  <r>
    <n v="2235"/>
    <s v="Miniature Scenery Terrain for Tabletop gaming and Wargames"/>
    <s v="An amazing set of sceneries to create unique atmospheres for your tabletop gaming."/>
    <n v="100000"/>
    <n v="1183.19"/>
    <x v="0"/>
    <x v="5"/>
    <s v="CAD"/>
    <n v="1427585511"/>
    <n v="1424997111"/>
    <b v="0"/>
    <n v="147"/>
    <b v="1"/>
    <x v="32"/>
    <x v="256"/>
    <n v="8.0488999999999997"/>
    <x v="6"/>
    <x v="32"/>
  </r>
  <r>
    <n v="2236"/>
    <s v="Alienation - an intergalactic card drafting game"/>
    <s v="Assume the role of an intergalactic real-estate agent attempting to satisfy various creature clientele!"/>
    <n v="1000"/>
    <n v="1180"/>
    <x v="0"/>
    <x v="0"/>
    <s v="USD"/>
    <n v="1454338123"/>
    <n v="1451746123"/>
    <b v="0"/>
    <n v="680"/>
    <b v="1"/>
    <x v="32"/>
    <x v="91"/>
    <n v="1.7353000000000001"/>
    <x v="6"/>
    <x v="32"/>
  </r>
  <r>
    <n v="2237"/>
    <s v="Monster Mansion"/>
    <s v="A real-time cooperative adventure for 2-8 players. Defeat legendary monsters to earn gold and escape before the time RUNS OUT!"/>
    <n v="1000"/>
    <n v="1175"/>
    <x v="0"/>
    <x v="0"/>
    <s v="USD"/>
    <n v="1415779140"/>
    <n v="1412294683"/>
    <b v="0"/>
    <n v="983"/>
    <b v="1"/>
    <x v="32"/>
    <x v="91"/>
    <n v="1.1953"/>
    <x v="6"/>
    <x v="32"/>
  </r>
  <r>
    <n v="2238"/>
    <s v="28mm Fantasy Miniature range Feral Orcs!"/>
    <s v="28mm Fantasy Miniature Range in leadfree white metal: Orcs, wolves and more."/>
    <n v="900"/>
    <n v="1175"/>
    <x v="0"/>
    <x v="12"/>
    <s v="EUR"/>
    <n v="1489157716"/>
    <n v="1486565716"/>
    <b v="0"/>
    <n v="79"/>
    <b v="1"/>
    <x v="32"/>
    <x v="126"/>
    <n v="14.8734"/>
    <x v="6"/>
    <x v="32"/>
  </r>
  <r>
    <n v="2239"/>
    <s v="Pro Tabletop Gaming Audio Collection"/>
    <s v="Next stretch goal unlocks at $33,000 and/or 500 backers unlocks 2 bonus stretch goals."/>
    <n v="15000"/>
    <n v="1174"/>
    <x v="0"/>
    <x v="0"/>
    <s v="USD"/>
    <n v="1385870520"/>
    <n v="1382742014"/>
    <b v="0"/>
    <n v="426"/>
    <b v="1"/>
    <x v="32"/>
    <x v="144"/>
    <n v="2.7559"/>
    <x v="6"/>
    <x v="32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x v="0"/>
    <s v="USD"/>
    <n v="1461354544"/>
    <n v="1458762544"/>
    <b v="0"/>
    <n v="96"/>
    <b v="1"/>
    <x v="32"/>
    <x v="168"/>
    <n v="12.1875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x v="115"/>
    <n v="7.1656000000000004"/>
    <x v="6"/>
    <x v="32"/>
  </r>
  <r>
    <n v="2242"/>
    <s v="The Princess Bride Playing Cards from USPCC"/>
    <s v="Inconceivable! An amazing new illustrative deck based on The Princess Bride movie."/>
    <n v="100"/>
    <n v="1165"/>
    <x v="0"/>
    <x v="0"/>
    <s v="USD"/>
    <n v="1385521320"/>
    <n v="1382449733"/>
    <b v="0"/>
    <n v="2525"/>
    <b v="1"/>
    <x v="32"/>
    <x v="349"/>
    <n v="0.461399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x v="0"/>
    <s v="USD"/>
    <n v="1489374000"/>
    <n v="1488823290"/>
    <b v="0"/>
    <n v="2035"/>
    <b v="1"/>
    <x v="32"/>
    <x v="216"/>
    <n v="0.57050000000000001"/>
    <x v="6"/>
    <x v="32"/>
  </r>
  <r>
    <n v="2244"/>
    <s v="Warbands of the Cold North III"/>
    <s v="Finely sculpted 28mm Classic Fantasy metal and resin miniatures perfectly themed for use as a warband or adventuring party."/>
    <n v="7000"/>
    <n v="1156"/>
    <x v="0"/>
    <x v="0"/>
    <s v="USD"/>
    <n v="1476649800"/>
    <n v="1475609946"/>
    <b v="0"/>
    <n v="290"/>
    <b v="1"/>
    <x v="32"/>
    <x v="313"/>
    <n v="3.9862000000000002"/>
    <x v="6"/>
    <x v="32"/>
  </r>
  <r>
    <n v="2245"/>
    <s v="TimeWatch: GUMSHOE Investigative Time Travel RPG"/>
    <s v="You've got a time machine, high-powered weapons and a whole lot of history to save. Welcome to TimeWatch!"/>
    <n v="30000"/>
    <n v="1155"/>
    <x v="0"/>
    <x v="0"/>
    <s v="USD"/>
    <n v="1393005600"/>
    <n v="1390323617"/>
    <b v="0"/>
    <n v="1980"/>
    <b v="1"/>
    <x v="32"/>
    <x v="309"/>
    <n v="0.58330000000000004"/>
    <x v="6"/>
    <x v="32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x v="1"/>
    <s v="GBP"/>
    <n v="1441393210"/>
    <n v="1438801210"/>
    <b v="0"/>
    <n v="57"/>
    <b v="1"/>
    <x v="32"/>
    <x v="24"/>
    <n v="20.1754"/>
    <x v="6"/>
    <x v="32"/>
  </r>
  <r>
    <n v="2247"/>
    <s v="Foragers"/>
    <s v="Take on the role of an ancient forager in this fun strategy game from the designer of Biblios."/>
    <n v="1000"/>
    <n v="1150"/>
    <x v="0"/>
    <x v="0"/>
    <s v="USD"/>
    <n v="1438185565"/>
    <n v="1436975965"/>
    <b v="0"/>
    <n v="380"/>
    <b v="1"/>
    <x v="32"/>
    <x v="24"/>
    <n v="3.026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x v="1"/>
    <s v="GBP"/>
    <n v="1481749278"/>
    <n v="1479157278"/>
    <b v="0"/>
    <n v="128"/>
    <b v="1"/>
    <x v="32"/>
    <x v="194"/>
    <n v="8.9687999999999999"/>
    <x v="6"/>
    <x v="32"/>
  </r>
  <r>
    <n v="2249"/>
    <s v="Centurion: Legionaries of Rome"/>
    <s v="March with the legions against the enemies of Rome in this role-playing game of military adventures."/>
    <n v="1000"/>
    <n v="1147"/>
    <x v="0"/>
    <x v="0"/>
    <s v="USD"/>
    <n v="1364917965"/>
    <n v="1362329565"/>
    <b v="0"/>
    <n v="180"/>
    <b v="1"/>
    <x v="32"/>
    <x v="24"/>
    <n v="6.3722000000000003"/>
    <x v="6"/>
    <x v="32"/>
  </r>
  <r>
    <n v="2250"/>
    <s v="The Game Anywhere Table"/>
    <s v="A customizable gaming table, for the best gaming experience, portable, storable and lightweight, that can be taken anywhere"/>
    <n v="19000"/>
    <n v="1145"/>
    <x v="0"/>
    <x v="0"/>
    <s v="USD"/>
    <n v="1480727273"/>
    <n v="1478131673"/>
    <b v="0"/>
    <n v="571"/>
    <b v="1"/>
    <x v="32"/>
    <x v="228"/>
    <n v="2.0053000000000001"/>
    <x v="6"/>
    <x v="32"/>
  </r>
  <r>
    <n v="2251"/>
    <s v="Werewolf: Full Moon Expansion"/>
    <s v="A great game full of lying, scheming, and werewolves.  Now with additional characters to add even more mayhem!"/>
    <n v="10000"/>
    <n v="1145"/>
    <x v="0"/>
    <x v="0"/>
    <s v="USD"/>
    <n v="1408177077"/>
    <n v="1406362677"/>
    <b v="0"/>
    <n v="480"/>
    <b v="1"/>
    <x v="32"/>
    <x v="227"/>
    <n v="2.3854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x v="3"/>
    <s v="EUR"/>
    <n v="1470469938"/>
    <n v="1469173938"/>
    <b v="0"/>
    <n v="249"/>
    <b v="1"/>
    <x v="32"/>
    <x v="24"/>
    <n v="4.59839999999999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1000"/>
    <n v="1145"/>
    <x v="0"/>
    <x v="0"/>
    <s v="USD"/>
    <n v="1447862947"/>
    <n v="1445267347"/>
    <b v="0"/>
    <n v="84"/>
    <b v="1"/>
    <x v="32"/>
    <x v="24"/>
    <n v="13.631"/>
    <x v="6"/>
    <x v="32"/>
  </r>
  <r>
    <n v="2254"/>
    <s v="Green Couch Games Limited: FrogFlip!"/>
    <s v="A dexterity microgame by father/daughter team, Jason and Claire Kotarski. Make 100 project."/>
    <n v="3000"/>
    <n v="1142"/>
    <x v="0"/>
    <x v="0"/>
    <s v="USD"/>
    <n v="1485271968"/>
    <n v="1484667168"/>
    <b v="0"/>
    <n v="197"/>
    <b v="1"/>
    <x v="32"/>
    <x v="220"/>
    <n v="5.7969999999999997"/>
    <x v="6"/>
    <x v="32"/>
  </r>
  <r>
    <n v="2255"/>
    <s v="Jumbo Jets - Jet Set Expansion Set #2"/>
    <s v="This is the second set of 5 expansions for our route-building game, Jet Set!"/>
    <n v="960"/>
    <n v="1142"/>
    <x v="0"/>
    <x v="0"/>
    <s v="USD"/>
    <n v="1462661451"/>
    <n v="1460069451"/>
    <b v="0"/>
    <n v="271"/>
    <b v="1"/>
    <x v="32"/>
    <x v="129"/>
    <n v="4.2140000000000004"/>
    <x v="6"/>
    <x v="32"/>
  </r>
  <r>
    <n v="2256"/>
    <s v="Bitcoin Empire"/>
    <s v="Build your crypto-currency empire and sabotage your opponents. A deck building, card game. 2-4 players. 15 minutes."/>
    <n v="750"/>
    <n v="1140"/>
    <x v="0"/>
    <x v="1"/>
    <s v="GBP"/>
    <n v="1479811846"/>
    <n v="1478602246"/>
    <b v="0"/>
    <n v="50"/>
    <b v="1"/>
    <x v="32"/>
    <x v="31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x v="1"/>
    <s v="GBP"/>
    <n v="1466377200"/>
    <n v="1463351329"/>
    <b v="0"/>
    <n v="169"/>
    <b v="1"/>
    <x v="32"/>
    <x v="227"/>
    <n v="6.7218999999999998"/>
    <x v="6"/>
    <x v="32"/>
  </r>
  <r>
    <n v="2258"/>
    <s v="A Sundered World"/>
    <s v="A Dungeon World campaign setting that takes place after the end of the worlds."/>
    <n v="100000"/>
    <n v="1130"/>
    <x v="0"/>
    <x v="0"/>
    <s v="USD"/>
    <n v="1434045687"/>
    <n v="1431453687"/>
    <b v="0"/>
    <n v="205"/>
    <b v="1"/>
    <x v="32"/>
    <x v="256"/>
    <n v="5.5122"/>
    <x v="6"/>
    <x v="32"/>
  </r>
  <r>
    <n v="2259"/>
    <s v="The Second Breakfast"/>
    <s v="More Halfmen, more goats, more guns, and most of all some neat buildings and structures for the little fellas to hang out in!"/>
    <n v="1100"/>
    <n v="1130"/>
    <x v="0"/>
    <x v="1"/>
    <s v="GBP"/>
    <n v="1481224736"/>
    <n v="1480360736"/>
    <b v="0"/>
    <n v="206"/>
    <b v="1"/>
    <x v="32"/>
    <x v="77"/>
    <n v="5.4854000000000003"/>
    <x v="6"/>
    <x v="32"/>
  </r>
  <r>
    <n v="2260"/>
    <s v="Cryptex Dice Vault"/>
    <s v="A fine wood cryptex dice vault to store your favorite dice. Designed to hold a standard set of 7 polyhedrals for your favorite RPG."/>
    <n v="1000"/>
    <n v="1130"/>
    <x v="0"/>
    <x v="0"/>
    <s v="USD"/>
    <n v="1395876250"/>
    <n v="1393287850"/>
    <b v="0"/>
    <n v="84"/>
    <b v="1"/>
    <x v="32"/>
    <x v="41"/>
    <n v="13.45240000000000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x v="41"/>
    <n v="5.3810000000000002"/>
    <x v="6"/>
    <x v="32"/>
  </r>
  <r>
    <n v="2262"/>
    <s v="Riders: A Game About Cheating Doomsday"/>
    <s v="An RPG about mortal servants of the Horsemen of the Apocalypse deciding to not end the world."/>
    <n v="5000"/>
    <n v="1126"/>
    <x v="0"/>
    <x v="0"/>
    <s v="USD"/>
    <n v="1416268800"/>
    <n v="1413295358"/>
    <b v="0"/>
    <n v="181"/>
    <b v="1"/>
    <x v="32"/>
    <x v="117"/>
    <n v="6.2210000000000001"/>
    <x v="6"/>
    <x v="32"/>
  </r>
  <r>
    <n v="2263"/>
    <s v="Corvus Corax Miniatures - Outcasts"/>
    <s v="These are degenerated men who have, since birth, suffered the effect of mutation and turned into something wicked!"/>
    <n v="3000"/>
    <n v="1126"/>
    <x v="0"/>
    <x v="11"/>
    <s v="SEK"/>
    <n v="1422734313"/>
    <n v="1420919913"/>
    <b v="0"/>
    <n v="60"/>
    <b v="1"/>
    <x v="32"/>
    <x v="220"/>
    <n v="18.7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x v="0"/>
    <s v="USD"/>
    <n v="1463972400"/>
    <n v="1462543114"/>
    <b v="0"/>
    <n v="445"/>
    <b v="1"/>
    <x v="32"/>
    <x v="47"/>
    <n v="2.5280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x v="1"/>
    <s v="GBP"/>
    <n v="1479846507"/>
    <n v="1479241707"/>
    <b v="0"/>
    <n v="17"/>
    <b v="1"/>
    <x v="32"/>
    <x v="339"/>
    <n v="66.086500000000001"/>
    <x v="6"/>
    <x v="32"/>
  </r>
  <r>
    <n v="2266"/>
    <s v="GOAT LORDS."/>
    <s v="Want to be LORD OF THE GOATS? Start building your herd using thievery, magic, bombs and mostly goats."/>
    <n v="1000"/>
    <n v="1120"/>
    <x v="0"/>
    <x v="0"/>
    <s v="USD"/>
    <n v="1461722400"/>
    <n v="1460235592"/>
    <b v="0"/>
    <n v="194"/>
    <b v="1"/>
    <x v="32"/>
    <x v="140"/>
    <n v="5.7732000000000001"/>
    <x v="6"/>
    <x v="32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x v="0"/>
    <s v="USD"/>
    <n v="1419123600"/>
    <n v="1416945297"/>
    <b v="0"/>
    <n v="404"/>
    <b v="1"/>
    <x v="32"/>
    <x v="140"/>
    <n v="2.7698"/>
    <x v="6"/>
    <x v="32"/>
  </r>
  <r>
    <n v="2268"/>
    <s v="Chardonnay Go"/>
    <s v="Chardonnay Go, the viral video with 23 million views, is now a hilarious board game for wine lovers, moms and other shameless people."/>
    <n v="1050"/>
    <n v="1115"/>
    <x v="0"/>
    <x v="0"/>
    <s v="USD"/>
    <n v="1489283915"/>
    <n v="1486691915"/>
    <b v="0"/>
    <n v="194"/>
    <b v="1"/>
    <x v="32"/>
    <x v="75"/>
    <n v="5.7473999999999998"/>
    <x v="6"/>
    <x v="32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x v="0"/>
    <s v="USD"/>
    <n v="1488862800"/>
    <n v="1486745663"/>
    <b v="0"/>
    <n v="902"/>
    <b v="1"/>
    <x v="32"/>
    <x v="350"/>
    <n v="1.2361"/>
    <x v="6"/>
    <x v="32"/>
  </r>
  <r>
    <n v="2270"/>
    <s v="MCG Premium Sleeves &amp; Accessories"/>
    <s v="MCG Premium Sleeves offer excellent protection for your cards. This line is about to be expanded with new sleeves sizes!"/>
    <n v="650"/>
    <n v="1111"/>
    <x v="0"/>
    <x v="0"/>
    <s v="USD"/>
    <n v="1484085540"/>
    <n v="1482353513"/>
    <b v="0"/>
    <n v="1670"/>
    <b v="1"/>
    <x v="32"/>
    <x v="240"/>
    <n v="0.6653"/>
    <x v="6"/>
    <x v="32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x v="0"/>
    <s v="USD"/>
    <n v="1481328004"/>
    <n v="1478736004"/>
    <b v="0"/>
    <n v="1328"/>
    <b v="1"/>
    <x v="32"/>
    <x v="96"/>
    <n v="0.83579999999999999"/>
    <x v="6"/>
    <x v="32"/>
  </r>
  <r>
    <n v="2272"/>
    <s v="Pick the Lock"/>
    <s v="Pick the Lock is a game of chance and strategy. Attempt to obtain priceless treasures and outwit the other players."/>
    <n v="29000"/>
    <n v="1108"/>
    <x v="0"/>
    <x v="0"/>
    <s v="USD"/>
    <n v="1449506836"/>
    <n v="1446914836"/>
    <b v="0"/>
    <n v="944"/>
    <b v="1"/>
    <x v="32"/>
    <x v="309"/>
    <n v="1.1737"/>
    <x v="6"/>
    <x v="32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x v="5"/>
    <s v="CAD"/>
    <n v="1489320642"/>
    <n v="1487164242"/>
    <b v="0"/>
    <n v="147"/>
    <b v="1"/>
    <x v="32"/>
    <x v="96"/>
    <n v="7.523799999999999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x v="0"/>
    <s v="USD"/>
    <n v="1393156857"/>
    <n v="1390564857"/>
    <b v="0"/>
    <n v="99"/>
    <b v="1"/>
    <x v="32"/>
    <x v="351"/>
    <n v="11.1616"/>
    <x v="6"/>
    <x v="32"/>
  </r>
  <r>
    <n v="2275"/>
    <s v="Samurai Dwarves (Korobokuru)"/>
    <s v="The aim of this project is to extend our existing Samurai Dwarf range from 6 to 9. The new sculpts will be done by Bob Olley."/>
    <n v="7000"/>
    <n v="1102"/>
    <x v="0"/>
    <x v="1"/>
    <s v="GBP"/>
    <n v="1419259679"/>
    <n v="1416667679"/>
    <b v="0"/>
    <n v="79"/>
    <b v="1"/>
    <x v="32"/>
    <x v="324"/>
    <n v="13.94940000000000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x v="0"/>
    <s v="USD"/>
    <n v="1388936289"/>
    <n v="1386344289"/>
    <b v="0"/>
    <n v="75"/>
    <b v="1"/>
    <x v="32"/>
    <x v="234"/>
    <n v="14.68"/>
    <x v="6"/>
    <x v="32"/>
  </r>
  <r>
    <n v="2277"/>
    <s v="Police Precinct"/>
    <s v="Police Precinct is a cooperative game where the players take on the roles as police officers, with different areas of expertise."/>
    <n v="1000"/>
    <n v="1101"/>
    <x v="0"/>
    <x v="0"/>
    <s v="USD"/>
    <n v="1330359423"/>
    <n v="1327767423"/>
    <b v="0"/>
    <n v="207"/>
    <b v="1"/>
    <x v="32"/>
    <x v="98"/>
    <n v="5.3188000000000004"/>
    <x v="6"/>
    <x v="32"/>
  </r>
  <r>
    <n v="2278"/>
    <s v="Eternity Dice - Regular and D6 Charms Edition"/>
    <s v="Dice forged from stone one by one entirely by hand for demanding Gamers and Collectors."/>
    <n v="8000000"/>
    <n v="1100"/>
    <x v="0"/>
    <x v="13"/>
    <s v="EUR"/>
    <n v="1451861940"/>
    <n v="1448902867"/>
    <b v="0"/>
    <n v="102"/>
    <b v="1"/>
    <x v="32"/>
    <x v="337"/>
    <n v="10.7843"/>
    <x v="6"/>
    <x v="32"/>
  </r>
  <r>
    <n v="2279"/>
    <s v="Zombie Apocalypse Geocaching"/>
    <s v="The Zombie Apocalypse has begun! Fortunately, YOU have your priorities straight. What could be more important than Geocaching?"/>
    <n v="1100"/>
    <n v="1100"/>
    <x v="0"/>
    <x v="0"/>
    <s v="USD"/>
    <n v="1423022400"/>
    <n v="1421436099"/>
    <b v="0"/>
    <n v="32"/>
    <b v="1"/>
    <x v="32"/>
    <x v="80"/>
    <n v="34.375"/>
    <x v="6"/>
    <x v="32"/>
  </r>
  <r>
    <n v="2280"/>
    <s v="Song of Blades: Hammer and Forge"/>
    <s v="A range of highly detailed 28mm fantasy miniatures and supporting gaming rules by Andrea Sfiligoi, creator of Song of Blades and Heroes"/>
    <n v="1000"/>
    <n v="1100"/>
    <x v="0"/>
    <x v="0"/>
    <s v="USD"/>
    <n v="1442501991"/>
    <n v="1439909991"/>
    <b v="0"/>
    <n v="480"/>
    <b v="1"/>
    <x v="32"/>
    <x v="98"/>
    <n v="2.2917000000000001"/>
    <x v="6"/>
    <x v="32"/>
  </r>
  <r>
    <n v="2281"/>
    <s v="Lewis Robertson Band EP!"/>
    <s v="I am trying to get a new band off the ground, and in order to be taken seriously and get gigs, we need some killer recordings!"/>
    <n v="5000"/>
    <n v="1097"/>
    <x v="0"/>
    <x v="0"/>
    <s v="USD"/>
    <n v="1311576600"/>
    <n v="1306219897"/>
    <b v="0"/>
    <n v="11"/>
    <b v="1"/>
    <x v="11"/>
    <x v="143"/>
    <n v="99.7273"/>
    <x v="4"/>
    <x v="11"/>
  </r>
  <r>
    <n v="2282"/>
    <s v="Sage King's Debut Album"/>
    <s v="Sage King is recording his debut album and wants YOU to be a part of the creation process"/>
    <n v="50000"/>
    <n v="1096"/>
    <x v="0"/>
    <x v="0"/>
    <s v="USD"/>
    <n v="1452744686"/>
    <n v="1447560686"/>
    <b v="0"/>
    <n v="12"/>
    <b v="1"/>
    <x v="11"/>
    <x v="216"/>
    <n v="91.33329999999999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x v="0"/>
    <s v="USD"/>
    <n v="1336528804"/>
    <n v="1331348404"/>
    <b v="0"/>
    <n v="48"/>
    <b v="1"/>
    <x v="11"/>
    <x v="53"/>
    <n v="22.729199999999999"/>
    <x v="4"/>
    <x v="11"/>
  </r>
  <r>
    <n v="2284"/>
    <s v="Make a record, write a song, take the Vinyl Skyway. "/>
    <s v="The Vinyl Skyway reunite to make a third album. "/>
    <n v="500"/>
    <n v="1090"/>
    <x v="0"/>
    <x v="0"/>
    <s v="USD"/>
    <n v="1299902400"/>
    <n v="1297451245"/>
    <b v="0"/>
    <n v="59"/>
    <b v="1"/>
    <x v="11"/>
    <x v="352"/>
    <n v="18.47459999999999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x v="0"/>
    <s v="USD"/>
    <n v="1340944043"/>
    <n v="1338352043"/>
    <b v="0"/>
    <n v="79"/>
    <b v="1"/>
    <x v="11"/>
    <x v="53"/>
    <n v="13.7722"/>
    <x v="4"/>
    <x v="11"/>
  </r>
  <r>
    <n v="2286"/>
    <s v="Arson In The Suburbs"/>
    <s v="Arson In The Suburbs is ready to release its FIRST three song E.P. and looking to raise funds to get back in the studio! RnFnR!"/>
    <n v="1000"/>
    <n v="1082.5"/>
    <x v="0"/>
    <x v="0"/>
    <s v="USD"/>
    <n v="1378439940"/>
    <n v="1376003254"/>
    <b v="0"/>
    <n v="14"/>
    <b v="1"/>
    <x v="11"/>
    <x v="123"/>
    <n v="77.32139999999999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1000"/>
    <n v="1082"/>
    <x v="0"/>
    <x v="0"/>
    <s v="USD"/>
    <n v="1403539260"/>
    <n v="1401724860"/>
    <b v="0"/>
    <n v="106"/>
    <b v="1"/>
    <x v="11"/>
    <x v="123"/>
    <n v="10.207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650"/>
    <n v="1082"/>
    <x v="0"/>
    <x v="0"/>
    <s v="USD"/>
    <n v="1340733600"/>
    <n v="1339098689"/>
    <b v="0"/>
    <n v="25"/>
    <b v="1"/>
    <x v="11"/>
    <x v="88"/>
    <n v="43.28"/>
    <x v="4"/>
    <x v="11"/>
  </r>
  <r>
    <n v="2289"/>
    <s v="Blind Man Deaf Boy Tour!"/>
    <s v="Blind Man Deaf Boy is a Folk Punk band from Denver, we need money to get ourselves a van and take it on tour around the west coast."/>
    <n v="40000"/>
    <n v="1081"/>
    <x v="0"/>
    <x v="0"/>
    <s v="USD"/>
    <n v="1386372120"/>
    <n v="1382659060"/>
    <b v="0"/>
    <n v="25"/>
    <b v="1"/>
    <x v="11"/>
    <x v="306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x v="0"/>
    <s v="USD"/>
    <n v="1259686800"/>
    <n v="1252908330"/>
    <b v="0"/>
    <n v="29"/>
    <b v="1"/>
    <x v="11"/>
    <x v="123"/>
    <n v="37.241399999999999"/>
    <x v="4"/>
    <x v="11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x v="0"/>
    <s v="USD"/>
    <n v="1335153600"/>
    <n v="1332199618"/>
    <b v="0"/>
    <n v="43"/>
    <b v="1"/>
    <x v="11"/>
    <x v="210"/>
    <n v="25.116299999999999"/>
    <x v="4"/>
    <x v="11"/>
  </r>
  <r>
    <n v="2292"/>
    <s v="BE A PART OF HISTORY!"/>
    <s v="Aiding Contra in the telling of the &quot;Blue Planet Chronicles&quot;, a concept about the history of our beautiful home; Planet Earth!"/>
    <n v="1000"/>
    <n v="1078"/>
    <x v="0"/>
    <x v="0"/>
    <s v="USD"/>
    <n v="1334767476"/>
    <n v="1332175476"/>
    <b v="0"/>
    <n v="46"/>
    <b v="1"/>
    <x v="11"/>
    <x v="123"/>
    <n v="23.434799999999999"/>
    <x v="4"/>
    <x v="11"/>
  </r>
  <r>
    <n v="2293"/>
    <s v="&quot;Hurt N' Wrong&quot; New Album Fundraiser!"/>
    <s v="Donate here to be a part of the upcoming album. Every little bit helps!"/>
    <n v="500"/>
    <n v="1073"/>
    <x v="0"/>
    <x v="0"/>
    <s v="USD"/>
    <n v="1348545540"/>
    <n v="1346345999"/>
    <b v="0"/>
    <n v="27"/>
    <b v="1"/>
    <x v="11"/>
    <x v="332"/>
    <n v="39.74069999999999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x v="0"/>
    <s v="USD"/>
    <n v="1358702480"/>
    <n v="1356110480"/>
    <b v="0"/>
    <n v="112"/>
    <b v="1"/>
    <x v="11"/>
    <x v="309"/>
    <n v="9.571400000000000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x v="0"/>
    <s v="USD"/>
    <n v="1359240856"/>
    <n v="1356648856"/>
    <b v="0"/>
    <n v="34"/>
    <b v="1"/>
    <x v="11"/>
    <x v="350"/>
    <n v="31.441199999999998"/>
    <x v="4"/>
    <x v="11"/>
  </r>
  <r>
    <n v="2296"/>
    <s v="HAMELL ON TRIAL IS RECORDING AN ALBUM"/>
    <s v="Ed Hamell AKA Hamell on Trial is recording an album titled The Happiest Man in the World. He needs your help."/>
    <n v="1000"/>
    <n v="1066.8"/>
    <x v="0"/>
    <x v="0"/>
    <s v="USD"/>
    <n v="1330018426"/>
    <n v="1326994426"/>
    <b v="0"/>
    <n v="145"/>
    <b v="1"/>
    <x v="11"/>
    <x v="69"/>
    <n v="7.3571999999999997"/>
    <x v="4"/>
    <x v="11"/>
  </r>
  <r>
    <n v="2297"/>
    <s v="Company Company: Debut EP"/>
    <s v="New Jersey Alternative Rock band COCO needs YOUR help self-releasing debut EP!"/>
    <n v="900"/>
    <n v="1066"/>
    <x v="0"/>
    <x v="0"/>
    <s v="USD"/>
    <n v="1331697540"/>
    <n v="1328749249"/>
    <b v="0"/>
    <n v="19"/>
    <b v="1"/>
    <x v="11"/>
    <x v="91"/>
    <n v="56.1053"/>
    <x v="4"/>
    <x v="11"/>
  </r>
  <r>
    <n v="2298"/>
    <s v="Jonny Gray: First Full Length Album"/>
    <s v="My name is Jonny Gray, and my friends and I are working together to raise funds for my debut album"/>
    <n v="500"/>
    <n v="1066"/>
    <x v="0"/>
    <x v="0"/>
    <s v="USD"/>
    <n v="1395861033"/>
    <n v="1393272633"/>
    <b v="0"/>
    <n v="288"/>
    <b v="1"/>
    <x v="11"/>
    <x v="195"/>
    <n v="3.7014"/>
    <x v="4"/>
    <x v="11"/>
  </r>
  <r>
    <n v="2299"/>
    <s v="HELP FLY RADIO FINISH THEIR FULL LENGTH ALBUM!"/>
    <s v="Fly Radio has finished tracking their album now all that is left is the mixing/mastering and duplication!"/>
    <n v="800"/>
    <n v="1065.23"/>
    <x v="0"/>
    <x v="0"/>
    <s v="USD"/>
    <n v="1296953209"/>
    <n v="1295657209"/>
    <b v="0"/>
    <n v="14"/>
    <b v="1"/>
    <x v="11"/>
    <x v="108"/>
    <n v="76.087900000000005"/>
    <x v="4"/>
    <x v="11"/>
  </r>
  <r>
    <n v="2300"/>
    <s v="Keep The Prison Van Rolling"/>
    <s v="Big Fiction leaves for tour on 6/27 but the Prison Van needs some work!  New brakes, transmission repair, tires... it needs a bit."/>
    <n v="5000"/>
    <n v="1065"/>
    <x v="0"/>
    <x v="0"/>
    <s v="USD"/>
    <n v="1340904416"/>
    <n v="1339694816"/>
    <b v="0"/>
    <n v="7"/>
    <b v="1"/>
    <x v="11"/>
    <x v="246"/>
    <n v="152.1429"/>
    <x v="4"/>
    <x v="11"/>
  </r>
  <r>
    <n v="2301"/>
    <s v="Time Crash"/>
    <s v="We are America's first trock band, and we're ready to bring you our first album!"/>
    <n v="1000"/>
    <n v="1064"/>
    <x v="0"/>
    <x v="0"/>
    <s v="USD"/>
    <n v="1371785496"/>
    <n v="1369193496"/>
    <b v="1"/>
    <n v="211"/>
    <b v="1"/>
    <x v="14"/>
    <x v="75"/>
    <n v="5.042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x v="0"/>
    <s v="USD"/>
    <n v="1388473200"/>
    <n v="1385585434"/>
    <b v="1"/>
    <n v="85"/>
    <b v="1"/>
    <x v="14"/>
    <x v="75"/>
    <n v="12.5059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x v="0"/>
    <s v="USD"/>
    <n v="1323747596"/>
    <n v="1320287996"/>
    <b v="1"/>
    <n v="103"/>
    <b v="1"/>
    <x v="14"/>
    <x v="204"/>
    <n v="10.291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x v="274"/>
    <n v="9.380499999999999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x v="0"/>
    <s v="USD"/>
    <n v="1407520800"/>
    <n v="1405356072"/>
    <b v="1"/>
    <n v="167"/>
    <b v="1"/>
    <x v="14"/>
    <x v="288"/>
    <n v="6.3353000000000002"/>
    <x v="4"/>
    <x v="14"/>
  </r>
  <r>
    <n v="2306"/>
    <s v="Cook Up a Record with Dewveall"/>
    <s v="Indie rockers, Dewveall, are recording new music. Take a seat at the table; let them cook you a meal and sing you some songs."/>
    <n v="1000"/>
    <n v="1056"/>
    <x v="0"/>
    <x v="0"/>
    <s v="USD"/>
    <n v="1331352129"/>
    <n v="1328760129"/>
    <b v="1"/>
    <n v="73"/>
    <b v="1"/>
    <x v="14"/>
    <x v="75"/>
    <n v="14.4658"/>
    <x v="4"/>
    <x v="14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x v="0"/>
    <s v="USD"/>
    <n v="1336245328"/>
    <n v="1333653333"/>
    <b v="1"/>
    <n v="75"/>
    <b v="1"/>
    <x v="14"/>
    <x v="81"/>
    <n v="14.0668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x v="0"/>
    <s v="USD"/>
    <n v="1409274000"/>
    <n v="1406847996"/>
    <b v="1"/>
    <n v="614"/>
    <b v="1"/>
    <x v="14"/>
    <x v="42"/>
    <n v="1.7181999999999999"/>
    <x v="4"/>
    <x v="14"/>
  </r>
  <r>
    <n v="2309"/>
    <s v="// Marny Lion Proudfit /\/\/\ Album Release \\"/>
    <s v="|| HELP MARNY LION PROUDFIT RECORD HER SECOND INDIE FOLK ALBUM THIS MARCH â€“ THE BARN IS WAITING ||"/>
    <n v="300"/>
    <n v="1050.5"/>
    <x v="0"/>
    <x v="0"/>
    <s v="USD"/>
    <n v="1362872537"/>
    <n v="1359848537"/>
    <b v="1"/>
    <n v="107"/>
    <b v="1"/>
    <x v="14"/>
    <x v="353"/>
    <n v="9.817800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0000"/>
    <n v="1050"/>
    <x v="0"/>
    <x v="0"/>
    <s v="USD"/>
    <n v="1363889015"/>
    <n v="1361300615"/>
    <b v="1"/>
    <n v="1224"/>
    <b v="1"/>
    <x v="14"/>
    <x v="227"/>
    <n v="0.85780000000000001"/>
    <x v="4"/>
    <x v="14"/>
  </r>
  <r>
    <n v="2311"/>
    <s v="Mary Fagan's CD Project!"/>
    <s v="I'm heading back into the studio!  I'm planning to record a CD of original songs and one with some jazz standards."/>
    <n v="1000"/>
    <n v="1050"/>
    <x v="0"/>
    <x v="0"/>
    <s v="USD"/>
    <n v="1399421189"/>
    <n v="1396829189"/>
    <b v="1"/>
    <n v="104"/>
    <b v="1"/>
    <x v="14"/>
    <x v="146"/>
    <n v="10.0962"/>
    <x v="4"/>
    <x v="14"/>
  </r>
  <r>
    <n v="2312"/>
    <s v="DINOWALRUS: 3RD RECORD ON VINYL"/>
    <s v="Help Brooklyn psychedelic synth rockers DINOWALRUS release their 3rd Record, COMPLEXION, on vinyl!"/>
    <n v="400"/>
    <n v="1050"/>
    <x v="0"/>
    <x v="0"/>
    <s v="USD"/>
    <n v="1397862000"/>
    <n v="1395155478"/>
    <b v="1"/>
    <n v="79"/>
    <b v="1"/>
    <x v="14"/>
    <x v="2"/>
    <n v="13.2911"/>
    <x v="4"/>
    <x v="14"/>
  </r>
  <r>
    <n v="2313"/>
    <s v="A SUNNY DAY IN GLASGOW"/>
    <s v="A Sunny Day in Glasgow are recording a new album and we need your help!"/>
    <n v="10000"/>
    <n v="1048"/>
    <x v="0"/>
    <x v="0"/>
    <s v="USD"/>
    <n v="1336086026"/>
    <n v="1333494026"/>
    <b v="1"/>
    <n v="157"/>
    <b v="1"/>
    <x v="14"/>
    <x v="281"/>
    <n v="6.675200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x v="0"/>
    <s v="USD"/>
    <n v="1339074857"/>
    <n v="1336482857"/>
    <b v="1"/>
    <n v="50"/>
    <b v="1"/>
    <x v="14"/>
    <x v="146"/>
    <n v="20.94"/>
    <x v="4"/>
    <x v="14"/>
  </r>
  <r>
    <n v="2315"/>
    <s v="RICE Presses Their Debut Album 'Keep Warm' On Vinyl"/>
    <s v="Rice invites you to be a part of the creation of their first album and spread their message of love."/>
    <n v="1000"/>
    <n v="1046"/>
    <x v="0"/>
    <x v="0"/>
    <s v="USD"/>
    <n v="1336238743"/>
    <n v="1333646743"/>
    <b v="1"/>
    <n v="64"/>
    <b v="1"/>
    <x v="14"/>
    <x v="146"/>
    <n v="16.34380000000000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x v="0"/>
    <s v="USD"/>
    <n v="1260383040"/>
    <n v="1253726650"/>
    <b v="1"/>
    <n v="200"/>
    <b v="1"/>
    <x v="14"/>
    <x v="112"/>
    <n v="5.2149999999999999"/>
    <x v="4"/>
    <x v="14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x v="0"/>
    <s v="USD"/>
    <n v="1266210000"/>
    <n v="1263474049"/>
    <b v="1"/>
    <n v="22"/>
    <b v="1"/>
    <x v="14"/>
    <x v="97"/>
    <n v="47.33140000000000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25000"/>
    <n v="1040"/>
    <x v="0"/>
    <x v="0"/>
    <s v="USD"/>
    <n v="1253937540"/>
    <n v="1251214014"/>
    <b v="1"/>
    <n v="163"/>
    <b v="1"/>
    <x v="14"/>
    <x v="309"/>
    <n v="6.3803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8800"/>
    <n v="1040"/>
    <x v="0"/>
    <x v="0"/>
    <s v="USD"/>
    <n v="1387072685"/>
    <n v="1384480685"/>
    <b v="1"/>
    <n v="77"/>
    <b v="1"/>
    <x v="14"/>
    <x v="145"/>
    <n v="13.506500000000001"/>
    <x v="4"/>
    <x v="14"/>
  </r>
  <r>
    <n v="2320"/>
    <s v="Ocean Versus Daughter's New Album!"/>
    <s v="We've been hard at work crafting our next batch of songs, and we need your help to record it!  Have a look at our quick witchy video!"/>
    <n v="1000"/>
    <n v="1040"/>
    <x v="0"/>
    <x v="0"/>
    <s v="USD"/>
    <n v="1396463800"/>
    <n v="1393443400"/>
    <b v="1"/>
    <n v="89"/>
    <b v="1"/>
    <x v="14"/>
    <x v="97"/>
    <n v="11.6854"/>
    <x v="4"/>
    <x v="14"/>
  </r>
  <r>
    <n v="2321"/>
    <s v="WienerWÃ¼rze"/>
    <s v="Universal organic liquid seasoning brewed all natural from lupine, oat, salt and water for soups, salads, stews and more"/>
    <n v="1000"/>
    <n v="1040"/>
    <x v="3"/>
    <x v="15"/>
    <s v="EUR"/>
    <n v="1491282901"/>
    <n v="1488694501"/>
    <b v="0"/>
    <n v="64"/>
    <b v="0"/>
    <x v="33"/>
    <x v="97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800"/>
    <n v="1036"/>
    <x v="3"/>
    <x v="0"/>
    <s v="USD"/>
    <n v="1491769769"/>
    <n v="1489181369"/>
    <b v="0"/>
    <n v="4"/>
    <b v="0"/>
    <x v="33"/>
    <x v="110"/>
    <n v="259"/>
    <x v="7"/>
    <x v="33"/>
  </r>
  <r>
    <n v="2323"/>
    <s v="Beef Sticks, the Ultimate Protein Snack"/>
    <s v="You can never go wrong with a Beef Stick, great taste with no fillers and can easily goes with you everywhere."/>
    <n v="1000"/>
    <n v="1035"/>
    <x v="3"/>
    <x v="0"/>
    <s v="USD"/>
    <n v="1490033247"/>
    <n v="1489428447"/>
    <b v="0"/>
    <n v="4"/>
    <b v="0"/>
    <x v="33"/>
    <x v="97"/>
    <n v="258.75"/>
    <x v="7"/>
    <x v="33"/>
  </r>
  <r>
    <n v="2324"/>
    <s v="Pies not Lies"/>
    <s v="A city centre shop selling great locally made food with room to chat and learn about eachother."/>
    <n v="1000"/>
    <n v="1035"/>
    <x v="3"/>
    <x v="1"/>
    <s v="GBP"/>
    <n v="1490559285"/>
    <n v="1487970885"/>
    <b v="0"/>
    <n v="61"/>
    <b v="0"/>
    <x v="33"/>
    <x v="97"/>
    <n v="16.9671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x v="97"/>
    <n v="147.857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900"/>
    <n v="1035"/>
    <x v="3"/>
    <x v="0"/>
    <s v="USD"/>
    <n v="1493571600"/>
    <n v="1489106948"/>
    <b v="0"/>
    <n v="1"/>
    <b v="0"/>
    <x v="33"/>
    <x v="24"/>
    <n v="1035"/>
    <x v="7"/>
    <x v="33"/>
  </r>
  <r>
    <n v="2327"/>
    <s v="Kraut Source - Fermentation Made Simple"/>
    <s v="Gourmet Fermentation in a Mason Jar. Create delicious, nutritious fermented foods at home."/>
    <n v="1000"/>
    <n v="1031.6400000000001"/>
    <x v="0"/>
    <x v="0"/>
    <s v="USD"/>
    <n v="1409090440"/>
    <n v="1406066440"/>
    <b v="1"/>
    <n v="3355"/>
    <b v="1"/>
    <x v="33"/>
    <x v="77"/>
    <n v="0.307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x v="0"/>
    <s v="USD"/>
    <n v="1434307537"/>
    <n v="1431715537"/>
    <b v="1"/>
    <n v="537"/>
    <b v="1"/>
    <x v="33"/>
    <x v="77"/>
    <n v="1.9180999999999999"/>
    <x v="7"/>
    <x v="33"/>
  </r>
  <r>
    <n v="2329"/>
    <s v="Half Moon Bay Distillery"/>
    <s v="Vodka, whiskey and fruit brandy - coming soon! We are a coastal distillery located in historic Half Moon Bay, California."/>
    <n v="800"/>
    <n v="1030"/>
    <x v="0"/>
    <x v="0"/>
    <s v="USD"/>
    <n v="1405609146"/>
    <n v="1403017146"/>
    <b v="1"/>
    <n v="125"/>
    <b v="1"/>
    <x v="33"/>
    <x v="193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150000"/>
    <n v="1026"/>
    <x v="0"/>
    <x v="0"/>
    <s v="USD"/>
    <n v="1451001600"/>
    <n v="1448400943"/>
    <b v="1"/>
    <n v="163"/>
    <b v="1"/>
    <x v="33"/>
    <x v="256"/>
    <n v="6.2945000000000002"/>
    <x v="7"/>
    <x v="33"/>
  </r>
  <r>
    <n v="2331"/>
    <s v="Meadowlands Chocolate"/>
    <s v="Handcrafted, organic, single-origin, bean-to-bar, dark chocolate. Like fine wine, the secret is in the terroir."/>
    <n v="30000"/>
    <n v="1026"/>
    <x v="0"/>
    <x v="0"/>
    <s v="USD"/>
    <n v="1408320490"/>
    <n v="1405728490"/>
    <b v="1"/>
    <n v="283"/>
    <b v="1"/>
    <x v="33"/>
    <x v="306"/>
    <n v="3.62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1000"/>
    <n v="1026"/>
    <x v="0"/>
    <x v="0"/>
    <s v="USD"/>
    <n v="1423235071"/>
    <n v="1420643071"/>
    <b v="1"/>
    <n v="352"/>
    <b v="1"/>
    <x v="33"/>
    <x v="77"/>
    <n v="2.9148000000000001"/>
    <x v="7"/>
    <x v="33"/>
  </r>
  <r>
    <n v="2333"/>
    <s v="Two Hundred Chocolate Truffles"/>
    <s v="Homemade truffles for NYC chocolate fanatics. Truffle recipes for chocolate addicts from all over the world. Chocolate lovers unite."/>
    <n v="70000"/>
    <n v="1025"/>
    <x v="0"/>
    <x v="0"/>
    <s v="USD"/>
    <n v="1401385800"/>
    <n v="1399563390"/>
    <b v="1"/>
    <n v="94"/>
    <b v="1"/>
    <x v="33"/>
    <x v="256"/>
    <n v="10.904299999999999"/>
    <x v="7"/>
    <x v="33"/>
  </r>
  <r>
    <n v="2334"/>
    <s v="Picnic Pops in Your Grocery Store!"/>
    <s v="Help us get our delicious, organic, artisanal frozen pops on grocery store shelves in the Baltimore &amp; DC areas."/>
    <n v="1000"/>
    <n v="1025"/>
    <x v="0"/>
    <x v="0"/>
    <s v="USD"/>
    <n v="1415208840"/>
    <n v="1412611498"/>
    <b v="1"/>
    <n v="67"/>
    <b v="1"/>
    <x v="33"/>
    <x v="77"/>
    <n v="15.298500000000001"/>
    <x v="7"/>
    <x v="33"/>
  </r>
  <r>
    <n v="2335"/>
    <s v="A Modern-Day Salt Works in Gloucester, Mass.!"/>
    <s v="We hand-harvest water to make flake finishing salt. We're opening a modern-day salt works in historic Gloucester, Massachusetts!"/>
    <n v="900"/>
    <n v="1025"/>
    <x v="0"/>
    <x v="0"/>
    <s v="USD"/>
    <n v="1402494243"/>
    <n v="1399902243"/>
    <b v="1"/>
    <n v="221"/>
    <b v="1"/>
    <x v="33"/>
    <x v="37"/>
    <n v="4.6379999999999999"/>
    <x v="7"/>
    <x v="33"/>
  </r>
  <r>
    <n v="2336"/>
    <s v="SOSU Barrel-Aged Sriracha"/>
    <s v="Aged in whiskey barrels for a unique fruity, spicy, and smoky flavor. Youâ€™ve never tasted sriracha quite like this before."/>
    <n v="1000"/>
    <n v="1021"/>
    <x v="0"/>
    <x v="0"/>
    <s v="USD"/>
    <n v="1394316695"/>
    <n v="1390860695"/>
    <b v="1"/>
    <n v="2165"/>
    <b v="1"/>
    <x v="33"/>
    <x v="47"/>
    <n v="0.47160000000000002"/>
    <x v="7"/>
    <x v="33"/>
  </r>
  <r>
    <n v="2337"/>
    <s v="The Hudson Standard Bitters and Shrubs"/>
    <s v="We make small batch, locally sourced bitters and shrubs for cocktails and cooking."/>
    <n v="60000"/>
    <n v="1020"/>
    <x v="0"/>
    <x v="0"/>
    <s v="USD"/>
    <n v="1403796143"/>
    <n v="1401204143"/>
    <b v="1"/>
    <n v="179"/>
    <b v="1"/>
    <x v="33"/>
    <x v="216"/>
    <n v="5.69829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8000"/>
    <n v="1020"/>
    <x v="0"/>
    <x v="0"/>
    <s v="USD"/>
    <n v="1404077484"/>
    <n v="1401485484"/>
    <b v="1"/>
    <n v="123"/>
    <b v="1"/>
    <x v="33"/>
    <x v="228"/>
    <n v="8.2927"/>
    <x v="7"/>
    <x v="33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x v="0"/>
    <s v="USD"/>
    <n v="1482134340"/>
    <n v="1479496309"/>
    <b v="1"/>
    <n v="1104"/>
    <b v="1"/>
    <x v="33"/>
    <x v="47"/>
    <n v="0.92390000000000005"/>
    <x v="7"/>
    <x v="33"/>
  </r>
  <r>
    <n v="2340"/>
    <s v="Doughnuts with love by Strange Matter Coffee"/>
    <s v="Strange Matter Coffee is opening a scratch bakery featuring craft doughnuts with vegan and gluten free options!"/>
    <n v="1000"/>
    <n v="1016"/>
    <x v="0"/>
    <x v="0"/>
    <s v="USD"/>
    <n v="1477841138"/>
    <n v="1475249138"/>
    <b v="1"/>
    <n v="403"/>
    <b v="1"/>
    <x v="33"/>
    <x v="47"/>
    <n v="2.5211000000000001"/>
    <x v="7"/>
    <x v="33"/>
  </r>
  <r>
    <n v="2341"/>
    <s v="Cutting Edge Fitness Website (Canceled)"/>
    <s v="This website will serve as an interface to change lives and have a community routing for your success!"/>
    <n v="1000"/>
    <n v="1015"/>
    <x v="1"/>
    <x v="0"/>
    <s v="USD"/>
    <n v="1436729504"/>
    <n v="1434137504"/>
    <b v="0"/>
    <n v="0"/>
    <b v="0"/>
    <x v="7"/>
    <x v="47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x v="0"/>
    <s v="USD"/>
    <n v="1412571600"/>
    <n v="1410799870"/>
    <b v="0"/>
    <n v="0"/>
    <b v="0"/>
    <x v="7"/>
    <x v="47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x v="0"/>
    <s v="USD"/>
    <n v="1452282420"/>
    <n v="1447962505"/>
    <b v="0"/>
    <n v="1"/>
    <b v="0"/>
    <x v="7"/>
    <x v="78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500"/>
    <n v="1010"/>
    <x v="1"/>
    <x v="5"/>
    <s v="CAD"/>
    <n v="1466789269"/>
    <n v="1464197269"/>
    <b v="0"/>
    <n v="1"/>
    <b v="0"/>
    <x v="7"/>
    <x v="295"/>
    <n v="1010"/>
    <x v="2"/>
    <x v="7"/>
  </r>
  <r>
    <n v="2345"/>
    <s v="Social Media Website (Canceled)"/>
    <s v="My team and I are creating a social media website for pet lovers across the world! Fashion, animal shows, adoptions, and more."/>
    <n v="500"/>
    <n v="1010"/>
    <x v="1"/>
    <x v="0"/>
    <s v="USD"/>
    <n v="1427845140"/>
    <n v="1424822556"/>
    <b v="0"/>
    <n v="0"/>
    <b v="0"/>
    <x v="7"/>
    <x v="181"/>
    <s v="no backers"/>
    <x v="2"/>
    <x v="7"/>
  </r>
  <r>
    <n v="2346"/>
    <s v="Ez 2c 3D Viewers (Canceled)"/>
    <s v="Watch and Make FREE 3D Videos &amp; Pics - No Viewer needed. To Help Learn we have Training and Instant 3D viewers."/>
    <n v="1000"/>
    <n v="1006"/>
    <x v="1"/>
    <x v="0"/>
    <s v="USD"/>
    <n v="1476731431"/>
    <n v="1472843431"/>
    <b v="0"/>
    <n v="3"/>
    <b v="0"/>
    <x v="7"/>
    <x v="78"/>
    <n v="335.3333000000000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x v="78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x v="0"/>
    <s v="USD"/>
    <n v="1456006938"/>
    <n v="1450822938"/>
    <b v="0"/>
    <n v="5"/>
    <b v="0"/>
    <x v="7"/>
    <x v="78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x v="11"/>
    <s v="SEK"/>
    <n v="1439318228"/>
    <n v="1436812628"/>
    <b v="0"/>
    <n v="0"/>
    <b v="0"/>
    <x v="7"/>
    <x v="147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1000"/>
    <n v="1003"/>
    <x v="1"/>
    <x v="17"/>
    <s v="EUR"/>
    <n v="1483474370"/>
    <n v="1480882370"/>
    <b v="0"/>
    <n v="0"/>
    <b v="0"/>
    <x v="7"/>
    <x v="80"/>
    <s v="no backers"/>
    <x v="2"/>
    <x v="7"/>
  </r>
  <r>
    <n v="2351"/>
    <s v="NZ Auction site.  No listing or success fees. Only $2 p/m"/>
    <s v="Donate $30 or more and receive a free selfie stick."/>
    <n v="80"/>
    <n v="1003"/>
    <x v="1"/>
    <x v="4"/>
    <s v="NZD"/>
    <n v="1430360739"/>
    <n v="1427768739"/>
    <b v="0"/>
    <n v="7"/>
    <b v="0"/>
    <x v="7"/>
    <x v="354"/>
    <n v="143.2856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x v="0"/>
    <s v="USD"/>
    <n v="1433603552"/>
    <n v="1428419552"/>
    <b v="0"/>
    <n v="0"/>
    <b v="0"/>
    <x v="7"/>
    <x v="293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x v="80"/>
    <s v="no backers"/>
    <x v="2"/>
    <x v="7"/>
  </r>
  <r>
    <n v="2354"/>
    <s v="Dissertation (Canceled)"/>
    <s v="Almost done with doctorate degree but need funding of $35,000 to complete research of project."/>
    <n v="1000"/>
    <n v="1001"/>
    <x v="1"/>
    <x v="0"/>
    <s v="USD"/>
    <n v="1420910460"/>
    <n v="1415726460"/>
    <b v="0"/>
    <n v="1"/>
    <b v="0"/>
    <x v="7"/>
    <x v="80"/>
    <n v="1001"/>
    <x v="2"/>
    <x v="7"/>
  </r>
  <r>
    <n v="2355"/>
    <s v="PriceItUpPlease (Canceled)"/>
    <s v="PriceItUpPlease will be an easy to use website that estimates the amount of your startup costs for that great idea you have!"/>
    <n v="1000"/>
    <n v="1001"/>
    <x v="1"/>
    <x v="2"/>
    <s v="AUD"/>
    <n v="1430604136"/>
    <n v="1428012136"/>
    <b v="0"/>
    <n v="2"/>
    <b v="0"/>
    <x v="7"/>
    <x v="80"/>
    <n v="500.5"/>
    <x v="2"/>
    <x v="7"/>
  </r>
  <r>
    <n v="2356"/>
    <s v="HardstyleUnited.com (Canceled)"/>
    <s v="HardstyleUnited.com The Global Hardstyle community. Your Hardstyle community."/>
    <n v="800"/>
    <n v="1001"/>
    <x v="1"/>
    <x v="9"/>
    <s v="EUR"/>
    <n v="1433530104"/>
    <n v="1430938104"/>
    <b v="0"/>
    <n v="0"/>
    <b v="0"/>
    <x v="7"/>
    <x v="58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800"/>
    <n v="1001"/>
    <x v="1"/>
    <x v="1"/>
    <s v="GBP"/>
    <n v="1445093578"/>
    <n v="1442501578"/>
    <b v="0"/>
    <n v="0"/>
    <b v="0"/>
    <x v="7"/>
    <x v="58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750"/>
    <n v="1001"/>
    <x v="1"/>
    <x v="1"/>
    <s v="GBP"/>
    <n v="1422664740"/>
    <n v="1417818036"/>
    <b v="0"/>
    <n v="0"/>
    <b v="0"/>
    <x v="7"/>
    <x v="108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x v="0"/>
    <s v="USD"/>
    <n v="1438616124"/>
    <n v="1433432124"/>
    <b v="0"/>
    <n v="3"/>
    <b v="0"/>
    <x v="7"/>
    <x v="80"/>
    <n v="333.66329999999999"/>
    <x v="2"/>
    <x v="7"/>
  </r>
  <r>
    <n v="2360"/>
    <s v="Bee Bay Microjobs (Canceled)"/>
    <s v="Welcome to Bee Bay Canada, your commission free microjobs website.  Sell at any price and keep 100% of what you earn!"/>
    <n v="1000"/>
    <n v="1000.01"/>
    <x v="1"/>
    <x v="5"/>
    <s v="CAD"/>
    <n v="1454864280"/>
    <n v="1452272280"/>
    <b v="0"/>
    <n v="1"/>
    <b v="0"/>
    <x v="7"/>
    <x v="8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95000"/>
    <n v="1000"/>
    <x v="1"/>
    <x v="5"/>
    <s v="CAD"/>
    <n v="1462053600"/>
    <n v="1459975008"/>
    <b v="0"/>
    <n v="0"/>
    <b v="0"/>
    <x v="7"/>
    <x v="256"/>
    <s v="no backers"/>
    <x v="2"/>
    <x v="7"/>
  </r>
  <r>
    <n v="2362"/>
    <s v="Help CRB obtain 501(c)(3) status! (Canceled)"/>
    <s v="The Columbus Ruby Brigade has brought monthly ruby goodness and camaraderie to all participants."/>
    <n v="10000"/>
    <n v="1000"/>
    <x v="1"/>
    <x v="0"/>
    <s v="USD"/>
    <n v="1418315470"/>
    <n v="1415723470"/>
    <b v="0"/>
    <n v="2"/>
    <b v="0"/>
    <x v="7"/>
    <x v="281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x v="0"/>
    <s v="USD"/>
    <n v="1451348200"/>
    <n v="1447460200"/>
    <b v="0"/>
    <n v="0"/>
    <b v="0"/>
    <x v="7"/>
    <x v="80"/>
    <s v="no backers"/>
    <x v="2"/>
    <x v="7"/>
  </r>
  <r>
    <n v="2364"/>
    <s v="Minecraft Server and Website Help (Name: Forge Realms)"/>
    <s v="Making a Minecraft server and Website and I need your help to fund it. Thanks in Advance!"/>
    <n v="1000"/>
    <n v="1000"/>
    <x v="1"/>
    <x v="0"/>
    <s v="USD"/>
    <n v="1445898356"/>
    <n v="1441146356"/>
    <b v="0"/>
    <n v="0"/>
    <b v="0"/>
    <x v="7"/>
    <x v="8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x v="8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x v="1"/>
    <s v="GBP"/>
    <n v="1445431533"/>
    <n v="1442839533"/>
    <b v="0"/>
    <n v="27"/>
    <b v="0"/>
    <x v="7"/>
    <x v="80"/>
    <n v="37.03699999999999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x v="0"/>
    <s v="USD"/>
    <n v="1461622616"/>
    <n v="1456442216"/>
    <b v="0"/>
    <n v="14"/>
    <b v="0"/>
    <x v="7"/>
    <x v="80"/>
    <n v="71.4286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x v="0"/>
    <s v="USD"/>
    <n v="1429028365"/>
    <n v="1425143965"/>
    <b v="0"/>
    <n v="2"/>
    <b v="0"/>
    <x v="7"/>
    <x v="80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x v="0"/>
    <s v="USD"/>
    <n v="1455132611"/>
    <n v="1452540611"/>
    <b v="0"/>
    <n v="0"/>
    <b v="0"/>
    <x v="7"/>
    <x v="8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x v="0"/>
    <s v="USD"/>
    <n v="1418877141"/>
    <n v="1416285141"/>
    <b v="0"/>
    <n v="4"/>
    <b v="0"/>
    <x v="7"/>
    <x v="80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x v="0"/>
    <s v="USD"/>
    <n v="1435257596"/>
    <n v="1432665596"/>
    <b v="0"/>
    <n v="0"/>
    <b v="0"/>
    <x v="7"/>
    <x v="8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1000"/>
    <n v="1000"/>
    <x v="1"/>
    <x v="2"/>
    <s v="AUD"/>
    <n v="1429839571"/>
    <n v="1427247571"/>
    <b v="0"/>
    <n v="6"/>
    <b v="0"/>
    <x v="7"/>
    <x v="80"/>
    <n v="166.66669999999999"/>
    <x v="2"/>
    <x v="7"/>
  </r>
  <r>
    <n v="2373"/>
    <s v="Cykelauktion.com (Canceled)"/>
    <s v="We want to create a safe marketplace for buying and selling bicycles."/>
    <n v="9000"/>
    <n v="997"/>
    <x v="1"/>
    <x v="11"/>
    <s v="SEK"/>
    <n v="1440863624"/>
    <n v="1438271624"/>
    <b v="0"/>
    <n v="1"/>
    <b v="0"/>
    <x v="7"/>
    <x v="227"/>
    <n v="997"/>
    <x v="2"/>
    <x v="7"/>
  </r>
  <r>
    <n v="2374"/>
    <s v="Alcohol On Call (Canceled)"/>
    <s v="Next time you want a beer, put down your keys and pick up your phone. We prevent drunk driving by delivering alcohol to you at home."/>
    <n v="50000"/>
    <n v="995"/>
    <x v="1"/>
    <x v="0"/>
    <s v="USD"/>
    <n v="1423772060"/>
    <n v="1421180060"/>
    <b v="0"/>
    <n v="1"/>
    <b v="0"/>
    <x v="7"/>
    <x v="216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x v="0"/>
    <s v="USD"/>
    <n v="1473451437"/>
    <n v="1470859437"/>
    <b v="0"/>
    <n v="0"/>
    <b v="0"/>
    <x v="7"/>
    <x v="306"/>
    <s v="no backers"/>
    <x v="2"/>
    <x v="7"/>
  </r>
  <r>
    <n v="2376"/>
    <s v="Phone Tags: lost and found stickers (Canceled)"/>
    <s v="Tough, pre-manufactured lost and found stickers that forward messages to the owners email and cellphone."/>
    <n v="930"/>
    <n v="986"/>
    <x v="1"/>
    <x v="0"/>
    <s v="USD"/>
    <n v="1449785566"/>
    <n v="1447193566"/>
    <b v="0"/>
    <n v="4"/>
    <b v="0"/>
    <x v="7"/>
    <x v="75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7500"/>
    <n v="980"/>
    <x v="1"/>
    <x v="5"/>
    <s v="CAD"/>
    <n v="1480110783"/>
    <n v="1477515183"/>
    <b v="0"/>
    <n v="0"/>
    <b v="0"/>
    <x v="7"/>
    <x v="296"/>
    <s v="no backers"/>
    <x v="2"/>
    <x v="7"/>
  </r>
  <r>
    <n v="2378"/>
    <s v="KEEPUP INC (Canceled)"/>
    <s v="KEEPUP allows you to extend your social circle by introducing you to new people via your friends."/>
    <n v="900"/>
    <n v="980"/>
    <x v="1"/>
    <x v="0"/>
    <s v="USD"/>
    <n v="1440548330"/>
    <n v="1438042730"/>
    <b v="0"/>
    <n v="0"/>
    <b v="0"/>
    <x v="7"/>
    <x v="53"/>
    <s v="no backers"/>
    <x v="2"/>
    <x v="7"/>
  </r>
  <r>
    <n v="2379"/>
    <s v="SelectCooks.com (Canceled)"/>
    <s v="Selectcooks.com is a community marketplace for people to list, find and hire chefs."/>
    <n v="60000"/>
    <n v="979"/>
    <x v="1"/>
    <x v="0"/>
    <s v="USD"/>
    <n v="1444004616"/>
    <n v="1440116616"/>
    <b v="0"/>
    <n v="0"/>
    <b v="0"/>
    <x v="7"/>
    <x v="216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00000"/>
    <n v="977"/>
    <x v="1"/>
    <x v="0"/>
    <s v="USD"/>
    <n v="1443726142"/>
    <n v="1441134142"/>
    <b v="0"/>
    <n v="3"/>
    <b v="0"/>
    <x v="7"/>
    <x v="256"/>
    <n v="325.66669999999999"/>
    <x v="2"/>
    <x v="7"/>
  </r>
  <r>
    <n v="2381"/>
    <s v="Cannabis Connection (Canceled)"/>
    <s v="Social Media Platform for the Marijuana Industry to create professionalism and a stable lasting market."/>
    <n v="750"/>
    <n v="971"/>
    <x v="1"/>
    <x v="0"/>
    <s v="USD"/>
    <n v="1428704848"/>
    <n v="1426112848"/>
    <b v="0"/>
    <n v="7"/>
    <b v="0"/>
    <x v="7"/>
    <x v="193"/>
    <n v="138.71430000000001"/>
    <x v="2"/>
    <x v="7"/>
  </r>
  <r>
    <n v="2382"/>
    <s v="These Easy Days (Canceled)"/>
    <s v="Netiquette classes to teach our youth how make proper use of computer-mediated communications for personal and educational success."/>
    <n v="150"/>
    <n v="970"/>
    <x v="1"/>
    <x v="0"/>
    <s v="USD"/>
    <n v="1438662603"/>
    <n v="1436502603"/>
    <b v="0"/>
    <n v="2"/>
    <b v="0"/>
    <x v="7"/>
    <x v="355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x v="4"/>
    <s v="NZD"/>
    <n v="1424568107"/>
    <n v="1421976107"/>
    <b v="0"/>
    <n v="3"/>
    <b v="0"/>
    <x v="7"/>
    <x v="214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x v="0"/>
    <s v="USD"/>
    <n v="1415932643"/>
    <n v="1413337043"/>
    <b v="0"/>
    <n v="8"/>
    <b v="0"/>
    <x v="7"/>
    <x v="220"/>
    <n v="119.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x v="0"/>
    <s v="USD"/>
    <n v="1438793432"/>
    <n v="1436201432"/>
    <b v="0"/>
    <n v="7"/>
    <b v="0"/>
    <x v="7"/>
    <x v="356"/>
    <n v="135.71430000000001"/>
    <x v="2"/>
    <x v="7"/>
  </r>
  <r>
    <n v="2386"/>
    <s v="Realjobmatch.com (Canceled)"/>
    <s v="Realjobmatch is not just a job search site but a matching site , matching the right jobseekers with the best jobs."/>
    <n v="5000"/>
    <n v="930"/>
    <x v="1"/>
    <x v="5"/>
    <s v="CAD"/>
    <n v="1420920424"/>
    <n v="1415736424"/>
    <b v="0"/>
    <n v="0"/>
    <b v="0"/>
    <x v="7"/>
    <x v="287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3000"/>
    <n v="926"/>
    <x v="1"/>
    <x v="0"/>
    <s v="USD"/>
    <n v="1469199740"/>
    <n v="1465311740"/>
    <b v="0"/>
    <n v="3"/>
    <b v="0"/>
    <x v="7"/>
    <x v="247"/>
    <n v="308.66669999999999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839"/>
    <n v="926"/>
    <x v="1"/>
    <x v="0"/>
    <s v="USD"/>
    <n v="1421350140"/>
    <n v="1418761759"/>
    <b v="0"/>
    <n v="8"/>
    <b v="0"/>
    <x v="7"/>
    <x v="98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x v="6"/>
    <s v="EUR"/>
    <n v="1437861540"/>
    <n v="1435160452"/>
    <b v="0"/>
    <n v="1"/>
    <b v="0"/>
    <x v="7"/>
    <x v="11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x v="2"/>
    <s v="AUD"/>
    <n v="1420352264"/>
    <n v="1416896264"/>
    <b v="0"/>
    <n v="0"/>
    <b v="0"/>
    <x v="7"/>
    <x v="123"/>
    <s v="no backers"/>
    <x v="2"/>
    <x v="7"/>
  </r>
  <r>
    <n v="2391"/>
    <s v="oToBOTS.com - Freedom from high cost auto repairs (Canceled)"/>
    <s v="Using the power of internet to help people save hundreds in car repair."/>
    <n v="500"/>
    <n v="920"/>
    <x v="1"/>
    <x v="0"/>
    <s v="USD"/>
    <n v="1427825044"/>
    <n v="1425236644"/>
    <b v="0"/>
    <n v="1"/>
    <b v="0"/>
    <x v="7"/>
    <x v="357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x v="0"/>
    <s v="USD"/>
    <n v="1446087223"/>
    <n v="1443495223"/>
    <b v="0"/>
    <n v="0"/>
    <b v="0"/>
    <x v="7"/>
    <x v="179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6000"/>
    <n v="911"/>
    <x v="1"/>
    <x v="0"/>
    <s v="USD"/>
    <n v="1439048017"/>
    <n v="1436456017"/>
    <b v="0"/>
    <n v="1"/>
    <b v="0"/>
    <x v="7"/>
    <x v="228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600"/>
    <n v="911"/>
    <x v="1"/>
    <x v="17"/>
    <s v="EUR"/>
    <n v="1424940093"/>
    <n v="1422348093"/>
    <b v="0"/>
    <n v="2"/>
    <b v="0"/>
    <x v="7"/>
    <x v="318"/>
    <n v="455.5"/>
    <x v="2"/>
    <x v="7"/>
  </r>
  <r>
    <n v="2395"/>
    <s v="VENT it out (Canceled)"/>
    <s v="I am making a social website where people can anonymously or openly vent, All walks of life all over the world"/>
    <n v="4000"/>
    <n v="910"/>
    <x v="1"/>
    <x v="0"/>
    <s v="USD"/>
    <n v="1484038620"/>
    <n v="1481597687"/>
    <b v="0"/>
    <n v="0"/>
    <b v="0"/>
    <x v="7"/>
    <x v="117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2700"/>
    <n v="909"/>
    <x v="1"/>
    <x v="16"/>
    <s v="CHF"/>
    <n v="1444940558"/>
    <n v="1442348558"/>
    <b v="0"/>
    <n v="1"/>
    <b v="0"/>
    <x v="7"/>
    <x v="15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x v="0"/>
    <s v="USD"/>
    <n v="1420233256"/>
    <n v="1417641256"/>
    <b v="0"/>
    <n v="0"/>
    <b v="0"/>
    <x v="7"/>
    <x v="175"/>
    <s v="no backers"/>
    <x v="2"/>
    <x v="7"/>
  </r>
  <r>
    <n v="2398"/>
    <s v="Roekee.com (Canceled)"/>
    <s v="The internets new search engine. Looking for funding to develop our backend web indexing software with an emphasis on automation."/>
    <n v="1900"/>
    <n v="905"/>
    <x v="1"/>
    <x v="0"/>
    <s v="USD"/>
    <n v="1435874384"/>
    <n v="1433282384"/>
    <b v="0"/>
    <n v="0"/>
    <b v="0"/>
    <x v="7"/>
    <x v="334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x v="11"/>
    <s v="SEK"/>
    <n v="1418934506"/>
    <n v="1415910506"/>
    <b v="0"/>
    <n v="0"/>
    <b v="0"/>
    <x v="7"/>
    <x v="78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x v="2"/>
    <s v="AUD"/>
    <n v="1460615164"/>
    <n v="1458023164"/>
    <b v="0"/>
    <n v="0"/>
    <b v="0"/>
    <x v="7"/>
    <x v="144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x v="0"/>
    <s v="USD"/>
    <n v="1457207096"/>
    <n v="1452023096"/>
    <b v="0"/>
    <n v="9"/>
    <b v="0"/>
    <x v="19"/>
    <x v="331"/>
    <n v="100.3489"/>
    <x v="7"/>
    <x v="19"/>
  </r>
  <r>
    <n v="2402"/>
    <s v="Cupcake Truck Unite"/>
    <s v="Small town, delicious treats, and a mobile truck"/>
    <n v="900"/>
    <n v="900"/>
    <x v="2"/>
    <x v="0"/>
    <s v="USD"/>
    <n v="1431533931"/>
    <n v="1428941931"/>
    <b v="0"/>
    <n v="1"/>
    <b v="0"/>
    <x v="19"/>
    <x v="80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x v="1"/>
    <s v="GBP"/>
    <n v="1459368658"/>
    <n v="1454188258"/>
    <b v="0"/>
    <n v="12"/>
    <b v="0"/>
    <x v="19"/>
    <x v="41"/>
    <n v="75"/>
    <x v="7"/>
    <x v="19"/>
  </r>
  <r>
    <n v="2404"/>
    <s v="Square Donuts Truck"/>
    <s v="We would love another Donut Food Truck for your famous Square Donuts.  We have one successful truck and retail store open already!"/>
    <n v="750"/>
    <n v="898"/>
    <x v="2"/>
    <x v="0"/>
    <s v="USD"/>
    <n v="1451782607"/>
    <n v="1449190607"/>
    <b v="0"/>
    <n v="0"/>
    <b v="0"/>
    <x v="19"/>
    <x v="61"/>
    <s v="no backers"/>
    <x v="7"/>
    <x v="19"/>
  </r>
  <r>
    <n v="2405"/>
    <s v="JoyShtick Food Truck"/>
    <s v="We are the first gaming-themed food truck, bringing gourmet pub fare to the Jacksonville area."/>
    <n v="4200"/>
    <n v="895"/>
    <x v="2"/>
    <x v="0"/>
    <s v="USD"/>
    <n v="1472911375"/>
    <n v="1471096975"/>
    <b v="0"/>
    <n v="20"/>
    <b v="0"/>
    <x v="19"/>
    <x v="246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2900"/>
    <n v="895"/>
    <x v="2"/>
    <x v="0"/>
    <s v="USD"/>
    <n v="1421635190"/>
    <n v="1418179190"/>
    <b v="0"/>
    <n v="16"/>
    <b v="0"/>
    <x v="19"/>
    <x v="247"/>
    <n v="55.937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x v="0"/>
    <s v="USD"/>
    <n v="1428732000"/>
    <n v="1426772928"/>
    <b v="0"/>
    <n v="33"/>
    <b v="0"/>
    <x v="19"/>
    <x v="234"/>
    <n v="27"/>
    <x v="7"/>
    <x v="19"/>
  </r>
  <r>
    <n v="2408"/>
    <s v="Sabroso On Wheels"/>
    <s v="A US Army Vet trying to get a Peruvian food truck going! Really good Peruvian food now mobile!"/>
    <n v="800"/>
    <n v="890"/>
    <x v="2"/>
    <x v="0"/>
    <s v="USD"/>
    <n v="1415247757"/>
    <n v="1412652157"/>
    <b v="0"/>
    <n v="2"/>
    <b v="0"/>
    <x v="19"/>
    <x v="96"/>
    <n v="445"/>
    <x v="7"/>
    <x v="19"/>
  </r>
  <r>
    <n v="2409"/>
    <s v="Johnny's Food Truck a Puerto Rican and BBQ infusion"/>
    <s v="I am looking to start a food truck with an infusion of my Puerto Rican heritage and my love for BBQ."/>
    <n v="750"/>
    <n v="890"/>
    <x v="2"/>
    <x v="0"/>
    <s v="USD"/>
    <n v="1439931675"/>
    <n v="1437339675"/>
    <b v="0"/>
    <n v="6"/>
    <b v="0"/>
    <x v="19"/>
    <x v="129"/>
    <n v="148.3333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x v="228"/>
    <s v="no backers"/>
    <x v="7"/>
    <x v="19"/>
  </r>
  <r>
    <n v="2411"/>
    <s v="Was ist das"/>
    <s v="I want to create an authentic German food truck to travel all over the US. Spreading amazing German Food to Summer Time Music Festivals"/>
    <n v="600"/>
    <n v="886"/>
    <x v="2"/>
    <x v="0"/>
    <s v="USD"/>
    <n v="1440524082"/>
    <n v="1437932082"/>
    <b v="0"/>
    <n v="3"/>
    <b v="0"/>
    <x v="19"/>
    <x v="57"/>
    <n v="295.3333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100000"/>
    <n v="885"/>
    <x v="2"/>
    <x v="6"/>
    <s v="EUR"/>
    <n v="1480185673"/>
    <n v="1476294073"/>
    <b v="0"/>
    <n v="0"/>
    <b v="0"/>
    <x v="19"/>
    <x v="256"/>
    <s v="no backers"/>
    <x v="7"/>
    <x v="19"/>
  </r>
  <r>
    <n v="2413"/>
    <s v="Lone Pine Coffee Brewery"/>
    <s v="Lone Pine Coffee Brewery will be a portable third-wave coffee shop available for wedding receptions and other events!"/>
    <n v="100"/>
    <n v="885"/>
    <x v="2"/>
    <x v="0"/>
    <s v="USD"/>
    <n v="1401579000"/>
    <n v="1398911882"/>
    <b v="0"/>
    <n v="3"/>
    <b v="0"/>
    <x v="19"/>
    <x v="358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22000"/>
    <n v="881"/>
    <x v="2"/>
    <x v="0"/>
    <s v="USD"/>
    <n v="1440215940"/>
    <n v="1436805660"/>
    <b v="0"/>
    <n v="13"/>
    <b v="0"/>
    <x v="19"/>
    <x v="309"/>
    <n v="67.769199999999998"/>
    <x v="7"/>
    <x v="19"/>
  </r>
  <r>
    <n v="2415"/>
    <s v="Local Food Truck is Off the Hoof!"/>
    <s v="It will be ridiculously easy to become addicted to the full, rich flavor of locally raised beef, pork, and more..."/>
    <n v="7777"/>
    <n v="881"/>
    <x v="2"/>
    <x v="0"/>
    <s v="USD"/>
    <n v="1468615346"/>
    <n v="1466023346"/>
    <b v="0"/>
    <n v="6"/>
    <b v="0"/>
    <x v="19"/>
    <x v="227"/>
    <n v="146.8333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x v="0"/>
    <s v="USD"/>
    <n v="1426345200"/>
    <n v="1421343743"/>
    <b v="0"/>
    <n v="1"/>
    <b v="0"/>
    <x v="19"/>
    <x v="27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x v="0"/>
    <s v="USD"/>
    <n v="1407705187"/>
    <n v="1405113187"/>
    <b v="0"/>
    <n v="0"/>
    <b v="0"/>
    <x v="19"/>
    <x v="129"/>
    <s v="no backers"/>
    <x v="7"/>
    <x v="19"/>
  </r>
  <r>
    <n v="2418"/>
    <s v="Mexican food truck"/>
    <s v="I want to start my food truck business."/>
    <n v="110000"/>
    <n v="879"/>
    <x v="2"/>
    <x v="0"/>
    <s v="USD"/>
    <n v="1427225644"/>
    <n v="1422045244"/>
    <b v="0"/>
    <n v="5"/>
    <b v="0"/>
    <x v="19"/>
    <x v="256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x v="0"/>
    <s v="USD"/>
    <n v="1424281389"/>
    <n v="1419097389"/>
    <b v="0"/>
    <n v="0"/>
    <b v="0"/>
    <x v="19"/>
    <x v="234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800"/>
    <n v="875"/>
    <x v="2"/>
    <x v="0"/>
    <s v="USD"/>
    <n v="1415583695"/>
    <n v="1410396095"/>
    <b v="0"/>
    <n v="36"/>
    <b v="0"/>
    <x v="19"/>
    <x v="53"/>
    <n v="24.305599999999998"/>
    <x v="7"/>
    <x v="19"/>
  </r>
  <r>
    <n v="2421"/>
    <s v="hot dog cart"/>
    <s v="help me start Merrill's first hot dog cart in this empty lot"/>
    <n v="400"/>
    <n v="875"/>
    <x v="2"/>
    <x v="0"/>
    <s v="USD"/>
    <n v="1424536196"/>
    <n v="1421944196"/>
    <b v="0"/>
    <n v="1"/>
    <b v="0"/>
    <x v="19"/>
    <x v="312"/>
    <n v="875"/>
    <x v="7"/>
    <x v="19"/>
  </r>
  <r>
    <n v="2422"/>
    <s v="Help starting a family owned food truck"/>
    <s v="Family owned business serving BBQ and seafood to the public"/>
    <n v="10000"/>
    <n v="872"/>
    <x v="2"/>
    <x v="0"/>
    <s v="USD"/>
    <n v="1426091036"/>
    <n v="1423502636"/>
    <b v="0"/>
    <n v="1"/>
    <b v="0"/>
    <x v="19"/>
    <x v="278"/>
    <n v="872"/>
    <x v="7"/>
    <x v="19"/>
  </r>
  <r>
    <n v="2423"/>
    <s v="FBTR BBQ"/>
    <s v="FBTR is a Texas-style, North Carolina based, homemade BBQ company looking to bring good meat to the masses."/>
    <n v="300"/>
    <n v="867"/>
    <x v="2"/>
    <x v="0"/>
    <s v="USD"/>
    <n v="1420044890"/>
    <n v="1417452890"/>
    <b v="0"/>
    <n v="1"/>
    <b v="0"/>
    <x v="19"/>
    <x v="359"/>
    <n v="867"/>
    <x v="7"/>
    <x v="19"/>
  </r>
  <r>
    <n v="2424"/>
    <s v="Lily and Memphs"/>
    <s v="Great and creative food from the heart in the form of a sweet food truck!"/>
    <n v="6500"/>
    <n v="865"/>
    <x v="2"/>
    <x v="0"/>
    <s v="USD"/>
    <n v="1414445108"/>
    <n v="1411853108"/>
    <b v="0"/>
    <n v="9"/>
    <b v="0"/>
    <x v="19"/>
    <x v="296"/>
    <n v="96.11109999999999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50000"/>
    <n v="861"/>
    <x v="2"/>
    <x v="0"/>
    <s v="USD"/>
    <n v="1464386640"/>
    <n v="1463090149"/>
    <b v="0"/>
    <n v="1"/>
    <b v="0"/>
    <x v="19"/>
    <x v="216"/>
    <n v="861"/>
    <x v="7"/>
    <x v="19"/>
  </r>
  <r>
    <n v="2426"/>
    <s v="The Low-Calorie Food Truck"/>
    <s v="Aspiring to create a food truck with many delicious low calorie meals to encourage healthy eating while enjoying every bite."/>
    <n v="30000"/>
    <n v="861"/>
    <x v="2"/>
    <x v="0"/>
    <s v="USD"/>
    <n v="1439006692"/>
    <n v="1433822692"/>
    <b v="0"/>
    <n v="0"/>
    <b v="0"/>
    <x v="19"/>
    <x v="306"/>
    <s v="no backers"/>
    <x v="7"/>
    <x v="19"/>
  </r>
  <r>
    <n v="2427"/>
    <s v="Wraps in a snap. Fast lunch with a gourmet punch!"/>
    <s v="Fast and simple lunches for those on the go.  All (lunch) deals $10 or less."/>
    <n v="550"/>
    <n v="860"/>
    <x v="2"/>
    <x v="0"/>
    <s v="USD"/>
    <n v="1458715133"/>
    <n v="1455262733"/>
    <b v="0"/>
    <n v="1"/>
    <b v="0"/>
    <x v="19"/>
    <x v="63"/>
    <n v="860"/>
    <x v="7"/>
    <x v="19"/>
  </r>
  <r>
    <n v="2428"/>
    <s v="Premium Burgers"/>
    <s v="From Moo 2 You! We want to offer premium burgers to a taco flooded environment."/>
    <n v="5500"/>
    <n v="858"/>
    <x v="2"/>
    <x v="0"/>
    <s v="USD"/>
    <n v="1426182551"/>
    <n v="1423594151"/>
    <b v="0"/>
    <n v="1"/>
    <b v="0"/>
    <x v="19"/>
    <x v="324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x v="10"/>
    <s v="NOK"/>
    <n v="1486313040"/>
    <n v="1483131966"/>
    <b v="0"/>
    <n v="4"/>
    <b v="0"/>
    <x v="19"/>
    <x v="89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x v="0"/>
    <s v="USD"/>
    <n v="1455246504"/>
    <n v="1452654504"/>
    <b v="0"/>
    <n v="2"/>
    <b v="0"/>
    <x v="19"/>
    <x v="256"/>
    <n v="426"/>
    <x v="7"/>
    <x v="19"/>
  </r>
  <r>
    <n v="2431"/>
    <s v="Murphy's good eatin'"/>
    <s v="Go to Colorado and run a food truck with homemade food of all kinds."/>
    <n v="2500"/>
    <n v="852"/>
    <x v="2"/>
    <x v="0"/>
    <s v="USD"/>
    <n v="1467080613"/>
    <n v="1461896613"/>
    <b v="0"/>
    <n v="2"/>
    <b v="0"/>
    <x v="19"/>
    <x v="15"/>
    <n v="426"/>
    <x v="7"/>
    <x v="19"/>
  </r>
  <r>
    <n v="2432"/>
    <s v="funding for bbq trailer"/>
    <s v="Looking to start competition cooking and need start-up help.  Offering brisket tasting to all contributors."/>
    <n v="4000"/>
    <n v="850"/>
    <x v="2"/>
    <x v="0"/>
    <s v="USD"/>
    <n v="1425791697"/>
    <n v="1423199697"/>
    <b v="0"/>
    <n v="2"/>
    <b v="0"/>
    <x v="19"/>
    <x v="24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2500"/>
    <n v="850"/>
    <x v="2"/>
    <x v="0"/>
    <s v="USD"/>
    <n v="1456608943"/>
    <n v="1454016943"/>
    <b v="0"/>
    <n v="0"/>
    <b v="0"/>
    <x v="19"/>
    <x v="15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200"/>
    <n v="850"/>
    <x v="2"/>
    <x v="0"/>
    <s v="USD"/>
    <n v="1438662474"/>
    <n v="1435206474"/>
    <b v="0"/>
    <n v="2"/>
    <b v="0"/>
    <x v="19"/>
    <x v="168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850"/>
    <n v="850"/>
    <x v="2"/>
    <x v="11"/>
    <s v="SEK"/>
    <n v="1444027186"/>
    <n v="1441435186"/>
    <b v="0"/>
    <n v="4"/>
    <b v="0"/>
    <x v="19"/>
    <x v="8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750"/>
    <n v="850"/>
    <x v="2"/>
    <x v="5"/>
    <s v="CAD"/>
    <n v="1454078770"/>
    <n v="1448894770"/>
    <b v="0"/>
    <n v="2"/>
    <b v="0"/>
    <x v="19"/>
    <x v="41"/>
    <n v="425"/>
    <x v="7"/>
    <x v="19"/>
  </r>
  <r>
    <n v="2437"/>
    <s v="Cuppa Gumbos"/>
    <s v="Homemade Gumbo, Stews and Curry to be served hot and fresh everyday at any festival or concert we can attend."/>
    <n v="40000"/>
    <n v="842"/>
    <x v="2"/>
    <x v="0"/>
    <s v="USD"/>
    <n v="1426615200"/>
    <n v="1422400188"/>
    <b v="0"/>
    <n v="0"/>
    <b v="0"/>
    <x v="19"/>
    <x v="216"/>
    <s v="no backers"/>
    <x v="7"/>
    <x v="19"/>
  </r>
  <r>
    <n v="2438"/>
    <s v="FOOD|Art"/>
    <s v="I'm starting a catering and food truck business of southern comfort food. My FOOD is my Art!  _x000a_Thanks for you help!"/>
    <n v="800"/>
    <n v="838"/>
    <x v="2"/>
    <x v="0"/>
    <s v="USD"/>
    <n v="1449529062"/>
    <n v="1444341462"/>
    <b v="0"/>
    <n v="1"/>
    <b v="0"/>
    <x v="19"/>
    <x v="14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x v="0"/>
    <s v="USD"/>
    <n v="1445197129"/>
    <n v="1442605129"/>
    <b v="0"/>
    <n v="0"/>
    <b v="0"/>
    <x v="19"/>
    <x v="228"/>
    <s v="no backers"/>
    <x v="7"/>
    <x v="19"/>
  </r>
  <r>
    <n v="2440"/>
    <s v="The first green Food Truck in Phnom Penh"/>
    <s v="Starting a entire clean energy food truck and set a new standard for Cambodia"/>
    <n v="16000"/>
    <n v="835"/>
    <x v="2"/>
    <x v="18"/>
    <s v="EUR"/>
    <n v="1455399313"/>
    <n v="1452807313"/>
    <b v="0"/>
    <n v="2"/>
    <b v="0"/>
    <x v="19"/>
    <x v="196"/>
    <n v="417.5"/>
    <x v="7"/>
    <x v="19"/>
  </r>
  <r>
    <n v="2441"/>
    <s v="Bring Alchemy Pops to the People!"/>
    <s v="YOU can help Alchemy Pops POP up on a street near you!"/>
    <n v="500"/>
    <n v="831"/>
    <x v="0"/>
    <x v="0"/>
    <s v="USD"/>
    <n v="1437627540"/>
    <n v="1435806054"/>
    <b v="0"/>
    <n v="109"/>
    <b v="1"/>
    <x v="33"/>
    <x v="88"/>
    <n v="7.6238999999999999"/>
    <x v="7"/>
    <x v="33"/>
  </r>
  <r>
    <n v="2442"/>
    <s v="Young Mountain Tea: A New White Tea from India's Himalayas"/>
    <s v="The first tea from a new sustainable tea region in India's young, rising Himalayas."/>
    <n v="3500"/>
    <n v="827"/>
    <x v="0"/>
    <x v="0"/>
    <s v="USD"/>
    <n v="1426777228"/>
    <n v="1424188828"/>
    <b v="0"/>
    <n v="372"/>
    <b v="1"/>
    <x v="33"/>
    <x v="268"/>
    <n v="2.223100000000000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x v="0"/>
    <s v="USD"/>
    <n v="1408114822"/>
    <n v="1405522822"/>
    <b v="0"/>
    <n v="311"/>
    <b v="1"/>
    <x v="33"/>
    <x v="360"/>
    <n v="2.6526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x v="0"/>
    <s v="USD"/>
    <n v="1464199591"/>
    <n v="1461607591"/>
    <b v="0"/>
    <n v="61"/>
    <b v="1"/>
    <x v="33"/>
    <x v="91"/>
    <n v="13.508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x v="0"/>
    <s v="USD"/>
    <n v="1443242021"/>
    <n v="1440650021"/>
    <b v="0"/>
    <n v="115"/>
    <b v="1"/>
    <x v="33"/>
    <x v="144"/>
    <n v="7.139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x v="324"/>
    <n v="7.3963999999999999"/>
    <x v="7"/>
    <x v="33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x v="0"/>
    <s v="USD"/>
    <n v="1478923200"/>
    <n v="1476184593"/>
    <b v="0"/>
    <n v="337"/>
    <b v="1"/>
    <x v="33"/>
    <x v="251"/>
    <n v="2.433199999999999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x v="0"/>
    <s v="USD"/>
    <n v="1472621760"/>
    <n v="1472110513"/>
    <b v="0"/>
    <n v="9"/>
    <b v="1"/>
    <x v="33"/>
    <x v="47"/>
    <n v="90.555599999999998"/>
    <x v="7"/>
    <x v="33"/>
  </r>
  <r>
    <n v="2449"/>
    <s v="Born to Crunch - Jackson Holesome Granola"/>
    <s v="Wholesome, gluten-free, crunchy granola hand-baked in Jackson, WY. Rich in protein, omega 3's, and fiber. Help me get it to you!"/>
    <n v="2500"/>
    <n v="814"/>
    <x v="0"/>
    <x v="0"/>
    <s v="USD"/>
    <n v="1417321515"/>
    <n v="1414725915"/>
    <b v="0"/>
    <n v="120"/>
    <b v="1"/>
    <x v="33"/>
    <x v="266"/>
    <n v="6.7832999999999997"/>
    <x v="7"/>
    <x v="33"/>
  </r>
  <r>
    <n v="2450"/>
    <s v="Old Coast Ales: Brewery and Taproom"/>
    <s v="Old Coast Ales will be St. Augustine's very own micro brewery where our focus will be on creating unique and traditional beer styles."/>
    <n v="550"/>
    <n v="814"/>
    <x v="0"/>
    <x v="0"/>
    <s v="USD"/>
    <n v="1414465860"/>
    <n v="1411177456"/>
    <b v="0"/>
    <n v="102"/>
    <b v="1"/>
    <x v="33"/>
    <x v="57"/>
    <n v="7.9804000000000004"/>
    <x v="7"/>
    <x v="33"/>
  </r>
  <r>
    <n v="2451"/>
    <s v="Boss Balls Protein Balls"/>
    <s v="Meet the best tasting high protein, low sugar protein snack on the planet. Guaranteed to turn you into a stone cold fox."/>
    <n v="500"/>
    <n v="813"/>
    <x v="0"/>
    <x v="0"/>
    <s v="USD"/>
    <n v="1488750490"/>
    <n v="1487022490"/>
    <b v="0"/>
    <n v="186"/>
    <b v="1"/>
    <x v="33"/>
    <x v="283"/>
    <n v="4.371000000000000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x v="0"/>
    <s v="USD"/>
    <n v="1451430000"/>
    <n v="1448914500"/>
    <b v="0"/>
    <n v="15"/>
    <b v="1"/>
    <x v="33"/>
    <x v="116"/>
    <n v="54.066699999999997"/>
    <x v="7"/>
    <x v="33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x v="0"/>
    <s v="USD"/>
    <n v="1486053409"/>
    <n v="1483461409"/>
    <b v="0"/>
    <n v="67"/>
    <b v="1"/>
    <x v="33"/>
    <x v="78"/>
    <n v="12.089600000000001"/>
    <x v="7"/>
    <x v="33"/>
  </r>
  <r>
    <n v="2454"/>
    <s v="Bine Brewing - Brewed Within Reach"/>
    <s v="Beer. Delicious, Salem made beer. Only the freshest, small batch beer straight from the source. Our beer is brewed within reach."/>
    <n v="800"/>
    <n v="810"/>
    <x v="0"/>
    <x v="0"/>
    <s v="USD"/>
    <n v="1489207808"/>
    <n v="1486183808"/>
    <b v="0"/>
    <n v="130"/>
    <b v="1"/>
    <x v="33"/>
    <x v="78"/>
    <n v="6.2308000000000003"/>
    <x v="7"/>
    <x v="33"/>
  </r>
  <r>
    <n v="2455"/>
    <s v="Yo Mama's Sauces &amp; Rubs"/>
    <s v="Mama wants everyone to try her secret recipes for sauces and rubs. She uses only the freshest ingredients for them."/>
    <n v="3000"/>
    <n v="807"/>
    <x v="0"/>
    <x v="0"/>
    <s v="USD"/>
    <n v="1461177950"/>
    <n v="1458758750"/>
    <b v="0"/>
    <n v="16"/>
    <b v="1"/>
    <x v="33"/>
    <x v="241"/>
    <n v="50.4375"/>
    <x v="7"/>
    <x v="33"/>
  </r>
  <r>
    <n v="2456"/>
    <s v="Beef Sticks to Chomp On!!"/>
    <s v="These beef sticks will make your taste buds dance with happiness. Plus they are healthier than most available today!"/>
    <n v="800"/>
    <n v="805.07"/>
    <x v="0"/>
    <x v="0"/>
    <s v="USD"/>
    <n v="1488063839"/>
    <n v="1485471839"/>
    <b v="0"/>
    <n v="67"/>
    <b v="1"/>
    <x v="33"/>
    <x v="78"/>
    <n v="12.016"/>
    <x v="7"/>
    <x v="33"/>
  </r>
  <r>
    <n v="2457"/>
    <s v="NDWK The North Dakota Wine Kitchen"/>
    <s v="If you love wine, and have ever dreamed of crafting your own. You can in 3 easy steps.  Sample~Sprinkle~Savor."/>
    <n v="12000"/>
    <n v="805"/>
    <x v="0"/>
    <x v="0"/>
    <s v="USD"/>
    <n v="1458826056"/>
    <n v="1456237656"/>
    <b v="0"/>
    <n v="124"/>
    <b v="1"/>
    <x v="33"/>
    <x v="204"/>
    <n v="6.4919000000000002"/>
    <x v="7"/>
    <x v="33"/>
  </r>
  <r>
    <n v="2458"/>
    <s v="Smoke, Loaf &amp; Saucer"/>
    <s v="Three ladies starting a small bakery/toast bar concept @SmorgasburgLA.  House made pastries and bread using local and fun ingredients."/>
    <n v="4000"/>
    <n v="805"/>
    <x v="0"/>
    <x v="0"/>
    <s v="USD"/>
    <n v="1465498800"/>
    <n v="1462481718"/>
    <b v="0"/>
    <n v="80"/>
    <b v="1"/>
    <x v="33"/>
    <x v="147"/>
    <n v="10.06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"/>
    <n v="801"/>
    <x v="0"/>
    <x v="0"/>
    <s v="USD"/>
    <n v="1458742685"/>
    <n v="1454858285"/>
    <b v="0"/>
    <n v="282"/>
    <b v="1"/>
    <x v="33"/>
    <x v="241"/>
    <n v="2.8403999999999998"/>
    <x v="7"/>
    <x v="33"/>
  </r>
  <r>
    <n v="2460"/>
    <s v="Grano: The Good Place to Get Great Bread"/>
    <s v="A humble and homey bakery passionately obsessed with good bread. Grano will fast become your favorite neighborhood food hub."/>
    <n v="600"/>
    <n v="801"/>
    <x v="0"/>
    <x v="0"/>
    <s v="USD"/>
    <n v="1483417020"/>
    <n v="1480480167"/>
    <b v="0"/>
    <n v="68"/>
    <b v="1"/>
    <x v="33"/>
    <x v="253"/>
    <n v="11.779400000000001"/>
    <x v="7"/>
    <x v="33"/>
  </r>
  <r>
    <n v="2461"/>
    <s v="Christian &amp; The Sinners"/>
    <s v="Songs of faith and worship that are so deeply spiritual you could sing them in church, so down to earth you could play them in a bar."/>
    <n v="70000"/>
    <n v="800"/>
    <x v="0"/>
    <x v="0"/>
    <s v="USD"/>
    <n v="1317438000"/>
    <n v="1314577097"/>
    <b v="0"/>
    <n v="86"/>
    <b v="1"/>
    <x v="14"/>
    <x v="256"/>
    <n v="9.3023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0"/>
    <n v="800"/>
    <x v="0"/>
    <x v="0"/>
    <s v="USD"/>
    <n v="1342672096"/>
    <n v="1340944096"/>
    <b v="0"/>
    <n v="115"/>
    <b v="1"/>
    <x v="14"/>
    <x v="306"/>
    <n v="6.9565000000000001"/>
    <x v="4"/>
    <x v="14"/>
  </r>
  <r>
    <n v="2463"/>
    <s v="Emma Ate the Lion &quot;Songs Two Count Too&quot;"/>
    <s v="Emma Ate The Lion's debut full length album"/>
    <n v="5000"/>
    <n v="800"/>
    <x v="0"/>
    <x v="0"/>
    <s v="USD"/>
    <n v="1366138800"/>
    <n v="1362710425"/>
    <b v="0"/>
    <n v="75"/>
    <b v="1"/>
    <x v="14"/>
    <x v="324"/>
    <n v="10.666700000000001"/>
    <x v="4"/>
    <x v="14"/>
  </r>
  <r>
    <n v="2464"/>
    <s v="The Enemy Feathers NEW EP"/>
    <s v="The Enemy Feathers are passing the proverbial hat to see if we can raise enough money to complete Our NEW EP"/>
    <n v="4400"/>
    <n v="800"/>
    <x v="0"/>
    <x v="5"/>
    <s v="CAD"/>
    <n v="1443641340"/>
    <n v="1441143397"/>
    <b v="0"/>
    <n v="43"/>
    <b v="1"/>
    <x v="14"/>
    <x v="274"/>
    <n v="18.604700000000001"/>
    <x v="4"/>
    <x v="14"/>
  </r>
  <r>
    <n v="2465"/>
    <s v="The Lion Oh My - Our first full length release"/>
    <s v="An indie band from Spokane, WA looking to master and package their first full length album."/>
    <n v="800"/>
    <n v="800"/>
    <x v="0"/>
    <x v="0"/>
    <s v="USD"/>
    <n v="1348420548"/>
    <n v="1345828548"/>
    <b v="0"/>
    <n v="48"/>
    <b v="1"/>
    <x v="14"/>
    <x v="80"/>
    <n v="16.666699999999999"/>
    <x v="4"/>
    <x v="14"/>
  </r>
  <r>
    <n v="2466"/>
    <s v="Jesse Alexander's Independent Debut Album"/>
    <s v="With big dreams and big sounds, Jesse Alexander's Debut album titled &quot;For Once&quot; brings Indie Rock to a whole new level."/>
    <n v="600"/>
    <n v="800"/>
    <x v="0"/>
    <x v="0"/>
    <s v="USD"/>
    <n v="1368066453"/>
    <n v="1365474453"/>
    <b v="0"/>
    <n v="52"/>
    <b v="1"/>
    <x v="14"/>
    <x v="108"/>
    <n v="15.384600000000001"/>
    <x v="4"/>
    <x v="14"/>
  </r>
  <r>
    <n v="2467"/>
    <s v="Nature Boy Explorer EP"/>
    <s v="We've finished our first EP and we're taking it on the road in three weeks! Help us fund manufacturing?"/>
    <n v="300"/>
    <n v="797"/>
    <x v="0"/>
    <x v="0"/>
    <s v="USD"/>
    <n v="1336669200"/>
    <n v="1335473931"/>
    <b v="0"/>
    <n v="43"/>
    <b v="1"/>
    <x v="14"/>
    <x v="361"/>
    <n v="18.5349"/>
    <x v="4"/>
    <x v="14"/>
  </r>
  <r>
    <n v="2468"/>
    <s v="New &quot;Jesse Denaro&quot; Album!"/>
    <s v="Please donate, support &amp; share this project so that I may be able to record my new EP this fall!"/>
    <n v="5000"/>
    <n v="796"/>
    <x v="0"/>
    <x v="0"/>
    <s v="USD"/>
    <n v="1351400400"/>
    <n v="1348285321"/>
    <b v="0"/>
    <n v="58"/>
    <b v="1"/>
    <x v="14"/>
    <x v="324"/>
    <n v="13.724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20000"/>
    <n v="795"/>
    <x v="0"/>
    <x v="0"/>
    <s v="USD"/>
    <n v="1297160329"/>
    <n v="1295000329"/>
    <b v="0"/>
    <n v="47"/>
    <b v="1"/>
    <x v="14"/>
    <x v="309"/>
    <n v="16.914899999999999"/>
    <x v="4"/>
    <x v="14"/>
  </r>
  <r>
    <n v="2470"/>
    <s v="Geoff Zimmerman's Urban-Folk/ Indie-Rock Album"/>
    <s v="Music is my passion.  I've been recording this album for 2 years now, and I just want the world to finally hear it!"/>
    <n v="1500"/>
    <n v="795"/>
    <x v="0"/>
    <x v="0"/>
    <s v="USD"/>
    <n v="1337824055"/>
    <n v="1335232055"/>
    <b v="0"/>
    <n v="36"/>
    <b v="1"/>
    <x v="14"/>
    <x v="27"/>
    <n v="22.0833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750"/>
    <n v="795"/>
    <x v="0"/>
    <x v="0"/>
    <s v="USD"/>
    <n v="1327535392"/>
    <n v="1324079392"/>
    <b v="0"/>
    <n v="17"/>
    <b v="1"/>
    <x v="14"/>
    <x v="75"/>
    <n v="46.76469999999999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x v="0"/>
    <s v="USD"/>
    <n v="1283562180"/>
    <n v="1277433980"/>
    <b v="0"/>
    <n v="104"/>
    <b v="1"/>
    <x v="14"/>
    <x v="267"/>
    <n v="7.6058000000000003"/>
    <x v="4"/>
    <x v="14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x v="0"/>
    <s v="USD"/>
    <n v="1352573869"/>
    <n v="1349978269"/>
    <b v="0"/>
    <n v="47"/>
    <b v="1"/>
    <x v="14"/>
    <x v="256"/>
    <n v="16.765999999999998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x v="0"/>
    <s v="USD"/>
    <n v="1286756176"/>
    <n v="1282868176"/>
    <b v="0"/>
    <n v="38"/>
    <b v="1"/>
    <x v="14"/>
    <x v="75"/>
    <n v="20.684200000000001"/>
    <x v="4"/>
    <x v="14"/>
  </r>
  <r>
    <n v="2475"/>
    <s v="BRANDTSON - &quot;Send Us A Signal&quot; Vinyl LP"/>
    <s v="Help BRANDTSON and DREAMOVERrecords press their 2004 record, &quot;Send Us A Signal&quot;."/>
    <n v="550"/>
    <n v="783"/>
    <x v="0"/>
    <x v="0"/>
    <s v="USD"/>
    <n v="1278799200"/>
    <n v="1273647255"/>
    <b v="0"/>
    <n v="81"/>
    <b v="1"/>
    <x v="14"/>
    <x v="215"/>
    <n v="9.6667000000000005"/>
    <x v="4"/>
    <x v="14"/>
  </r>
  <r>
    <n v="2476"/>
    <s v="Arts &amp; Crafts"/>
    <s v="Eleven songs, the accumulation of several memorable occurrences in a sleepy town; stories of fiction &amp; fact."/>
    <n v="750"/>
    <n v="780"/>
    <x v="0"/>
    <x v="0"/>
    <s v="USD"/>
    <n v="1415004770"/>
    <n v="1412149970"/>
    <b v="0"/>
    <n v="55"/>
    <b v="1"/>
    <x v="14"/>
    <x v="97"/>
    <n v="14.181800000000001"/>
    <x v="4"/>
    <x v="14"/>
  </r>
  <r>
    <n v="2477"/>
    <s v="Debut Album"/>
    <s v="Releasing my first album in August, and I need your help in order to get it done!"/>
    <n v="600"/>
    <n v="780"/>
    <x v="0"/>
    <x v="0"/>
    <s v="USD"/>
    <n v="1344789345"/>
    <n v="1340901345"/>
    <b v="0"/>
    <n v="41"/>
    <b v="1"/>
    <x v="14"/>
    <x v="110"/>
    <n v="19.024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600"/>
    <n v="780"/>
    <x v="0"/>
    <x v="0"/>
    <s v="USD"/>
    <n v="1358117313"/>
    <n v="1355525313"/>
    <b v="0"/>
    <n v="79"/>
    <b v="1"/>
    <x v="14"/>
    <x v="110"/>
    <n v="9.8734000000000002"/>
    <x v="4"/>
    <x v="14"/>
  </r>
  <r>
    <n v="2479"/>
    <s v="FUEL FAKE NATIVES"/>
    <s v="Fake Natives is headed on tour this summer. Help them fill their tank with fossil fuels."/>
    <n v="3500"/>
    <n v="775"/>
    <x v="0"/>
    <x v="0"/>
    <s v="USD"/>
    <n v="1343440800"/>
    <n v="1342545994"/>
    <b v="0"/>
    <n v="16"/>
    <b v="1"/>
    <x v="14"/>
    <x v="143"/>
    <n v="48.4375"/>
    <x v="4"/>
    <x v="14"/>
  </r>
  <r>
    <n v="2480"/>
    <s v="Either, Either EP"/>
    <s v="We are a band from Long Beach, Ca looking to record our first EP. Any little bit counts and your support would mean the world to us!"/>
    <n v="773"/>
    <n v="773"/>
    <x v="0"/>
    <x v="0"/>
    <s v="USD"/>
    <n v="1444516084"/>
    <n v="1439332084"/>
    <b v="0"/>
    <n v="8"/>
    <b v="1"/>
    <x v="14"/>
    <x v="80"/>
    <n v="96.62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x v="0"/>
    <s v="USD"/>
    <n v="1335799808"/>
    <n v="1333207808"/>
    <b v="0"/>
    <n v="95"/>
    <b v="1"/>
    <x v="14"/>
    <x v="204"/>
    <n v="8.0632000000000001"/>
    <x v="4"/>
    <x v="14"/>
  </r>
  <r>
    <n v="2482"/>
    <s v="Journey to Japan"/>
    <s v="Singer Jude Roberts has been asked to perform his song &quot;The Flood&quot;  in Hiroshima.  You can assist in making this opportunity a reality."/>
    <n v="660"/>
    <n v="764"/>
    <x v="0"/>
    <x v="0"/>
    <s v="USD"/>
    <n v="1312224383"/>
    <n v="1308336383"/>
    <b v="0"/>
    <n v="25"/>
    <b v="1"/>
    <x v="14"/>
    <x v="116"/>
    <n v="30.56"/>
    <x v="4"/>
    <x v="14"/>
  </r>
  <r>
    <n v="2483"/>
    <s v="Intangible Animal's &quot;Oh The Humanity&quot; Tour"/>
    <s v="Send Intangible Animal on our first West Coast Tour!!! The fate of the world rests in your hands."/>
    <n v="600"/>
    <n v="763"/>
    <x v="0"/>
    <x v="0"/>
    <s v="USD"/>
    <n v="1335891603"/>
    <n v="1330711203"/>
    <b v="0"/>
    <n v="19"/>
    <b v="1"/>
    <x v="14"/>
    <x v="141"/>
    <n v="40.157899999999998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x v="143"/>
    <n v="8.444399999999999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x v="0"/>
    <s v="USD"/>
    <n v="1318463879"/>
    <n v="1315439879"/>
    <b v="0"/>
    <n v="41"/>
    <b v="1"/>
    <x v="14"/>
    <x v="115"/>
    <n v="18.536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x v="0"/>
    <s v="USD"/>
    <n v="1335113976"/>
    <n v="1332521976"/>
    <b v="0"/>
    <n v="30"/>
    <b v="1"/>
    <x v="14"/>
    <x v="318"/>
    <n v="25.333300000000001"/>
    <x v="4"/>
    <x v="14"/>
  </r>
  <r>
    <n v="2487"/>
    <s v="Copyrighting 1978 Champs Finished Album"/>
    <s v="Raise enough money to fund the copyright cost for the full length indie rock record we spent the year recording."/>
    <n v="3500"/>
    <n v="759"/>
    <x v="0"/>
    <x v="0"/>
    <s v="USD"/>
    <n v="1338083997"/>
    <n v="1335491997"/>
    <b v="0"/>
    <n v="38"/>
    <b v="1"/>
    <x v="14"/>
    <x v="143"/>
    <n v="19.97370000000000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x v="0"/>
    <s v="USD"/>
    <n v="1321459908"/>
    <n v="1318864308"/>
    <b v="0"/>
    <n v="65"/>
    <b v="1"/>
    <x v="14"/>
    <x v="78"/>
    <n v="11.661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x v="0"/>
    <s v="USD"/>
    <n v="1368117239"/>
    <n v="1365525239"/>
    <b v="0"/>
    <n v="75"/>
    <b v="1"/>
    <x v="14"/>
    <x v="326"/>
    <n v="10.0533"/>
    <x v="4"/>
    <x v="14"/>
  </r>
  <r>
    <n v="2490"/>
    <s v="The Offbeats Summer Tour 2012"/>
    <s v="We are trying to fund our first multi-state tour this summer in an effort to get our music out to as many people as possible."/>
    <n v="300"/>
    <n v="752"/>
    <x v="0"/>
    <x v="0"/>
    <s v="USD"/>
    <n v="1340429276"/>
    <n v="1335245276"/>
    <b v="0"/>
    <n v="16"/>
    <b v="1"/>
    <x v="14"/>
    <x v="362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0"/>
    <n v="750"/>
    <x v="0"/>
    <x v="0"/>
    <s v="USD"/>
    <n v="1295142660"/>
    <n v="1293739714"/>
    <b v="0"/>
    <n v="10"/>
    <b v="1"/>
    <x v="14"/>
    <x v="234"/>
    <n v="75"/>
    <x v="4"/>
    <x v="14"/>
  </r>
  <r>
    <n v="2492"/>
    <s v="SUPER NICE EP 2012"/>
    <s v="We're a band from Hawaii trying to produce our first EP and we need help!"/>
    <n v="1000"/>
    <n v="750"/>
    <x v="0"/>
    <x v="0"/>
    <s v="USD"/>
    <n v="1339840740"/>
    <n v="1335397188"/>
    <b v="0"/>
    <n v="27"/>
    <b v="1"/>
    <x v="14"/>
    <x v="51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600"/>
    <n v="750"/>
    <x v="0"/>
    <x v="0"/>
    <s v="USD"/>
    <n v="1367208140"/>
    <n v="1363320140"/>
    <b v="0"/>
    <n v="259"/>
    <b v="1"/>
    <x v="14"/>
    <x v="58"/>
    <n v="2.8957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x v="0"/>
    <s v="USD"/>
    <n v="1337786944"/>
    <n v="1335194944"/>
    <b v="0"/>
    <n v="39"/>
    <b v="1"/>
    <x v="14"/>
    <x v="178"/>
    <n v="19.12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x v="0"/>
    <s v="USD"/>
    <n v="1339022575"/>
    <n v="1336430575"/>
    <b v="0"/>
    <n v="42"/>
    <b v="1"/>
    <x v="14"/>
    <x v="262"/>
    <n v="17.738099999999999"/>
    <x v="4"/>
    <x v="14"/>
  </r>
  <r>
    <n v="2496"/>
    <s v="Lynn Haven - The First Album, &quot;Fair Weather Friends&quot;"/>
    <s v="Be a part of making the first Lynn Haven album, &quot;Fair Weather Friends.&quot;"/>
    <n v="2750"/>
    <n v="735"/>
    <x v="0"/>
    <x v="0"/>
    <s v="USD"/>
    <n v="1364597692"/>
    <n v="1361577292"/>
    <b v="0"/>
    <n v="10"/>
    <b v="1"/>
    <x v="14"/>
    <x v="241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x v="0"/>
    <s v="USD"/>
    <n v="1312578338"/>
    <n v="1309986338"/>
    <b v="0"/>
    <n v="56"/>
    <b v="1"/>
    <x v="14"/>
    <x v="306"/>
    <n v="13.080399999999999"/>
    <x v="4"/>
    <x v="14"/>
  </r>
  <r>
    <n v="2498"/>
    <s v="Race Bandit's Debut EP Validated"/>
    <s v="We've been working hard on getting our music out and we are taking the final steps to releasing our EP, but we need your help."/>
    <n v="2500"/>
    <n v="731"/>
    <x v="0"/>
    <x v="0"/>
    <s v="USD"/>
    <n v="1422400387"/>
    <n v="1421190787"/>
    <b v="0"/>
    <n v="20"/>
    <b v="1"/>
    <x v="14"/>
    <x v="190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x v="0"/>
    <s v="USD"/>
    <n v="1356976800"/>
    <n v="1352820837"/>
    <b v="0"/>
    <n v="170"/>
    <b v="1"/>
    <x v="14"/>
    <x v="268"/>
    <n v="4.2941000000000003"/>
    <x v="4"/>
    <x v="14"/>
  </r>
  <r>
    <n v="2500"/>
    <s v="Completing &quot;God's Justice&quot;"/>
    <s v="ST's 4th LP has been tracked and mixed, but before he can set it free upon the world, it needs proper mastering and pressing!"/>
    <n v="2000"/>
    <n v="730"/>
    <x v="0"/>
    <x v="0"/>
    <s v="USD"/>
    <n v="1340476375"/>
    <n v="1337884375"/>
    <b v="0"/>
    <n v="29"/>
    <b v="1"/>
    <x v="14"/>
    <x v="320"/>
    <n v="25.172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700"/>
    <n v="730"/>
    <x v="2"/>
    <x v="5"/>
    <s v="CAD"/>
    <n v="1443379104"/>
    <n v="1440787104"/>
    <b v="0"/>
    <n v="7"/>
    <b v="0"/>
    <x v="34"/>
    <x v="97"/>
    <n v="104.28570000000001"/>
    <x v="7"/>
    <x v="34"/>
  </r>
  <r>
    <n v="2502"/>
    <s v="Cupcake Chaos"/>
    <s v="A small sweet shop featuring the cupcake variety offered by Cupcake Chaos, candy, cotton candy, shakes and malts, located in Dalhart,TX"/>
    <n v="500"/>
    <n v="727"/>
    <x v="2"/>
    <x v="0"/>
    <s v="USD"/>
    <n v="1411328918"/>
    <n v="1407440918"/>
    <b v="0"/>
    <n v="5"/>
    <b v="0"/>
    <x v="34"/>
    <x v="109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x v="204"/>
    <s v="no backers"/>
    <x v="7"/>
    <x v="34"/>
  </r>
  <r>
    <n v="2504"/>
    <s v="Halal Restaurant and Internet Cafe"/>
    <s v="Halal Restaurant and Internet Cafe 20 percent of profits will go to building masjids."/>
    <n v="700"/>
    <n v="725"/>
    <x v="2"/>
    <x v="0"/>
    <s v="USD"/>
    <n v="1416014534"/>
    <n v="1413418934"/>
    <b v="0"/>
    <n v="0"/>
    <b v="0"/>
    <x v="34"/>
    <x v="97"/>
    <s v="no backers"/>
    <x v="7"/>
    <x v="34"/>
  </r>
  <r>
    <n v="2505"/>
    <s v="PASTATUTION"/>
    <s v="PASTATUTION- The act or practice of engaging in Pasta Making for money.  _x000a__x000a_Help us get the Arcobaleno Pasta Extruder!"/>
    <n v="3423"/>
    <n v="722"/>
    <x v="2"/>
    <x v="0"/>
    <s v="USD"/>
    <n v="1426292416"/>
    <n v="1423704016"/>
    <b v="0"/>
    <n v="0"/>
    <b v="0"/>
    <x v="34"/>
    <x v="246"/>
    <s v="no backers"/>
    <x v="7"/>
    <x v="34"/>
  </r>
  <r>
    <n v="2506"/>
    <s v="Bowlz Cafe, Hull"/>
    <s v="Love cereal as much as we do? Then we need your help! We are opening a worldwide cereal cafe, serving the best in imported cereals!"/>
    <n v="700"/>
    <n v="721"/>
    <x v="2"/>
    <x v="1"/>
    <s v="GBP"/>
    <n v="1443906000"/>
    <n v="1441955269"/>
    <b v="0"/>
    <n v="2"/>
    <b v="0"/>
    <x v="34"/>
    <x v="77"/>
    <n v="360.5"/>
    <x v="7"/>
    <x v="34"/>
  </r>
  <r>
    <n v="2507"/>
    <s v="Help Cafe Talavera get a New Kitchen!"/>
    <s v="Unique dishes for a unique city!."/>
    <n v="700"/>
    <n v="720.01"/>
    <x v="2"/>
    <x v="0"/>
    <s v="USD"/>
    <n v="1431308704"/>
    <n v="1428716704"/>
    <b v="0"/>
    <n v="0"/>
    <b v="0"/>
    <x v="34"/>
    <x v="77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x v="0"/>
    <s v="USD"/>
    <n v="1408056634"/>
    <n v="1405464634"/>
    <b v="0"/>
    <n v="0"/>
    <b v="0"/>
    <x v="34"/>
    <x v="61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x v="1"/>
    <s v="GBP"/>
    <n v="1429554349"/>
    <n v="1424719549"/>
    <b v="0"/>
    <n v="28"/>
    <b v="0"/>
    <x v="34"/>
    <x v="281"/>
    <n v="25.53569999999999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1250"/>
    <n v="715"/>
    <x v="2"/>
    <x v="0"/>
    <s v="USD"/>
    <n v="1431647772"/>
    <n v="1426463772"/>
    <b v="0"/>
    <n v="2"/>
    <b v="0"/>
    <x v="34"/>
    <x v="239"/>
    <n v="357.5"/>
    <x v="7"/>
    <x v="34"/>
  </r>
  <r>
    <n v="2511"/>
    <s v="loluli's"/>
    <s v="Fresh Fast Food. A bbq ramen bar thats healthy, tasty and made to order right in front of your eyes....... From flame to bowl"/>
    <n v="1200"/>
    <n v="715"/>
    <x v="2"/>
    <x v="1"/>
    <s v="GBP"/>
    <n v="1454323413"/>
    <n v="1451731413"/>
    <b v="0"/>
    <n v="0"/>
    <b v="0"/>
    <x v="34"/>
    <x v="291"/>
    <s v="no backers"/>
    <x v="7"/>
    <x v="34"/>
  </r>
  <r>
    <n v="2512"/>
    <s v="Somethin' Tasty"/>
    <s v="Somethin' Tasty is a unique coffee, pastry &amp; retail store. We consign from all local sources: pottery, glass &amp; art."/>
    <n v="600"/>
    <n v="715"/>
    <x v="2"/>
    <x v="0"/>
    <s v="USD"/>
    <n v="1418504561"/>
    <n v="1417208561"/>
    <b v="0"/>
    <n v="0"/>
    <b v="0"/>
    <x v="34"/>
    <x v="129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620"/>
    <n v="714"/>
    <x v="2"/>
    <x v="12"/>
    <s v="EUR"/>
    <n v="1488067789"/>
    <n v="1482883789"/>
    <b v="0"/>
    <n v="0"/>
    <b v="0"/>
    <x v="34"/>
    <x v="24"/>
    <s v="no backers"/>
    <x v="7"/>
    <x v="34"/>
  </r>
  <r>
    <n v="2514"/>
    <s v="Lunch For Tots"/>
    <s v="My little cafe has been challenged to provide healthy, fun lunches to kids at a Montessori School. Local/organic as much as possible."/>
    <n v="550"/>
    <n v="713"/>
    <x v="2"/>
    <x v="0"/>
    <s v="USD"/>
    <n v="1408526477"/>
    <n v="1407057677"/>
    <b v="0"/>
    <n v="4"/>
    <b v="0"/>
    <x v="34"/>
    <x v="110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x v="0"/>
    <s v="USD"/>
    <n v="1424635753"/>
    <n v="1422043753"/>
    <b v="0"/>
    <n v="12"/>
    <b v="0"/>
    <x v="34"/>
    <x v="213"/>
    <n v="59.333300000000001"/>
    <x v="7"/>
    <x v="34"/>
  </r>
  <r>
    <n v="2516"/>
    <s v="Morning Glory"/>
    <s v="Hi, everyone my name is Alex, and i want to create not just a cafe spot, but a place that gives everyone a nice warm homey feeling."/>
    <n v="600"/>
    <n v="710"/>
    <x v="2"/>
    <x v="0"/>
    <s v="USD"/>
    <n v="1417279252"/>
    <n v="1414683652"/>
    <b v="0"/>
    <n v="0"/>
    <b v="0"/>
    <x v="34"/>
    <x v="91"/>
    <s v="no backers"/>
    <x v="7"/>
    <x v="34"/>
  </r>
  <r>
    <n v="2517"/>
    <s v="The Canteen"/>
    <s v="KICK START US! Chef-driven dining experience offering a multi-course tasteful and playful menu that hems in familiar seasonal comfort."/>
    <n v="700"/>
    <n v="705"/>
    <x v="2"/>
    <x v="5"/>
    <s v="CAD"/>
    <n v="1426788930"/>
    <n v="1424200530"/>
    <b v="0"/>
    <n v="33"/>
    <b v="0"/>
    <x v="34"/>
    <x v="78"/>
    <n v="21.363600000000002"/>
    <x v="7"/>
    <x v="34"/>
  </r>
  <r>
    <n v="2518"/>
    <s v="Southern California's Backroad Eateries"/>
    <s v="I am traveling the backroads of Southern California, to discover the best out-of-the-way eateries the area has to offer"/>
    <n v="2800"/>
    <n v="701"/>
    <x v="2"/>
    <x v="0"/>
    <s v="USD"/>
    <n v="1415899228"/>
    <n v="1413303628"/>
    <b v="0"/>
    <n v="0"/>
    <b v="0"/>
    <x v="34"/>
    <x v="199"/>
    <s v="no backers"/>
    <x v="7"/>
    <x v="34"/>
  </r>
  <r>
    <n v="2519"/>
    <s v="Kelli's Kitchen"/>
    <s v="Better than your mom's, better than Cracker Barrel, only at Kelli's Kitchen (all from scratch)."/>
    <n v="200000"/>
    <n v="700"/>
    <x v="2"/>
    <x v="0"/>
    <s v="USD"/>
    <n v="1405741404"/>
    <n v="1403149404"/>
    <b v="0"/>
    <n v="4"/>
    <b v="0"/>
    <x v="34"/>
    <x v="337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x v="0"/>
    <s v="USD"/>
    <n v="1476559260"/>
    <n v="1472567085"/>
    <b v="0"/>
    <n v="0"/>
    <b v="0"/>
    <x v="34"/>
    <x v="8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x v="0"/>
    <s v="USD"/>
    <n v="1444778021"/>
    <n v="1442963621"/>
    <b v="0"/>
    <n v="132"/>
    <b v="1"/>
    <x v="35"/>
    <x v="112"/>
    <n v="5.2652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x v="0"/>
    <s v="USD"/>
    <n v="1461336720"/>
    <n v="1459431960"/>
    <b v="0"/>
    <n v="27"/>
    <b v="1"/>
    <x v="35"/>
    <x v="256"/>
    <n v="25.555599999999998"/>
    <x v="4"/>
    <x v="35"/>
  </r>
  <r>
    <n v="2523"/>
    <s v="Pater Noster Project"/>
    <s v="PATER NOSTER (2003) by Thomas Oboe Lee, scored for baritone solo and string quartet.  Hauntingly beautiful, yet never performed."/>
    <n v="15000"/>
    <n v="684"/>
    <x v="0"/>
    <x v="0"/>
    <s v="USD"/>
    <n v="1416270292"/>
    <n v="1413674692"/>
    <b v="0"/>
    <n v="26"/>
    <b v="1"/>
    <x v="35"/>
    <x v="196"/>
    <n v="26.307700000000001"/>
    <x v="4"/>
    <x v="35"/>
  </r>
  <r>
    <n v="2524"/>
    <s v="Les Bostonades' First CD"/>
    <s v="We're bringing some of our favorite music from the past 10 years to disc for the first time ever."/>
    <n v="500"/>
    <n v="684"/>
    <x v="0"/>
    <x v="0"/>
    <s v="USD"/>
    <n v="1419136200"/>
    <n v="1416338557"/>
    <b v="0"/>
    <n v="43"/>
    <b v="1"/>
    <x v="35"/>
    <x v="251"/>
    <n v="15.907"/>
    <x v="4"/>
    <x v="35"/>
  </r>
  <r>
    <n v="2525"/>
    <s v="Jenny &amp; Rossâ”‚To Sing in Germany"/>
    <s v="Husband and wife operatic team specializing in German opera. Fundraising for an audition tour of Germany."/>
    <n v="500"/>
    <n v="683"/>
    <x v="0"/>
    <x v="0"/>
    <s v="USD"/>
    <n v="1340914571"/>
    <n v="1338322571"/>
    <b v="0"/>
    <n v="80"/>
    <b v="1"/>
    <x v="35"/>
    <x v="251"/>
    <n v="8.5374999999999996"/>
    <x v="4"/>
    <x v="35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x v="0"/>
    <s v="USD"/>
    <n v="1418014740"/>
    <n v="1415585474"/>
    <b v="0"/>
    <n v="33"/>
    <b v="1"/>
    <x v="35"/>
    <x v="41"/>
    <n v="20.606100000000001"/>
    <x v="4"/>
    <x v="35"/>
  </r>
  <r>
    <n v="2527"/>
    <s v="Britten in Song: A Centennial Celebration"/>
    <s v="Five Programs of Benjamin Britten's vocal works featuring over 20 extraordinary vocalists and pianists."/>
    <n v="400"/>
    <n v="679.44"/>
    <x v="0"/>
    <x v="0"/>
    <s v="USD"/>
    <n v="1382068740"/>
    <n v="1380477691"/>
    <b v="0"/>
    <n v="71"/>
    <b v="1"/>
    <x v="35"/>
    <x v="137"/>
    <n v="9.5695999999999994"/>
    <x v="4"/>
    <x v="35"/>
  </r>
  <r>
    <n v="2528"/>
    <s v="Three Voices"/>
    <s v="I've been offered a contract with HatHut to record Feldman's 'Three Voices', which would be my first solo disc. I need your help!"/>
    <n v="26000"/>
    <n v="678"/>
    <x v="0"/>
    <x v="1"/>
    <s v="GBP"/>
    <n v="1440068400"/>
    <n v="1438459303"/>
    <b v="0"/>
    <n v="81"/>
    <b v="1"/>
    <x v="35"/>
    <x v="306"/>
    <n v="8.3704000000000001"/>
    <x v="4"/>
    <x v="35"/>
  </r>
  <r>
    <n v="2529"/>
    <s v="UrbanArias is DC's Contemporary Opera Company"/>
    <s v="Opera. Short. New."/>
    <n v="1500"/>
    <n v="677"/>
    <x v="0"/>
    <x v="0"/>
    <s v="USD"/>
    <n v="1332636975"/>
    <n v="1328752575"/>
    <b v="0"/>
    <n v="76"/>
    <b v="1"/>
    <x v="35"/>
    <x v="336"/>
    <n v="8.9078999999999997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x v="0"/>
    <s v="USD"/>
    <n v="1429505400"/>
    <n v="1426711505"/>
    <b v="0"/>
    <n v="48"/>
    <b v="1"/>
    <x v="35"/>
    <x v="228"/>
    <n v="14.083299999999999"/>
    <x v="4"/>
    <x v="35"/>
  </r>
  <r>
    <n v="2531"/>
    <s v="Modern Chamber Music"/>
    <s v="The first CD of chamber music composed by John Leupold to be released on PARMA records. The album features solo, duets, and a quartet."/>
    <n v="500"/>
    <n v="675"/>
    <x v="0"/>
    <x v="0"/>
    <s v="USD"/>
    <n v="1439611140"/>
    <n v="1437668354"/>
    <b v="0"/>
    <n v="61"/>
    <b v="1"/>
    <x v="35"/>
    <x v="134"/>
    <n v="11.06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x v="0"/>
    <s v="USD"/>
    <n v="1345148566"/>
    <n v="1342556566"/>
    <b v="0"/>
    <n v="60"/>
    <b v="1"/>
    <x v="35"/>
    <x v="241"/>
    <n v="11.183299999999999"/>
    <x v="4"/>
    <x v="35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x v="0"/>
    <s v="USD"/>
    <n v="1362160868"/>
    <n v="1359568911"/>
    <b v="0"/>
    <n v="136"/>
    <b v="1"/>
    <x v="35"/>
    <x v="256"/>
    <n v="4.926499999999999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x v="0"/>
    <s v="USD"/>
    <n v="1262325600"/>
    <n v="1257871712"/>
    <b v="0"/>
    <n v="14"/>
    <b v="1"/>
    <x v="35"/>
    <x v="278"/>
    <n v="47.714300000000001"/>
    <x v="4"/>
    <x v="35"/>
  </r>
  <r>
    <n v="2535"/>
    <s v="Mark Hayes Requiem Recording"/>
    <s v="Mark Hayes: Requiem Recording"/>
    <n v="500"/>
    <n v="666"/>
    <x v="0"/>
    <x v="0"/>
    <s v="USD"/>
    <n v="1417463945"/>
    <n v="1414781945"/>
    <b v="0"/>
    <n v="78"/>
    <b v="1"/>
    <x v="35"/>
    <x v="108"/>
    <n v="8.5385000000000009"/>
    <x v="4"/>
    <x v="3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x v="0"/>
    <s v="USD"/>
    <n v="1375151566"/>
    <n v="1373337166"/>
    <b v="0"/>
    <n v="4"/>
    <b v="1"/>
    <x v="35"/>
    <x v="108"/>
    <n v="166.3025000000000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x v="0"/>
    <s v="USD"/>
    <n v="1312212855"/>
    <n v="1307028855"/>
    <b v="0"/>
    <n v="11"/>
    <b v="1"/>
    <x v="35"/>
    <x v="81"/>
    <n v="60"/>
    <x v="4"/>
    <x v="35"/>
  </r>
  <r>
    <n v="2538"/>
    <s v="Me, Myself and Albinoni"/>
    <s v="I will record 2 of Tomaso Albinoni's concertos for 2 oboes playing both parts myself."/>
    <n v="650"/>
    <n v="658"/>
    <x v="0"/>
    <x v="0"/>
    <s v="USD"/>
    <n v="1361681940"/>
    <n v="1359029661"/>
    <b v="0"/>
    <n v="185"/>
    <b v="1"/>
    <x v="35"/>
    <x v="78"/>
    <n v="3.5568"/>
    <x v="4"/>
    <x v="35"/>
  </r>
  <r>
    <n v="2539"/>
    <s v="The Flying Gambas"/>
    <s v="Help ABS Academy musicians get their cellos, gambas, &amp; contrabasses to San Francisco by supporting their instruments' travel."/>
    <n v="1800"/>
    <n v="657"/>
    <x v="0"/>
    <x v="0"/>
    <s v="USD"/>
    <n v="1422913152"/>
    <n v="1417729152"/>
    <b v="0"/>
    <n v="59"/>
    <b v="1"/>
    <x v="35"/>
    <x v="320"/>
    <n v="11.135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x v="218"/>
    <n v="24.259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5000"/>
    <n v="651"/>
    <x v="0"/>
    <x v="1"/>
    <s v="GBP"/>
    <n v="1380192418"/>
    <n v="1375008418"/>
    <b v="0"/>
    <n v="63"/>
    <b v="1"/>
    <x v="35"/>
    <x v="296"/>
    <n v="10.333299999999999"/>
    <x v="4"/>
    <x v="35"/>
  </r>
  <r>
    <n v="2542"/>
    <s v="Classical Music by Marquita"/>
    <s v="Marquita Renee Ntim records her first Classical Album, complete with her playing the viola, cello and singing opera."/>
    <n v="4800"/>
    <n v="651"/>
    <x v="0"/>
    <x v="0"/>
    <s v="USD"/>
    <n v="1380599940"/>
    <n v="1377252857"/>
    <b v="0"/>
    <n v="13"/>
    <b v="1"/>
    <x v="35"/>
    <x v="293"/>
    <n v="50.07690000000000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10000"/>
    <n v="650"/>
    <x v="0"/>
    <x v="0"/>
    <s v="USD"/>
    <n v="1293937200"/>
    <n v="1291257298"/>
    <b v="0"/>
    <n v="13"/>
    <b v="1"/>
    <x v="35"/>
    <x v="204"/>
    <n v="50"/>
    <x v="4"/>
    <x v="35"/>
  </r>
  <r>
    <n v="2544"/>
    <s v="Singing City Children's Choir"/>
    <s v="Bringing choral music and performance opportunities to under-served youth in West Philadelphia"/>
    <n v="6000"/>
    <n v="650"/>
    <x v="0"/>
    <x v="0"/>
    <s v="USD"/>
    <n v="1341750569"/>
    <n v="1339158569"/>
    <b v="0"/>
    <n v="57"/>
    <b v="1"/>
    <x v="35"/>
    <x v="227"/>
    <n v="11.40349999999999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5000"/>
    <n v="650"/>
    <x v="0"/>
    <x v="0"/>
    <s v="USD"/>
    <n v="1424997000"/>
    <n v="1421983138"/>
    <b v="0"/>
    <n v="61"/>
    <b v="1"/>
    <x v="35"/>
    <x v="296"/>
    <n v="10.6557"/>
    <x v="4"/>
    <x v="35"/>
  </r>
  <r>
    <n v="2546"/>
    <s v="Cor Cantiamo's First Commercially Released Recording"/>
    <s v="We want to release an album of choral music by acclaimed Finnish composer Jaakko MÃ¤ntyjÃ¤rvi in 2014"/>
    <n v="2413"/>
    <n v="650"/>
    <x v="0"/>
    <x v="0"/>
    <s v="USD"/>
    <n v="1380949200"/>
    <n v="1378586179"/>
    <b v="0"/>
    <n v="65"/>
    <b v="1"/>
    <x v="35"/>
    <x v="241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x v="0"/>
    <s v="USD"/>
    <n v="1333560803"/>
    <n v="1330972403"/>
    <b v="0"/>
    <n v="134"/>
    <b v="1"/>
    <x v="35"/>
    <x v="110"/>
    <n v="4.850699999999999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500"/>
    <n v="650"/>
    <x v="0"/>
    <x v="6"/>
    <s v="EUR"/>
    <n v="1475209620"/>
    <n v="1473087637"/>
    <b v="0"/>
    <n v="37"/>
    <b v="1"/>
    <x v="35"/>
    <x v="110"/>
    <n v="17.567599999999999"/>
    <x v="4"/>
    <x v="35"/>
  </r>
  <r>
    <n v="2549"/>
    <s v="The Miller's Wife, a new opera"/>
    <s v="A new opera in English by Mike Christie to be premiÃ¨red at the Arcola Theatre, London UK from 14th-17th August 2013."/>
    <n v="2800000"/>
    <n v="645"/>
    <x v="0"/>
    <x v="1"/>
    <s v="GBP"/>
    <n v="1370019600"/>
    <n v="1366999870"/>
    <b v="0"/>
    <n v="37"/>
    <b v="1"/>
    <x v="35"/>
    <x v="337"/>
    <n v="17.4324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x v="0"/>
    <s v="USD"/>
    <n v="1444276740"/>
    <n v="1439392406"/>
    <b v="0"/>
    <n v="150"/>
    <b v="1"/>
    <x v="35"/>
    <x v="324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x v="0"/>
    <s v="USD"/>
    <n v="1332362880"/>
    <n v="1329890585"/>
    <b v="0"/>
    <n v="56"/>
    <b v="1"/>
    <x v="35"/>
    <x v="247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x v="246"/>
    <n v="35.61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x v="0"/>
    <s v="USD"/>
    <n v="1348202807"/>
    <n v="1343018807"/>
    <b v="0"/>
    <n v="60"/>
    <b v="1"/>
    <x v="35"/>
    <x v="93"/>
    <n v="10.68329999999999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x v="0"/>
    <s v="USD"/>
    <n v="1433131140"/>
    <n v="1430445163"/>
    <b v="0"/>
    <n v="67"/>
    <b v="1"/>
    <x v="35"/>
    <x v="93"/>
    <n v="9.567199999999999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500"/>
    <n v="641"/>
    <x v="0"/>
    <x v="0"/>
    <s v="USD"/>
    <n v="1338219793"/>
    <n v="1335541393"/>
    <b v="0"/>
    <n v="35"/>
    <b v="1"/>
    <x v="35"/>
    <x v="111"/>
    <n v="18.3142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x v="0"/>
    <s v="USD"/>
    <n v="1356392857"/>
    <n v="1352504857"/>
    <b v="0"/>
    <n v="34"/>
    <b v="1"/>
    <x v="35"/>
    <x v="256"/>
    <n v="18.823499999999999"/>
    <x v="4"/>
    <x v="35"/>
  </r>
  <r>
    <n v="2557"/>
    <s v="European Tour"/>
    <s v="Raising money for our concert tour of Switzerland and Germany in June/July 2014"/>
    <n v="20000"/>
    <n v="640"/>
    <x v="0"/>
    <x v="1"/>
    <s v="GBP"/>
    <n v="1400176386"/>
    <n v="1397584386"/>
    <b v="0"/>
    <n v="36"/>
    <b v="1"/>
    <x v="35"/>
    <x v="306"/>
    <n v="17.777799999999999"/>
    <x v="4"/>
    <x v="35"/>
  </r>
  <r>
    <n v="2558"/>
    <s v="Hopkins Sinfonia 2015 Season"/>
    <s v="The Hopkins Sinfonia is looking for your support to run our 2015 Season made up of five concerts."/>
    <n v="3500"/>
    <n v="640"/>
    <x v="0"/>
    <x v="2"/>
    <s v="AUD"/>
    <n v="1430488740"/>
    <n v="1427747906"/>
    <b v="0"/>
    <n v="18"/>
    <b v="1"/>
    <x v="35"/>
    <x v="274"/>
    <n v="35.555599999999998"/>
    <x v="4"/>
    <x v="35"/>
  </r>
  <r>
    <n v="2559"/>
    <s v="India Meets String Quartet"/>
    <s v="A concert of new music by four composers who have lived in India and been inspired by its music, with the Momenta String Quartet"/>
    <n v="500"/>
    <n v="640"/>
    <x v="0"/>
    <x v="0"/>
    <s v="USD"/>
    <n v="1321385820"/>
    <n v="1318539484"/>
    <b v="0"/>
    <n v="25"/>
    <b v="1"/>
    <x v="35"/>
    <x v="111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500"/>
    <n v="639"/>
    <x v="0"/>
    <x v="1"/>
    <s v="GBP"/>
    <n v="1425682174"/>
    <n v="1423090174"/>
    <b v="0"/>
    <n v="21"/>
    <b v="1"/>
    <x v="35"/>
    <x v="111"/>
    <n v="30.428599999999999"/>
    <x v="4"/>
    <x v="35"/>
  </r>
  <r>
    <n v="2561"/>
    <s v="Project Bearnaise Trucks (Canceled)"/>
    <s v="Ever had chicken fingers smothered in bearnaise sauce, resting on a bed of your favorite rice? We need these meals on wheels."/>
    <n v="48000"/>
    <n v="637"/>
    <x v="1"/>
    <x v="5"/>
    <s v="CAD"/>
    <n v="1444740089"/>
    <n v="1442148089"/>
    <b v="0"/>
    <n v="0"/>
    <b v="0"/>
    <x v="19"/>
    <x v="256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60000"/>
    <n v="636"/>
    <x v="1"/>
    <x v="12"/>
    <s v="EUR"/>
    <n v="1476189339"/>
    <n v="1471005339"/>
    <b v="0"/>
    <n v="3"/>
    <b v="0"/>
    <x v="19"/>
    <x v="256"/>
    <n v="212"/>
    <x v="7"/>
    <x v="19"/>
  </r>
  <r>
    <n v="2563"/>
    <s v="Phoenix Pearl Boba Tea Truck (Canceled)"/>
    <s v="Michigan based bubble tea and specialty ice cream food truck"/>
    <n v="600"/>
    <n v="636"/>
    <x v="1"/>
    <x v="0"/>
    <s v="USD"/>
    <n v="1438226451"/>
    <n v="1433042451"/>
    <b v="0"/>
    <n v="0"/>
    <b v="0"/>
    <x v="19"/>
    <x v="75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500"/>
    <n v="636"/>
    <x v="1"/>
    <x v="5"/>
    <s v="CAD"/>
    <n v="1406854699"/>
    <n v="1404262699"/>
    <b v="0"/>
    <n v="0"/>
    <b v="0"/>
    <x v="19"/>
    <x v="141"/>
    <s v="no backers"/>
    <x v="7"/>
    <x v="19"/>
  </r>
  <r>
    <n v="2565"/>
    <s v="The Sketchy Pelican (Canceled)"/>
    <s v="The Sketchy Pelican. Is my vision to bring raw, honest, soulful, creative, thoght provoking cuisine to food truck form"/>
    <n v="2500"/>
    <n v="635"/>
    <x v="1"/>
    <x v="0"/>
    <s v="USD"/>
    <n v="1462827000"/>
    <n v="1457710589"/>
    <b v="0"/>
    <n v="1"/>
    <b v="0"/>
    <x v="19"/>
    <x v="199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500"/>
    <n v="633"/>
    <x v="1"/>
    <x v="0"/>
    <s v="USD"/>
    <n v="1408663948"/>
    <n v="1406071948"/>
    <b v="0"/>
    <n v="0"/>
    <b v="0"/>
    <x v="19"/>
    <x v="141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350"/>
    <n v="633"/>
    <x v="1"/>
    <x v="0"/>
    <s v="USD"/>
    <n v="1429823138"/>
    <n v="1427231138"/>
    <b v="0"/>
    <n v="2"/>
    <b v="0"/>
    <x v="19"/>
    <x v="33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x v="1"/>
    <s v="GBP"/>
    <n v="1472745594"/>
    <n v="1470153594"/>
    <b v="0"/>
    <n v="1"/>
    <b v="0"/>
    <x v="19"/>
    <x v="230"/>
    <n v="632"/>
    <x v="7"/>
    <x v="19"/>
  </r>
  <r>
    <n v="2569"/>
    <s v="Rochester Needs a Dessert Food Truck (Canceled)"/>
    <s v="With your help, I would be able to get a truck and start the process of getting it ready for the 2016 season."/>
    <n v="500"/>
    <n v="631"/>
    <x v="1"/>
    <x v="0"/>
    <s v="USD"/>
    <n v="1442457112"/>
    <n v="1439865112"/>
    <b v="0"/>
    <n v="2"/>
    <b v="0"/>
    <x v="19"/>
    <x v="16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x v="0"/>
    <s v="USD"/>
    <n v="1486590035"/>
    <n v="1483998035"/>
    <b v="0"/>
    <n v="2"/>
    <b v="0"/>
    <x v="19"/>
    <x v="16"/>
    <n v="315.5"/>
    <x v="7"/>
    <x v="19"/>
  </r>
  <r>
    <n v="2571"/>
    <s v="Coco Bowls (Canceled)"/>
    <s v="Perth locals who dream of opening a health food van, and serving treats that not only taste amazing but also benefit your body."/>
    <n v="500"/>
    <n v="629.99"/>
    <x v="1"/>
    <x v="2"/>
    <s v="AUD"/>
    <n v="1463645521"/>
    <n v="1458461521"/>
    <b v="0"/>
    <n v="4"/>
    <b v="0"/>
    <x v="19"/>
    <x v="16"/>
    <n v="157.4975"/>
    <x v="7"/>
    <x v="19"/>
  </r>
  <r>
    <n v="2572"/>
    <s v="A Dream of Naughty Nachos (Canceled)"/>
    <s v="Mesquite smoked brisket nachos, food truck style, with homemade salsa to make your taste buds dance."/>
    <n v="495"/>
    <n v="628"/>
    <x v="1"/>
    <x v="0"/>
    <s v="USD"/>
    <n v="1428893517"/>
    <n v="1426301517"/>
    <b v="0"/>
    <n v="0"/>
    <b v="0"/>
    <x v="19"/>
    <x v="141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x v="0"/>
    <s v="USD"/>
    <n v="1408803149"/>
    <n v="1404915149"/>
    <b v="0"/>
    <n v="0"/>
    <b v="0"/>
    <x v="19"/>
    <x v="296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x v="0"/>
    <s v="USD"/>
    <n v="1463600945"/>
    <n v="1461786545"/>
    <b v="0"/>
    <n v="0"/>
    <b v="0"/>
    <x v="19"/>
    <x v="246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3500"/>
    <n v="622"/>
    <x v="1"/>
    <x v="0"/>
    <s v="USD"/>
    <n v="1421030194"/>
    <n v="1418438194"/>
    <b v="0"/>
    <n v="0"/>
    <b v="0"/>
    <x v="19"/>
    <x v="274"/>
    <s v="no backers"/>
    <x v="7"/>
    <x v="19"/>
  </r>
  <r>
    <n v="2576"/>
    <s v="2 Go Fast Food (Canceled)"/>
    <s v="A New Twist with an American and Philippine fast food Mobile Trailer."/>
    <n v="20000"/>
    <n v="621"/>
    <x v="1"/>
    <x v="0"/>
    <s v="USD"/>
    <n v="1428707647"/>
    <n v="1424823247"/>
    <b v="0"/>
    <n v="0"/>
    <b v="0"/>
    <x v="19"/>
    <x v="306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5500"/>
    <n v="620"/>
    <x v="1"/>
    <x v="0"/>
    <s v="USD"/>
    <n v="1407181297"/>
    <n v="1405021297"/>
    <b v="0"/>
    <n v="0"/>
    <b v="0"/>
    <x v="19"/>
    <x v="227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1300"/>
    <n v="620"/>
    <x v="1"/>
    <x v="0"/>
    <s v="USD"/>
    <n v="1444410000"/>
    <n v="1440203579"/>
    <b v="0"/>
    <n v="0"/>
    <b v="0"/>
    <x v="19"/>
    <x v="334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600"/>
    <n v="620"/>
    <x v="1"/>
    <x v="0"/>
    <s v="USD"/>
    <n v="1410810903"/>
    <n v="1405626903"/>
    <b v="0"/>
    <n v="12"/>
    <b v="0"/>
    <x v="19"/>
    <x v="77"/>
    <n v="51.666699999999999"/>
    <x v="7"/>
    <x v="19"/>
  </r>
  <r>
    <n v="2580"/>
    <s v="Build Phatboyz Food Truck (Canceled)"/>
    <s v="Planning to build this truck into a full rolling fold out cook shack,providing clean cold drinking water to all festival goers"/>
    <n v="500"/>
    <n v="620"/>
    <x v="1"/>
    <x v="0"/>
    <s v="USD"/>
    <n v="1431745200"/>
    <n v="1429170603"/>
    <b v="0"/>
    <n v="2"/>
    <b v="0"/>
    <x v="19"/>
    <x v="162"/>
    <n v="310"/>
    <x v="7"/>
    <x v="19"/>
  </r>
  <r>
    <n v="2581"/>
    <s v="A Flying Sausage Food Truck"/>
    <s v="Creating a Food Truck to bring gourmet sausage sliders to Jacksonville, FL for breakfast, lunch, and special events."/>
    <n v="500"/>
    <n v="618"/>
    <x v="2"/>
    <x v="0"/>
    <s v="USD"/>
    <n v="1447689898"/>
    <n v="1445094298"/>
    <b v="0"/>
    <n v="11"/>
    <b v="0"/>
    <x v="19"/>
    <x v="162"/>
    <n v="56.181800000000003"/>
    <x v="7"/>
    <x v="19"/>
  </r>
  <r>
    <n v="2582"/>
    <s v="Drunken Wings"/>
    <s v="The place where chicken meets liquor for the first time!"/>
    <n v="600"/>
    <n v="615"/>
    <x v="2"/>
    <x v="0"/>
    <s v="USD"/>
    <n v="1477784634"/>
    <n v="1475192634"/>
    <b v="0"/>
    <n v="1"/>
    <b v="0"/>
    <x v="19"/>
    <x v="77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x v="235"/>
    <n v="122.2"/>
    <x v="7"/>
    <x v="19"/>
  </r>
  <r>
    <n v="2584"/>
    <s v="Culinary Arts Food Truck Style"/>
    <s v="Bringing quality food to the masses using local premium ingredients, but at a food truck price!"/>
    <n v="25000"/>
    <n v="610"/>
    <x v="2"/>
    <x v="0"/>
    <s v="USD"/>
    <n v="1434341369"/>
    <n v="1431749369"/>
    <b v="0"/>
    <n v="0"/>
    <b v="0"/>
    <x v="19"/>
    <x v="216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x v="0"/>
    <s v="USD"/>
    <n v="1404601632"/>
    <n v="1402009632"/>
    <b v="0"/>
    <n v="1"/>
    <b v="0"/>
    <x v="19"/>
    <x v="47"/>
    <n v="610"/>
    <x v="7"/>
    <x v="19"/>
  </r>
  <r>
    <n v="2586"/>
    <s v="Inspire Healthy Eating"/>
    <s v="I would like to bring fresh salad and food to the streets of London at a reasonable price."/>
    <n v="500"/>
    <n v="610"/>
    <x v="2"/>
    <x v="1"/>
    <s v="GBP"/>
    <n v="1451030136"/>
    <n v="1448438136"/>
    <b v="0"/>
    <n v="1"/>
    <b v="0"/>
    <x v="19"/>
    <x v="179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x v="0"/>
    <s v="USD"/>
    <n v="1451491953"/>
    <n v="1448899953"/>
    <b v="0"/>
    <n v="6"/>
    <b v="0"/>
    <x v="19"/>
    <x v="179"/>
    <n v="101.6667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x v="0"/>
    <s v="USD"/>
    <n v="1427807640"/>
    <n v="1423325626"/>
    <b v="0"/>
    <n v="8"/>
    <b v="0"/>
    <x v="19"/>
    <x v="216"/>
    <n v="75.875"/>
    <x v="7"/>
    <x v="19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x v="8"/>
    <s v="DKK"/>
    <n v="1458733927"/>
    <n v="1456145527"/>
    <b v="0"/>
    <n v="1"/>
    <b v="0"/>
    <x v="19"/>
    <x v="223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x v="2"/>
    <s v="AUD"/>
    <n v="1453817297"/>
    <n v="1453212497"/>
    <b v="0"/>
    <n v="0"/>
    <b v="0"/>
    <x v="19"/>
    <x v="223"/>
    <s v="no backers"/>
    <x v="7"/>
    <x v="19"/>
  </r>
  <r>
    <n v="2591"/>
    <s v="patent pending"/>
    <s v="Hi everyone I am a 26 year old single mom trying to start her own food business! I need to first afford the patent to reveal more!"/>
    <n v="400000"/>
    <n v="605"/>
    <x v="2"/>
    <x v="0"/>
    <s v="USD"/>
    <n v="1457901924"/>
    <n v="1452721524"/>
    <b v="0"/>
    <n v="2"/>
    <b v="0"/>
    <x v="19"/>
    <x v="337"/>
    <n v="302.5"/>
    <x v="7"/>
    <x v="19"/>
  </r>
  <r>
    <n v="2592"/>
    <s v="El Carte 303"/>
    <s v="El Carte is revolutionizing the food truck industry. Meet the new food trike. #oneandonly  we going to spread the awesomeness all over!"/>
    <n v="250"/>
    <n v="605"/>
    <x v="2"/>
    <x v="0"/>
    <s v="USD"/>
    <n v="1412536421"/>
    <n v="1409944421"/>
    <b v="0"/>
    <n v="1"/>
    <b v="0"/>
    <x v="19"/>
    <x v="363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250"/>
    <n v="605"/>
    <x v="2"/>
    <x v="0"/>
    <s v="USD"/>
    <n v="1429993026"/>
    <n v="1427401026"/>
    <b v="0"/>
    <n v="0"/>
    <b v="0"/>
    <x v="19"/>
    <x v="363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10500"/>
    <n v="601"/>
    <x v="2"/>
    <x v="0"/>
    <s v="USD"/>
    <n v="1407453228"/>
    <n v="1404861228"/>
    <b v="0"/>
    <n v="1"/>
    <b v="0"/>
    <x v="19"/>
    <x v="228"/>
    <n v="601"/>
    <x v="7"/>
    <x v="19"/>
  </r>
  <r>
    <n v="2595"/>
    <s v="Food Truck for Little Fox Bakery"/>
    <s v="Looking to put the best baked goods in Bowling Green on wheels"/>
    <n v="600"/>
    <n v="601"/>
    <x v="2"/>
    <x v="0"/>
    <s v="USD"/>
    <n v="1487915500"/>
    <n v="1485323500"/>
    <b v="0"/>
    <n v="19"/>
    <b v="0"/>
    <x v="19"/>
    <x v="80"/>
    <n v="31.631599999999999"/>
    <x v="7"/>
    <x v="19"/>
  </r>
  <r>
    <n v="2596"/>
    <s v="The Chef Express Food Truck"/>
    <s v="I'm bringing passion, talent, and most importantly some amazing gourmet food to the streets of Lethbridge and southern Alberta."/>
    <n v="20000"/>
    <n v="600"/>
    <x v="2"/>
    <x v="5"/>
    <s v="CAD"/>
    <n v="1407427009"/>
    <n v="1404835009"/>
    <b v="0"/>
    <n v="27"/>
    <b v="0"/>
    <x v="19"/>
    <x v="306"/>
    <n v="22.22220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600"/>
    <n v="600"/>
    <x v="2"/>
    <x v="1"/>
    <s v="GBP"/>
    <n v="1466323917"/>
    <n v="1463731917"/>
    <b v="0"/>
    <n v="7"/>
    <b v="0"/>
    <x v="19"/>
    <x v="80"/>
    <n v="85.714299999999994"/>
    <x v="7"/>
    <x v="19"/>
  </r>
  <r>
    <n v="2598"/>
    <s v="Rovin' Okie's Fried Pies gourmet southern fried pies."/>
    <s v="I'm ready to make Tulsa happy and aware that love and kindness go hand in hand with good food!"/>
    <n v="500"/>
    <n v="600"/>
    <x v="2"/>
    <x v="0"/>
    <s v="USD"/>
    <n v="1443039001"/>
    <n v="1440447001"/>
    <b v="0"/>
    <n v="14"/>
    <b v="0"/>
    <x v="19"/>
    <x v="61"/>
    <n v="42.857100000000003"/>
    <x v="7"/>
    <x v="19"/>
  </r>
  <r>
    <n v="2599"/>
    <s v="Empty Ramekins Catering Group"/>
    <s v="The Empty Ramekins Catering Group is looking for your help to start up in Miami Florida!!!!"/>
    <n v="500"/>
    <n v="600"/>
    <x v="2"/>
    <x v="0"/>
    <s v="USD"/>
    <n v="1407089147"/>
    <n v="1403201147"/>
    <b v="0"/>
    <n v="5"/>
    <b v="0"/>
    <x v="19"/>
    <x v="61"/>
    <n v="120"/>
    <x v="7"/>
    <x v="19"/>
  </r>
  <r>
    <n v="2600"/>
    <s v="Help Buttz Return From the Ashes"/>
    <s v="On Sunday November 8, 2015 our food truck burned to the ground. Please help us get rebuilt."/>
    <n v="200"/>
    <n v="597"/>
    <x v="2"/>
    <x v="0"/>
    <s v="USD"/>
    <n v="1458938200"/>
    <n v="1453757800"/>
    <b v="0"/>
    <n v="30"/>
    <b v="0"/>
    <x v="19"/>
    <x v="364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250"/>
    <n v="595"/>
    <x v="0"/>
    <x v="0"/>
    <s v="USD"/>
    <n v="1347508740"/>
    <n v="1346276349"/>
    <b v="1"/>
    <n v="151"/>
    <b v="1"/>
    <x v="36"/>
    <x v="365"/>
    <n v="3.9403999999999999"/>
    <x v="2"/>
    <x v="36"/>
  </r>
  <r>
    <n v="2602"/>
    <s v="Historic Robotic Spacecraft Poster Series"/>
    <s v="Three screen-printed posters celebrating the most popular and most notable interplanetary robotic space missions."/>
    <n v="350"/>
    <n v="593"/>
    <x v="0"/>
    <x v="0"/>
    <s v="USD"/>
    <n v="1415827200"/>
    <n v="1412358968"/>
    <b v="1"/>
    <n v="489"/>
    <b v="1"/>
    <x v="36"/>
    <x v="299"/>
    <n v="1.2126999999999999"/>
    <x v="2"/>
    <x v="36"/>
  </r>
  <r>
    <n v="2603"/>
    <s v="Manned Mock Mars Mission"/>
    <s v="I will be building a mock space station and simulate living on Mars for two weeks."/>
    <n v="550"/>
    <n v="592"/>
    <x v="0"/>
    <x v="0"/>
    <s v="USD"/>
    <n v="1387835654"/>
    <n v="1386626054"/>
    <b v="1"/>
    <n v="50"/>
    <b v="1"/>
    <x v="36"/>
    <x v="123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x v="306"/>
    <n v="1.8411"/>
    <x v="2"/>
    <x v="36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x v="0"/>
    <s v="USD"/>
    <n v="1466168390"/>
    <n v="1463576390"/>
    <b v="1"/>
    <n v="1762"/>
    <b v="1"/>
    <x v="36"/>
    <x v="309"/>
    <n v="0.33489999999999998"/>
    <x v="2"/>
    <x v="36"/>
  </r>
  <r>
    <n v="2606"/>
    <s v="2000 Student Projects to the Edge of Space"/>
    <s v="PongSat 2 !!!!!_x000a__x000a_On September 27, 2014 we are going to send 2000 student projects to the edge of space."/>
    <n v="150000"/>
    <n v="590"/>
    <x v="0"/>
    <x v="0"/>
    <s v="USD"/>
    <n v="1398791182"/>
    <n v="1396026382"/>
    <b v="1"/>
    <n v="385"/>
    <b v="1"/>
    <x v="36"/>
    <x v="337"/>
    <n v="1.5325"/>
    <x v="2"/>
    <x v="36"/>
  </r>
  <r>
    <n v="2607"/>
    <s v="Historic Robotic Spacecraft Poster Series Two"/>
    <s v="Chop Shopâ€™s second series of posters celebrating the most popular and most notable robotic space exploration missions."/>
    <n v="5000"/>
    <n v="587"/>
    <x v="0"/>
    <x v="0"/>
    <s v="USD"/>
    <n v="1439344800"/>
    <n v="1435611572"/>
    <b v="1"/>
    <n v="398"/>
    <b v="1"/>
    <x v="36"/>
    <x v="145"/>
    <n v="1.4749000000000001"/>
    <x v="2"/>
    <x v="36"/>
  </r>
  <r>
    <n v="2608"/>
    <s v="Giant Leaps in Space Poster Series"/>
    <s v="Giant Leaps featuring the historic missions of human spaceflight is the third in our series of space exploration prints"/>
    <n v="3000"/>
    <n v="587"/>
    <x v="0"/>
    <x v="0"/>
    <s v="USD"/>
    <n v="1489536000"/>
    <n v="1485976468"/>
    <b v="1"/>
    <n v="304"/>
    <b v="1"/>
    <x v="36"/>
    <x v="147"/>
    <n v="1.93090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x v="0"/>
    <s v="USD"/>
    <n v="1342330951"/>
    <n v="1339738951"/>
    <b v="1"/>
    <n v="676"/>
    <b v="1"/>
    <x v="36"/>
    <x v="265"/>
    <n v="0.8669"/>
    <x v="2"/>
    <x v="36"/>
  </r>
  <r>
    <n v="2610"/>
    <s v="Restore the Pluto Discovery Telescope"/>
    <s v="Preserve the telescope that Clyde Tombaugh used to discover Pluto for generations to come!"/>
    <n v="35000"/>
    <n v="585"/>
    <x v="0"/>
    <x v="0"/>
    <s v="USD"/>
    <n v="1471849140"/>
    <n v="1468444125"/>
    <b v="1"/>
    <n v="577"/>
    <b v="1"/>
    <x v="36"/>
    <x v="216"/>
    <n v="1.013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x v="12"/>
    <s v="EUR"/>
    <n v="1483397940"/>
    <n v="1480493014"/>
    <b v="1"/>
    <n v="3663"/>
    <b v="1"/>
    <x v="36"/>
    <x v="306"/>
    <n v="0.15970000000000001"/>
    <x v="2"/>
    <x v="36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x v="0"/>
    <s v="USD"/>
    <n v="1420773970"/>
    <n v="1418095570"/>
    <b v="1"/>
    <n v="294"/>
    <b v="1"/>
    <x v="36"/>
    <x v="146"/>
    <n v="1.9728000000000001"/>
    <x v="2"/>
    <x v="36"/>
  </r>
  <r>
    <n v="2613"/>
    <s v="Earth 360"/>
    <s v="Re-inventing the way we look at our planet by sending 5 cameras to near space to create the first 360 panoramic view of the earth."/>
    <n v="2000"/>
    <n v="576"/>
    <x v="0"/>
    <x v="0"/>
    <s v="USD"/>
    <n v="1348256294"/>
    <n v="1345664294"/>
    <b v="1"/>
    <n v="28"/>
    <b v="1"/>
    <x v="36"/>
    <x v="190"/>
    <n v="20.5714000000000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x v="0"/>
    <s v="USD"/>
    <n v="1398834000"/>
    <n v="1396371612"/>
    <b v="1"/>
    <n v="100"/>
    <b v="1"/>
    <x v="36"/>
    <x v="281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x v="1"/>
    <s v="GBP"/>
    <n v="1462017600"/>
    <n v="1458820564"/>
    <b v="0"/>
    <n v="72"/>
    <b v="1"/>
    <x v="36"/>
    <x v="293"/>
    <n v="7.9166999999999996"/>
    <x v="2"/>
    <x v="36"/>
  </r>
  <r>
    <n v="2616"/>
    <s v="James Webb Deployable Model"/>
    <s v="Production of variously-sized deployable models of NASA's James Webb Space Telescope to promote hands-on learning."/>
    <n v="500"/>
    <n v="570"/>
    <x v="0"/>
    <x v="0"/>
    <s v="USD"/>
    <n v="1440546729"/>
    <n v="1437954729"/>
    <b v="1"/>
    <n v="238"/>
    <b v="1"/>
    <x v="36"/>
    <x v="37"/>
    <n v="2.39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x v="37"/>
    <n v="3.5849000000000002"/>
    <x v="2"/>
    <x v="36"/>
  </r>
  <r>
    <n v="2618"/>
    <s v="SPACE ART FEATURING ASTRONAUTS #WeBelieveInAstronauts"/>
    <s v="LTD ED COLLECTIBLE SPACE ART FEAT. ASTRONAUTS"/>
    <n v="250"/>
    <n v="570"/>
    <x v="0"/>
    <x v="0"/>
    <s v="USD"/>
    <n v="1449000061"/>
    <n v="1443812461"/>
    <b v="1"/>
    <n v="77"/>
    <b v="1"/>
    <x v="36"/>
    <x v="366"/>
    <n v="7.4025999999999996"/>
    <x v="2"/>
    <x v="36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x v="0"/>
    <s v="USD"/>
    <n v="1445598000"/>
    <n v="1443302004"/>
    <b v="1"/>
    <n v="53"/>
    <b v="1"/>
    <x v="36"/>
    <x v="278"/>
    <n v="10.66039999999999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x v="2"/>
    <s v="AUD"/>
    <n v="1444525200"/>
    <n v="1441339242"/>
    <b v="1"/>
    <n v="1251"/>
    <b v="1"/>
    <x v="36"/>
    <x v="41"/>
    <n v="0.451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x v="0"/>
    <s v="USD"/>
    <n v="1432230988"/>
    <n v="1429638988"/>
    <b v="1"/>
    <n v="465"/>
    <b v="1"/>
    <x v="36"/>
    <x v="41"/>
    <n v="1.214299999999999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x v="13"/>
    <s v="EUR"/>
    <n v="1483120216"/>
    <n v="1479232216"/>
    <b v="0"/>
    <n v="74"/>
    <b v="1"/>
    <x v="36"/>
    <x v="41"/>
    <n v="7.621599999999999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x v="213"/>
    <n v="9.048400000000000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500000"/>
    <n v="560"/>
    <x v="0"/>
    <x v="0"/>
    <s v="USD"/>
    <n v="1347530822"/>
    <n v="1345716422"/>
    <b v="0"/>
    <n v="3468"/>
    <b v="1"/>
    <x v="36"/>
    <x v="337"/>
    <n v="0.1615"/>
    <x v="2"/>
    <x v="36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x v="12"/>
    <s v="EUR"/>
    <n v="1478723208"/>
    <n v="1476559608"/>
    <b v="0"/>
    <n v="52"/>
    <b v="1"/>
    <x v="36"/>
    <x v="281"/>
    <n v="10.7692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x v="143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x v="0"/>
    <s v="USD"/>
    <n v="1448571261"/>
    <n v="1445975661"/>
    <b v="0"/>
    <n v="45"/>
    <b v="1"/>
    <x v="36"/>
    <x v="162"/>
    <n v="12.4222"/>
    <x v="2"/>
    <x v="36"/>
  </r>
  <r>
    <n v="2628"/>
    <s v="Pie In Space!"/>
    <s v="A high school freshman is sending pie into space and you can be a part of it.  GO SCIENCE!!!"/>
    <n v="350"/>
    <n v="558"/>
    <x v="0"/>
    <x v="0"/>
    <s v="USD"/>
    <n v="1417389067"/>
    <n v="1415661067"/>
    <b v="0"/>
    <n v="21"/>
    <b v="1"/>
    <x v="36"/>
    <x v="192"/>
    <n v="26.571400000000001"/>
    <x v="2"/>
    <x v="36"/>
  </r>
  <r>
    <n v="2629"/>
    <s v="Project Dragonfly - Sail to the Stars"/>
    <s v="The first international contest to let students shape the future of interstellar travel."/>
    <n v="300"/>
    <n v="555"/>
    <x v="0"/>
    <x v="1"/>
    <s v="GBP"/>
    <n v="1431608122"/>
    <n v="1429016122"/>
    <b v="0"/>
    <n v="100"/>
    <b v="1"/>
    <x v="36"/>
    <x v="166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5000"/>
    <n v="553"/>
    <x v="0"/>
    <x v="2"/>
    <s v="AUD"/>
    <n v="1467280800"/>
    <n v="1464921112"/>
    <b v="0"/>
    <n v="81"/>
    <b v="1"/>
    <x v="36"/>
    <x v="227"/>
    <n v="6.8272000000000004"/>
    <x v="2"/>
    <x v="36"/>
  </r>
  <r>
    <n v="2631"/>
    <s v="Starship Congress 2015: Interstellar Hackathon"/>
    <s v="Starship Congress 2015 is a deep-space &amp; interstellar science summit staged by Icarus Interstellar."/>
    <n v="2000"/>
    <n v="553"/>
    <x v="0"/>
    <x v="0"/>
    <s v="USD"/>
    <n v="1440907427"/>
    <n v="1438488227"/>
    <b v="0"/>
    <n v="286"/>
    <b v="1"/>
    <x v="36"/>
    <x v="213"/>
    <n v="1.9336"/>
    <x v="2"/>
    <x v="36"/>
  </r>
  <r>
    <n v="2632"/>
    <s v="University Rocket Science"/>
    <s v="Students from 3 universities are designing a dual stage rocket to test experimental rocket technology."/>
    <n v="500"/>
    <n v="551"/>
    <x v="0"/>
    <x v="0"/>
    <s v="USD"/>
    <n v="1464485339"/>
    <n v="1462325339"/>
    <b v="0"/>
    <n v="42"/>
    <b v="1"/>
    <x v="36"/>
    <x v="98"/>
    <n v="13.119"/>
    <x v="2"/>
    <x v="36"/>
  </r>
  <r>
    <n v="2633"/>
    <s v="ISS-Above"/>
    <s v="A device that lights up whenever the International Space Station is nearby (that happens more often than you might expect)"/>
    <n v="12000"/>
    <n v="550"/>
    <x v="0"/>
    <x v="0"/>
    <s v="USD"/>
    <n v="1393542000"/>
    <n v="1390938332"/>
    <b v="0"/>
    <n v="199"/>
    <b v="1"/>
    <x v="36"/>
    <x v="196"/>
    <n v="2.7637999999999998"/>
    <x v="2"/>
    <x v="36"/>
  </r>
  <r>
    <n v="2634"/>
    <s v="Project Stardust Part 2"/>
    <s v="After a unsuccessful recovery last time we are trying again to successfully launch and recover a weather balloon from space."/>
    <n v="5000"/>
    <n v="550"/>
    <x v="0"/>
    <x v="0"/>
    <s v="USD"/>
    <n v="1475163921"/>
    <n v="1472571921"/>
    <b v="0"/>
    <n v="25"/>
    <b v="1"/>
    <x v="36"/>
    <x v="227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4800"/>
    <n v="550"/>
    <x v="0"/>
    <x v="5"/>
    <s v="CAD"/>
    <n v="1425937761"/>
    <n v="1422917361"/>
    <b v="0"/>
    <n v="84"/>
    <b v="1"/>
    <x v="36"/>
    <x v="227"/>
    <n v="6.547600000000000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x v="0"/>
    <s v="USD"/>
    <n v="1476579600"/>
    <n v="1474641914"/>
    <b v="0"/>
    <n v="50"/>
    <b v="1"/>
    <x v="36"/>
    <x v="98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x v="98"/>
    <n v="21.1538"/>
    <x v="2"/>
    <x v="36"/>
  </r>
  <r>
    <n v="2638"/>
    <s v="Pie In Space! (Round 2)"/>
    <s v="The second round of funding for the most amazing project ever where a high school freshman is sending pie into SPACE!!!"/>
    <n v="300"/>
    <n v="546"/>
    <x v="0"/>
    <x v="0"/>
    <s v="USD"/>
    <n v="1421358895"/>
    <n v="1418766895"/>
    <b v="0"/>
    <n v="14"/>
    <b v="1"/>
    <x v="36"/>
    <x v="60"/>
    <n v="39"/>
    <x v="2"/>
    <x v="36"/>
  </r>
  <r>
    <n v="2639"/>
    <s v="Mission Space"/>
    <s v="Mission Space is run by me, a teenager who has a passion for space! I will fly a weather balloon to the edge of space with your help."/>
    <n v="500"/>
    <n v="545"/>
    <x v="0"/>
    <x v="1"/>
    <s v="GBP"/>
    <n v="1424378748"/>
    <n v="1421786748"/>
    <b v="0"/>
    <n v="49"/>
    <b v="1"/>
    <x v="36"/>
    <x v="53"/>
    <n v="11.122400000000001"/>
    <x v="2"/>
    <x v="36"/>
  </r>
  <r>
    <n v="2640"/>
    <s v="Save the Astronomy Van"/>
    <s v="Hi,_x000a_My Name is David Frey and I Provide Free Public Astronomy programs in San Francisco, Mt. Tamalpias, Yosemite and Novato CA."/>
    <n v="350"/>
    <n v="545"/>
    <x v="0"/>
    <x v="0"/>
    <s v="USD"/>
    <n v="1433735474"/>
    <n v="1428551474"/>
    <b v="0"/>
    <n v="69"/>
    <b v="1"/>
    <x v="36"/>
    <x v="63"/>
    <n v="7.8986000000000001"/>
    <x v="2"/>
    <x v="36"/>
  </r>
  <r>
    <n v="2641"/>
    <s v="Build Flying Saucer Artificial Intelligent from sea shell"/>
    <s v="Building a Flying saucer that has Artificial Intelligent made from sea shell."/>
    <n v="250"/>
    <n v="545"/>
    <x v="2"/>
    <x v="0"/>
    <s v="USD"/>
    <n v="1410811740"/>
    <n v="1409341863"/>
    <b v="0"/>
    <n v="1"/>
    <b v="0"/>
    <x v="36"/>
    <x v="352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x v="12"/>
    <s v="EUR"/>
    <n v="1468565820"/>
    <n v="1465970108"/>
    <b v="0"/>
    <n v="0"/>
    <b v="0"/>
    <x v="36"/>
    <x v="241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x v="0"/>
    <s v="USD"/>
    <n v="1482307140"/>
    <n v="1479218315"/>
    <b v="1"/>
    <n v="1501"/>
    <b v="0"/>
    <x v="36"/>
    <x v="196"/>
    <n v="0.360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x v="0"/>
    <s v="USD"/>
    <n v="1489172435"/>
    <n v="1486580435"/>
    <b v="1"/>
    <n v="52"/>
    <b v="0"/>
    <x v="36"/>
    <x v="123"/>
    <n v="10.38460000000000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x v="2"/>
    <s v="AUD"/>
    <n v="1415481203"/>
    <n v="1412885603"/>
    <b v="1"/>
    <n v="23"/>
    <b v="0"/>
    <x v="36"/>
    <x v="123"/>
    <n v="23.478300000000001"/>
    <x v="2"/>
    <x v="36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x v="0"/>
    <s v="USD"/>
    <n v="1441783869"/>
    <n v="1439191869"/>
    <b v="1"/>
    <n v="535"/>
    <b v="0"/>
    <x v="36"/>
    <x v="69"/>
    <n v="1.003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x v="5"/>
    <s v="CAD"/>
    <n v="1439533019"/>
    <n v="1436941019"/>
    <b v="0"/>
    <n v="3"/>
    <b v="0"/>
    <x v="36"/>
    <x v="75"/>
    <n v="176.7033000000000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x v="0"/>
    <s v="USD"/>
    <n v="1457543360"/>
    <n v="1454951360"/>
    <b v="0"/>
    <n v="6"/>
    <b v="0"/>
    <x v="36"/>
    <x v="278"/>
    <n v="88.333299999999994"/>
    <x v="2"/>
    <x v="36"/>
  </r>
  <r>
    <n v="2649"/>
    <s v="The Mission - Please Check Back Soon (Canceled)"/>
    <s v="They have launched a Kickstarter."/>
    <n v="5000"/>
    <n v="530"/>
    <x v="1"/>
    <x v="0"/>
    <s v="USD"/>
    <n v="1454370941"/>
    <n v="1449186941"/>
    <b v="0"/>
    <n v="3"/>
    <b v="0"/>
    <x v="36"/>
    <x v="227"/>
    <n v="176.66669999999999"/>
    <x v="2"/>
    <x v="36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x v="0"/>
    <s v="USD"/>
    <n v="1482332343"/>
    <n v="1479740343"/>
    <b v="0"/>
    <n v="5"/>
    <b v="0"/>
    <x v="36"/>
    <x v="75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x v="0"/>
    <s v="USD"/>
    <n v="1450380009"/>
    <n v="1447960809"/>
    <b v="0"/>
    <n v="17"/>
    <b v="0"/>
    <x v="36"/>
    <x v="146"/>
    <n v="31.02649999999999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x v="2"/>
    <s v="AUD"/>
    <n v="1418183325"/>
    <n v="1415591325"/>
    <b v="0"/>
    <n v="11"/>
    <b v="0"/>
    <x v="36"/>
    <x v="227"/>
    <n v="47.909100000000002"/>
    <x v="2"/>
    <x v="36"/>
  </r>
  <r>
    <n v="2653"/>
    <s v="Dream Rocket Project (Canceled)"/>
    <s v="DREAM BIG. Explore the universe through STEAM education. (Science, Technology, Engineering, Art, Mathematics)"/>
    <n v="500"/>
    <n v="525"/>
    <x v="1"/>
    <x v="0"/>
    <s v="USD"/>
    <n v="1402632000"/>
    <n v="1399909127"/>
    <b v="0"/>
    <n v="70"/>
    <b v="0"/>
    <x v="36"/>
    <x v="146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500"/>
    <n v="525"/>
    <x v="1"/>
    <x v="0"/>
    <s v="USD"/>
    <n v="1429622726"/>
    <n v="1424442326"/>
    <b v="0"/>
    <n v="6"/>
    <b v="0"/>
    <x v="36"/>
    <x v="146"/>
    <n v="87.5"/>
    <x v="2"/>
    <x v="36"/>
  </r>
  <r>
    <n v="2655"/>
    <s v="Balloons (Canceled)"/>
    <s v="Thank you for your support!"/>
    <n v="300"/>
    <n v="525"/>
    <x v="1"/>
    <x v="0"/>
    <s v="USD"/>
    <n v="1455048000"/>
    <n v="1452631647"/>
    <b v="0"/>
    <n v="43"/>
    <b v="0"/>
    <x v="36"/>
    <x v="276"/>
    <n v="12.209300000000001"/>
    <x v="2"/>
    <x v="36"/>
  </r>
  <r>
    <n v="2656"/>
    <s v="MoonWatcher: A 24/7 Live Video of the Moon for Everyone (Canceled)"/>
    <s v="MoonWatcher will be bringing the Moon closer to all of us."/>
    <n v="11000"/>
    <n v="521"/>
    <x v="1"/>
    <x v="0"/>
    <s v="USD"/>
    <n v="1489345200"/>
    <n v="1485966688"/>
    <b v="0"/>
    <n v="152"/>
    <b v="0"/>
    <x v="36"/>
    <x v="196"/>
    <n v="3.4276"/>
    <x v="2"/>
    <x v="36"/>
  </r>
  <r>
    <n v="2657"/>
    <s v="Propel Citizen Science to the Moon (Canceled)"/>
    <s v="Miles, a team of citizen scientists is reaching for the moon. We've bootstrapped our way to the top and now we need your help."/>
    <n v="16000"/>
    <n v="520"/>
    <x v="1"/>
    <x v="0"/>
    <s v="USD"/>
    <n v="1470187800"/>
    <n v="1467325053"/>
    <b v="0"/>
    <n v="59"/>
    <b v="0"/>
    <x v="36"/>
    <x v="306"/>
    <n v="8.8135999999999992"/>
    <x v="2"/>
    <x v="36"/>
  </r>
  <r>
    <n v="2658"/>
    <s v="STEM MARS Lander experience: https://youtu.be/n6avxUAKee0"/>
    <s v="Funding will allow free participation for 20 schools, grades 4-12, (thousands of students) anywhere in the nation."/>
    <n v="15000"/>
    <n v="520"/>
    <x v="1"/>
    <x v="0"/>
    <s v="USD"/>
    <n v="1469913194"/>
    <n v="1467321194"/>
    <b v="0"/>
    <n v="4"/>
    <b v="0"/>
    <x v="36"/>
    <x v="306"/>
    <n v="130"/>
    <x v="2"/>
    <x v="36"/>
  </r>
  <r>
    <n v="2659"/>
    <s v="test (Canceled)"/>
    <s v="test"/>
    <n v="500"/>
    <n v="520"/>
    <x v="1"/>
    <x v="0"/>
    <s v="USD"/>
    <n v="1429321210"/>
    <n v="1426729210"/>
    <b v="0"/>
    <n v="10"/>
    <b v="0"/>
    <x v="36"/>
    <x v="97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x v="0"/>
    <s v="USD"/>
    <n v="1448388418"/>
    <n v="1443200818"/>
    <b v="0"/>
    <n v="5"/>
    <b v="0"/>
    <x v="36"/>
    <x v="97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"/>
    <n v="520"/>
    <x v="0"/>
    <x v="0"/>
    <s v="USD"/>
    <n v="1382742010"/>
    <n v="1380150010"/>
    <b v="0"/>
    <n v="60"/>
    <b v="1"/>
    <x v="37"/>
    <x v="97"/>
    <n v="8.6667000000000005"/>
    <x v="2"/>
    <x v="37"/>
  </r>
  <r>
    <n v="2662"/>
    <s v="The Mini Maker, a kid focused makerspace"/>
    <s v="The Mini Maker is Lansing Michigan's new kid friendly makerspace. We're dedicated to help kids imagine, develop and build."/>
    <n v="500"/>
    <n v="519"/>
    <x v="0"/>
    <x v="0"/>
    <s v="USD"/>
    <n v="1440179713"/>
    <n v="1437587713"/>
    <b v="0"/>
    <n v="80"/>
    <b v="1"/>
    <x v="37"/>
    <x v="97"/>
    <n v="6.4874999999999998"/>
    <x v="2"/>
    <x v="37"/>
  </r>
  <r>
    <n v="2663"/>
    <s v="A New Life for an Old School"/>
    <s v="The Ville. A local cooperative helping communities learn, share and grow in the spirit of health, wellness and sustainability."/>
    <n v="500"/>
    <n v="516"/>
    <x v="0"/>
    <x v="5"/>
    <s v="CAD"/>
    <n v="1441378800"/>
    <n v="1438873007"/>
    <b v="0"/>
    <n v="56"/>
    <b v="1"/>
    <x v="37"/>
    <x v="77"/>
    <n v="9.2142999999999997"/>
    <x v="2"/>
    <x v="37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x v="0"/>
    <s v="USD"/>
    <n v="1449644340"/>
    <n v="1446683797"/>
    <b v="0"/>
    <n v="104"/>
    <b v="1"/>
    <x v="37"/>
    <x v="216"/>
    <n v="4.8941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x v="0"/>
    <s v="USD"/>
    <n v="1430774974"/>
    <n v="1426886974"/>
    <b v="0"/>
    <n v="46"/>
    <b v="1"/>
    <x v="37"/>
    <x v="313"/>
    <n v="11.06520000000000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x v="196"/>
    <n v="2.456300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x v="0"/>
    <s v="USD"/>
    <n v="1455142416"/>
    <n v="1452550416"/>
    <b v="0"/>
    <n v="18"/>
    <b v="1"/>
    <x v="37"/>
    <x v="181"/>
    <n v="28.055599999999998"/>
    <x v="2"/>
    <x v="37"/>
  </r>
  <r>
    <n v="2668"/>
    <s v="UOttawa Makermobile"/>
    <s v="Creativity on the go! |_x000a_CrÃ©ativitÃ© en mouvement !"/>
    <n v="2500"/>
    <n v="504"/>
    <x v="0"/>
    <x v="5"/>
    <s v="CAD"/>
    <n v="1447079520"/>
    <n v="1443449265"/>
    <b v="0"/>
    <n v="28"/>
    <b v="1"/>
    <x v="37"/>
    <x v="147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x v="0"/>
    <s v="USD"/>
    <n v="1452387096"/>
    <n v="1447203096"/>
    <b v="0"/>
    <n v="11"/>
    <b v="1"/>
    <x v="37"/>
    <x v="84"/>
    <n v="45.818199999999997"/>
    <x v="2"/>
    <x v="37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x v="2"/>
    <s v="AUD"/>
    <n v="1406593780"/>
    <n v="1404174580"/>
    <b v="1"/>
    <n v="60"/>
    <b v="0"/>
    <x v="37"/>
    <x v="78"/>
    <n v="8.387000000000000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x v="0"/>
    <s v="USD"/>
    <n v="1419017880"/>
    <n v="1416419916"/>
    <b v="1"/>
    <n v="84"/>
    <b v="0"/>
    <x v="37"/>
    <x v="256"/>
    <n v="5.9881000000000002"/>
    <x v="2"/>
    <x v="37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x v="0"/>
    <s v="USD"/>
    <n v="1451282400"/>
    <n v="1449436390"/>
    <b v="1"/>
    <n v="47"/>
    <b v="0"/>
    <x v="37"/>
    <x v="80"/>
    <n v="10.680899999999999"/>
    <x v="2"/>
    <x v="37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x v="0"/>
    <s v="USD"/>
    <n v="1414622700"/>
    <n v="1412081999"/>
    <b v="1"/>
    <n v="66"/>
    <b v="0"/>
    <x v="37"/>
    <x v="80"/>
    <n v="7.590900000000000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75000"/>
    <n v="500"/>
    <x v="2"/>
    <x v="0"/>
    <s v="USD"/>
    <n v="1467694740"/>
    <n v="1465398670"/>
    <b v="1"/>
    <n v="171"/>
    <b v="0"/>
    <x v="37"/>
    <x v="256"/>
    <n v="2.92399999999999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5500"/>
    <n v="500"/>
    <x v="2"/>
    <x v="0"/>
    <s v="USD"/>
    <n v="1415655289"/>
    <n v="1413059689"/>
    <b v="1"/>
    <n v="29"/>
    <b v="0"/>
    <x v="37"/>
    <x v="278"/>
    <n v="17.241399999999999"/>
    <x v="2"/>
    <x v="37"/>
  </r>
  <r>
    <n v="2676"/>
    <s v="Toronto VR Co-Op"/>
    <s v="Our aim is to provide high-end equipment and space for Toronto coders, filmmakers, and artists to develop cutting-edge VR content."/>
    <n v="500"/>
    <n v="500"/>
    <x v="2"/>
    <x v="5"/>
    <s v="CAD"/>
    <n v="1463929174"/>
    <n v="1461337174"/>
    <b v="0"/>
    <n v="9"/>
    <b v="0"/>
    <x v="37"/>
    <x v="80"/>
    <n v="55.555599999999998"/>
    <x v="2"/>
    <x v="37"/>
  </r>
  <r>
    <n v="2677"/>
    <s v="Tinkr Tech - mobile makerspace"/>
    <s v="A mobile tech lab with cutting edge maker tools that travels to schools to offer free creative workshops for school age kids."/>
    <n v="500"/>
    <n v="500"/>
    <x v="2"/>
    <x v="0"/>
    <s v="USD"/>
    <n v="1404348143"/>
    <n v="1401756143"/>
    <b v="0"/>
    <n v="27"/>
    <b v="0"/>
    <x v="37"/>
    <x v="80"/>
    <n v="18.5185"/>
    <x v="2"/>
    <x v="37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x v="3"/>
    <s v="EUR"/>
    <n v="1443121765"/>
    <n v="1440529765"/>
    <b v="0"/>
    <n v="2"/>
    <b v="0"/>
    <x v="37"/>
    <x v="80"/>
    <n v="250"/>
    <x v="2"/>
    <x v="37"/>
  </r>
  <r>
    <n v="2679"/>
    <s v="DIY Garage"/>
    <s v="A do-it-yourself auto garage in Des Moines, Iowa where people can learn how to work on cars &amp; those who know can share their knowledge."/>
    <n v="500"/>
    <n v="500"/>
    <x v="2"/>
    <x v="0"/>
    <s v="USD"/>
    <n v="1425081694"/>
    <n v="1422489694"/>
    <b v="0"/>
    <n v="3"/>
    <b v="0"/>
    <x v="37"/>
    <x v="80"/>
    <n v="166.66669999999999"/>
    <x v="2"/>
    <x v="37"/>
  </r>
  <r>
    <n v="2680"/>
    <s v="iHeart Pillow"/>
    <s v="iHeartPillow, Connecting loved ones"/>
    <n v="500"/>
    <n v="500"/>
    <x v="2"/>
    <x v="3"/>
    <s v="EUR"/>
    <n v="1459915491"/>
    <n v="1457327091"/>
    <b v="0"/>
    <n v="4"/>
    <b v="0"/>
    <x v="37"/>
    <x v="80"/>
    <n v="125"/>
    <x v="2"/>
    <x v="37"/>
  </r>
  <r>
    <n v="2681"/>
    <s v="Jolly's Hot Dogs An All-Beef Coney Dog"/>
    <s v="Jolly's Hot Dogs: A beef hot dog topped with deliciously seasoned ground beef, mustard and minced onions."/>
    <n v="500"/>
    <n v="500"/>
    <x v="2"/>
    <x v="0"/>
    <s v="USD"/>
    <n v="1405027750"/>
    <n v="1402867750"/>
    <b v="0"/>
    <n v="2"/>
    <b v="0"/>
    <x v="19"/>
    <x v="80"/>
    <n v="250"/>
    <x v="7"/>
    <x v="19"/>
  </r>
  <r>
    <n v="2682"/>
    <s v="Toastie's Gourmet Toast"/>
    <s v="Gourmet Toast is the culinary combination, neigh, perfection of America's most under-utilized snack: Toast."/>
    <n v="500"/>
    <n v="500"/>
    <x v="2"/>
    <x v="0"/>
    <s v="USD"/>
    <n v="1416635940"/>
    <n v="1413838540"/>
    <b v="0"/>
    <n v="20"/>
    <b v="0"/>
    <x v="19"/>
    <x v="80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500"/>
    <n v="500"/>
    <x v="2"/>
    <x v="0"/>
    <s v="USD"/>
    <n v="1425233240"/>
    <n v="1422641240"/>
    <b v="0"/>
    <n v="3"/>
    <b v="0"/>
    <x v="19"/>
    <x v="80"/>
    <n v="166.66669999999999"/>
    <x v="7"/>
    <x v="19"/>
  </r>
  <r>
    <n v="2684"/>
    <s v="Ain't No Thang..."/>
    <s v="Not all wings are created equal. We believe ours take flight above the rest. Come judge for yourself. To us it Ain't No Thang..."/>
    <n v="500"/>
    <n v="500"/>
    <x v="2"/>
    <x v="0"/>
    <s v="USD"/>
    <n v="1407621425"/>
    <n v="1404165425"/>
    <b v="0"/>
    <n v="4"/>
    <b v="0"/>
    <x v="19"/>
    <x v="80"/>
    <n v="125"/>
    <x v="7"/>
    <x v="19"/>
  </r>
  <r>
    <n v="2685"/>
    <s v="Nana's Home Cooking on Wheels"/>
    <s v="Home cooked meals made by Nana. Indiana's famous tenderloin sandwiches, Nana's homemade cole slaw and so much more."/>
    <n v="350"/>
    <n v="500"/>
    <x v="2"/>
    <x v="0"/>
    <s v="USD"/>
    <n v="1430149330"/>
    <n v="1424968930"/>
    <b v="0"/>
    <n v="1"/>
    <b v="0"/>
    <x v="19"/>
    <x v="142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x v="0"/>
    <s v="USD"/>
    <n v="1412119423"/>
    <n v="1410391423"/>
    <b v="0"/>
    <n v="0"/>
    <b v="0"/>
    <x v="19"/>
    <x v="313"/>
    <s v="no backers"/>
    <x v="7"/>
    <x v="19"/>
  </r>
  <r>
    <n v="2687"/>
    <s v="Munch Wagon"/>
    <s v="Your American Pizzas, Wings, Stuffed Gouda Burger, Sweet &amp; Russet Potato Fries served on a food Truck!!"/>
    <n v="300"/>
    <n v="492"/>
    <x v="2"/>
    <x v="0"/>
    <s v="USD"/>
    <n v="1435591318"/>
    <n v="1432999318"/>
    <b v="0"/>
    <n v="0"/>
    <b v="0"/>
    <x v="19"/>
    <x v="310"/>
    <s v="no backers"/>
    <x v="7"/>
    <x v="19"/>
  </r>
  <r>
    <n v="2688"/>
    <s v="Mac N Cheez Food Truck"/>
    <s v="The amazing gourmet Mac N Cheez Food Truck Campaigne!"/>
    <n v="20000"/>
    <n v="490"/>
    <x v="2"/>
    <x v="0"/>
    <s v="USD"/>
    <n v="1424746800"/>
    <n v="1422067870"/>
    <b v="0"/>
    <n v="14"/>
    <b v="0"/>
    <x v="19"/>
    <x v="216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x v="0"/>
    <s v="USD"/>
    <n v="1469919890"/>
    <n v="1467327890"/>
    <b v="0"/>
    <n v="1"/>
    <b v="0"/>
    <x v="19"/>
    <x v="28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x v="0"/>
    <s v="USD"/>
    <n v="1433298676"/>
    <n v="1429410676"/>
    <b v="0"/>
    <n v="118"/>
    <b v="0"/>
    <x v="19"/>
    <x v="281"/>
    <n v="4.1271000000000004"/>
    <x v="7"/>
    <x v="19"/>
  </r>
  <r>
    <n v="2691"/>
    <s v="Cook"/>
    <s v="A Great New local Food Truck serving up ethnic fusion inspired eats in Ottawa."/>
    <n v="20000"/>
    <n v="486"/>
    <x v="2"/>
    <x v="5"/>
    <s v="CAD"/>
    <n v="1431278557"/>
    <n v="1427390557"/>
    <b v="0"/>
    <n v="2"/>
    <b v="0"/>
    <x v="19"/>
    <x v="216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x v="0"/>
    <s v="USD"/>
    <n v="1427266860"/>
    <n v="1424678460"/>
    <b v="0"/>
    <n v="1"/>
    <b v="0"/>
    <x v="19"/>
    <x v="123"/>
    <n v="485"/>
    <x v="7"/>
    <x v="19"/>
  </r>
  <r>
    <n v="2693"/>
    <s v="Chili dog"/>
    <s v="I want to start a food truck that specializes in chili cheese dogs, using new kinds of meats, cheeses and toppings you wouldn't imagine"/>
    <n v="350"/>
    <n v="481.5"/>
    <x v="2"/>
    <x v="0"/>
    <s v="USD"/>
    <n v="1407899966"/>
    <n v="1405307966"/>
    <b v="0"/>
    <n v="3"/>
    <b v="0"/>
    <x v="19"/>
    <x v="214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x v="0"/>
    <s v="USD"/>
    <n v="1411701739"/>
    <n v="1409109739"/>
    <b v="0"/>
    <n v="1"/>
    <b v="0"/>
    <x v="19"/>
    <x v="256"/>
    <n v="481"/>
    <x v="7"/>
    <x v="19"/>
  </r>
  <r>
    <n v="2695"/>
    <s v="Fat daddy mac food truck"/>
    <s v="I am creating food magic on the go! Amazing food isn't just for sitdown restaraunts anymore!"/>
    <n v="10000"/>
    <n v="481"/>
    <x v="2"/>
    <x v="0"/>
    <s v="USD"/>
    <n v="1428981718"/>
    <n v="1423801318"/>
    <b v="0"/>
    <n v="3"/>
    <b v="0"/>
    <x v="19"/>
    <x v="196"/>
    <n v="160.33330000000001"/>
    <x v="7"/>
    <x v="19"/>
  </r>
  <r>
    <n v="2696"/>
    <s v="The Military Moms Food Truck"/>
    <s v="The dream to own a food truck, rolling wherever the army sends me, hiring other military spouses and veterans alike! Giving back!"/>
    <n v="4000"/>
    <n v="480"/>
    <x v="2"/>
    <x v="0"/>
    <s v="USD"/>
    <n v="1419538560"/>
    <n v="1416600960"/>
    <b v="0"/>
    <n v="38"/>
    <b v="0"/>
    <x v="19"/>
    <x v="145"/>
    <n v="12.631600000000001"/>
    <x v="7"/>
    <x v="19"/>
  </r>
  <r>
    <n v="2697"/>
    <s v="Dough Heads Food Truck: waffles stuffed with sweet + savory"/>
    <s v="Stuffed waffles made from Dough. Sweet, savory, salty and then stuffed with meats, fruits, and sauces!"/>
    <n v="750"/>
    <n v="480"/>
    <x v="2"/>
    <x v="0"/>
    <s v="USD"/>
    <n v="1438552800"/>
    <n v="1435876423"/>
    <b v="0"/>
    <n v="52"/>
    <b v="0"/>
    <x v="19"/>
    <x v="367"/>
    <n v="9.230800000000000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x v="0"/>
    <s v="USD"/>
    <n v="1403904808"/>
    <n v="1401312808"/>
    <b v="0"/>
    <n v="2"/>
    <b v="0"/>
    <x v="19"/>
    <x v="281"/>
    <n v="239"/>
    <x v="7"/>
    <x v="19"/>
  </r>
  <r>
    <n v="2699"/>
    <s v="my bakery truck"/>
    <s v="Hi, I want make my first bakery. Food truck was great, but I not have a car licence. So, help me to be my dream!"/>
    <n v="4059"/>
    <n v="470"/>
    <x v="2"/>
    <x v="5"/>
    <s v="CAD"/>
    <n v="1407533463"/>
    <n v="1404941463"/>
    <b v="0"/>
    <n v="0"/>
    <b v="0"/>
    <x v="19"/>
    <x v="145"/>
    <s v="no backers"/>
    <x v="7"/>
    <x v="19"/>
  </r>
  <r>
    <n v="2700"/>
    <s v="Holly's Hot Stuff"/>
    <s v="I currently own and operate a hot dog cart. I am hoping to purchase a used food truck so I can do business year round!"/>
    <n v="315"/>
    <n v="469"/>
    <x v="2"/>
    <x v="0"/>
    <s v="USD"/>
    <n v="1411073972"/>
    <n v="1408481972"/>
    <b v="0"/>
    <n v="4"/>
    <b v="0"/>
    <x v="19"/>
    <x v="262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x v="17"/>
    <s v="EUR"/>
    <n v="1491586534"/>
    <n v="1488911734"/>
    <b v="0"/>
    <n v="46"/>
    <b v="0"/>
    <x v="38"/>
    <x v="337"/>
    <n v="10.152200000000001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x v="196"/>
    <n v="17.961500000000001"/>
    <x v="1"/>
    <x v="38"/>
  </r>
  <r>
    <n v="2703"/>
    <s v="Bisagra Teatro: Foro Multidisciplinario"/>
    <s v="Â¡Tu nuevo espacio cultural multidisciplinario en el centro de Pachuca, Hidalgo"/>
    <n v="37000"/>
    <n v="463"/>
    <x v="3"/>
    <x v="14"/>
    <s v="MXN"/>
    <n v="1490196830"/>
    <n v="1485016430"/>
    <b v="0"/>
    <n v="45"/>
    <b v="0"/>
    <x v="38"/>
    <x v="256"/>
    <n v="10.2889"/>
    <x v="1"/>
    <x v="38"/>
  </r>
  <r>
    <n v="2704"/>
    <s v="Little Red Brick House"/>
    <s v="We plan to rescue, relocate, and repurpose, a historic Little Red Brick House, to be incorporated into a riverfront amphitheater."/>
    <n v="400"/>
    <n v="463"/>
    <x v="3"/>
    <x v="0"/>
    <s v="USD"/>
    <n v="1491421314"/>
    <n v="1487709714"/>
    <b v="0"/>
    <n v="7"/>
    <b v="0"/>
    <x v="38"/>
    <x v="116"/>
    <n v="66.142899999999997"/>
    <x v="1"/>
    <x v="38"/>
  </r>
  <r>
    <n v="2705"/>
    <s v="Fischer Theatre Marquee"/>
    <s v="Help light the lights at the historic Fischer Theatre in Danville, IL."/>
    <n v="25000"/>
    <n v="460"/>
    <x v="3"/>
    <x v="0"/>
    <s v="USD"/>
    <n v="1490389158"/>
    <n v="1486504758"/>
    <b v="0"/>
    <n v="8"/>
    <b v="0"/>
    <x v="38"/>
    <x v="216"/>
    <n v="57.5"/>
    <x v="1"/>
    <x v="38"/>
  </r>
  <r>
    <n v="2706"/>
    <s v="Nordo's Culinarium: Where Food Meets Art"/>
    <s v="A place where innovation, food, creativity and performance live year round in a historic building in Pioneer Square."/>
    <n v="15000"/>
    <n v="460"/>
    <x v="0"/>
    <x v="0"/>
    <s v="USD"/>
    <n v="1413442740"/>
    <n v="1410937483"/>
    <b v="1"/>
    <n v="263"/>
    <b v="1"/>
    <x v="38"/>
    <x v="306"/>
    <n v="1.7490000000000001"/>
    <x v="1"/>
    <x v="38"/>
  </r>
  <r>
    <n v="2707"/>
    <s v="The Pocket Theater - No one should have to pay to perform!"/>
    <s v="A new performance space in Seattle. A place for artists, comedians, and audiences to meet and collaborate!"/>
    <n v="5600"/>
    <n v="460"/>
    <x v="0"/>
    <x v="0"/>
    <s v="USD"/>
    <n v="1369637940"/>
    <n v="1367088443"/>
    <b v="1"/>
    <n v="394"/>
    <b v="1"/>
    <x v="38"/>
    <x v="144"/>
    <n v="1.1675"/>
    <x v="1"/>
    <x v="38"/>
  </r>
  <r>
    <n v="2708"/>
    <s v="Angel Comedy Club"/>
    <s v="Angel Comedy Club: A permanent home for Londonâ€™s loveliest comedy night - a community comedy club"/>
    <n v="350"/>
    <n v="460"/>
    <x v="0"/>
    <x v="1"/>
    <s v="GBP"/>
    <n v="1469119526"/>
    <n v="1463935526"/>
    <b v="1"/>
    <n v="1049"/>
    <b v="1"/>
    <x v="38"/>
    <x v="126"/>
    <n v="0.438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"/>
    <n v="460"/>
    <x v="0"/>
    <x v="0"/>
    <s v="USD"/>
    <n v="1475553540"/>
    <n v="1472528141"/>
    <b v="1"/>
    <n v="308"/>
    <b v="1"/>
    <x v="38"/>
    <x v="48"/>
    <n v="1.4935"/>
    <x v="1"/>
    <x v="38"/>
  </r>
  <r>
    <n v="2710"/>
    <s v="House of Yes"/>
    <s v="Building Brooklyn's own creative venue for circus, theater and events of all types."/>
    <n v="250"/>
    <n v="460"/>
    <x v="0"/>
    <x v="0"/>
    <s v="USD"/>
    <n v="1407549600"/>
    <n v="1404797428"/>
    <b v="1"/>
    <n v="1088"/>
    <b v="1"/>
    <x v="38"/>
    <x v="357"/>
    <n v="0.42280000000000001"/>
    <x v="1"/>
    <x v="38"/>
  </r>
  <r>
    <n v="2711"/>
    <s v="The Red Shoes"/>
    <s v="We're aiming to launch a production involving circus performers, musicians and artists in a new space, creating a night of live art."/>
    <n v="1500"/>
    <n v="455"/>
    <x v="0"/>
    <x v="1"/>
    <s v="GBP"/>
    <n v="1403301660"/>
    <n v="1400694790"/>
    <b v="1"/>
    <n v="73"/>
    <b v="1"/>
    <x v="38"/>
    <x v="178"/>
    <n v="6.232899999999999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x v="0"/>
    <s v="USD"/>
    <n v="1373738400"/>
    <n v="1370568560"/>
    <b v="1"/>
    <n v="143"/>
    <b v="1"/>
    <x v="38"/>
    <x v="216"/>
    <n v="3.167800000000000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x v="0"/>
    <s v="USD"/>
    <n v="1450971684"/>
    <n v="1447515684"/>
    <b v="1"/>
    <n v="1420"/>
    <b v="1"/>
    <x v="38"/>
    <x v="220"/>
    <n v="0.31900000000000001"/>
    <x v="1"/>
    <x v="38"/>
  </r>
  <r>
    <n v="2714"/>
    <s v="The Crane Theater"/>
    <s v="The Crane will be the new home for independent theater in Northeast Minneapolis"/>
    <n v="13111"/>
    <n v="452"/>
    <x v="0"/>
    <x v="0"/>
    <s v="USD"/>
    <n v="1476486000"/>
    <n v="1474040596"/>
    <b v="1"/>
    <n v="305"/>
    <b v="1"/>
    <x v="38"/>
    <x v="306"/>
    <n v="1.48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x v="0"/>
    <s v="USD"/>
    <n v="1456047228"/>
    <n v="1453109628"/>
    <b v="1"/>
    <n v="551"/>
    <b v="1"/>
    <x v="38"/>
    <x v="306"/>
    <n v="0.8185000000000000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2500"/>
    <n v="450"/>
    <x v="0"/>
    <x v="12"/>
    <s v="EUR"/>
    <n v="1444291193"/>
    <n v="1441699193"/>
    <b v="1"/>
    <n v="187"/>
    <b v="1"/>
    <x v="38"/>
    <x v="274"/>
    <n v="2.4064000000000001"/>
    <x v="1"/>
    <x v="38"/>
  </r>
  <r>
    <n v="2717"/>
    <s v="A Home for Comedy in Vermont!"/>
    <s v="ONLY HOURS LEFT ON THE CAMPAIGN! Our stretch goal is $35k; let's build a home for standup/improv shows &amp; classes in VT!"/>
    <n v="400"/>
    <n v="450"/>
    <x v="0"/>
    <x v="0"/>
    <s v="USD"/>
    <n v="1417906649"/>
    <n v="1414015049"/>
    <b v="1"/>
    <n v="325"/>
    <b v="1"/>
    <x v="38"/>
    <x v="41"/>
    <n v="1.3846000000000001"/>
    <x v="1"/>
    <x v="38"/>
  </r>
  <r>
    <n v="2718"/>
    <s v="Bard Beyond the Big Top"/>
    <s v="The Bard has burst beyond the big top and we're reaching out to our Beloved Benefactors to help build our festival's future."/>
    <n v="6300"/>
    <n v="445"/>
    <x v="0"/>
    <x v="0"/>
    <s v="USD"/>
    <n v="1462316400"/>
    <n v="1459865945"/>
    <b v="1"/>
    <n v="148"/>
    <b v="1"/>
    <x v="38"/>
    <x v="204"/>
    <n v="3.00680000000000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x v="0"/>
    <s v="USD"/>
    <n v="1460936694"/>
    <n v="1455756294"/>
    <b v="0"/>
    <n v="69"/>
    <b v="1"/>
    <x v="38"/>
    <x v="278"/>
    <n v="6.4493"/>
    <x v="1"/>
    <x v="38"/>
  </r>
  <r>
    <n v="2720"/>
    <s v="The Comedy Project"/>
    <s v="An improv, sketch and experimental comedy and cocktail venue in downtown Grand Rapids, Michigan"/>
    <n v="2500"/>
    <n v="440"/>
    <x v="0"/>
    <x v="0"/>
    <s v="USD"/>
    <n v="1478866253"/>
    <n v="1476270653"/>
    <b v="0"/>
    <n v="173"/>
    <b v="1"/>
    <x v="38"/>
    <x v="274"/>
    <n v="2.54340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400"/>
    <n v="440"/>
    <x v="0"/>
    <x v="1"/>
    <s v="GBP"/>
    <n v="1378494000"/>
    <n v="1375880598"/>
    <b v="0"/>
    <n v="269"/>
    <b v="1"/>
    <x v="30"/>
    <x v="98"/>
    <n v="1.635699999999999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x v="0"/>
    <s v="USD"/>
    <n v="1485722053"/>
    <n v="1480538053"/>
    <b v="0"/>
    <n v="185"/>
    <b v="1"/>
    <x v="30"/>
    <x v="143"/>
    <n v="2.362200000000000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0000"/>
    <n v="435"/>
    <x v="0"/>
    <x v="0"/>
    <s v="USD"/>
    <n v="1420060088"/>
    <n v="1414872488"/>
    <b v="0"/>
    <n v="176"/>
    <b v="1"/>
    <x v="30"/>
    <x v="309"/>
    <n v="2.471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800"/>
    <n v="435"/>
    <x v="0"/>
    <x v="1"/>
    <s v="GBP"/>
    <n v="1439625059"/>
    <n v="1436860259"/>
    <b v="0"/>
    <n v="1019"/>
    <b v="1"/>
    <x v="30"/>
    <x v="324"/>
    <n v="0.4269"/>
    <x v="2"/>
    <x v="30"/>
  </r>
  <r>
    <n v="2725"/>
    <s v="Digital MPPT and Solar BMS for a Net Zero energy House"/>
    <s v="Best Net Zero energy solution for new or existing house (no more heating or electricity bills)."/>
    <n v="400"/>
    <n v="435"/>
    <x v="0"/>
    <x v="5"/>
    <s v="CAD"/>
    <n v="1488390735"/>
    <n v="1484070735"/>
    <b v="0"/>
    <n v="113"/>
    <b v="1"/>
    <x v="30"/>
    <x v="53"/>
    <n v="3.8496000000000001"/>
    <x v="2"/>
    <x v="30"/>
  </r>
  <r>
    <n v="2726"/>
    <s v="Krimston TWO - Dual SIM case for iPhone"/>
    <s v="Krimston TWO: iPhone Dual SIM Case"/>
    <n v="25000"/>
    <n v="433"/>
    <x v="0"/>
    <x v="0"/>
    <s v="USD"/>
    <n v="1461333311"/>
    <n v="1458741311"/>
    <b v="0"/>
    <n v="404"/>
    <b v="1"/>
    <x v="30"/>
    <x v="216"/>
    <n v="1.0718000000000001"/>
    <x v="2"/>
    <x v="30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x v="0"/>
    <s v="USD"/>
    <n v="1438964063"/>
    <n v="1436804063"/>
    <b v="0"/>
    <n v="707"/>
    <b v="1"/>
    <x v="30"/>
    <x v="256"/>
    <n v="0.60819999999999996"/>
    <x v="2"/>
    <x v="30"/>
  </r>
  <r>
    <n v="2728"/>
    <s v="Multi-Function SSD Shield for the Raspberry Pi 2"/>
    <s v="SSD, WiFi, RTC w/Battery and high power USB all in one shield."/>
    <n v="1250"/>
    <n v="430"/>
    <x v="0"/>
    <x v="0"/>
    <s v="USD"/>
    <n v="1451485434"/>
    <n v="1448461434"/>
    <b v="0"/>
    <n v="392"/>
    <b v="1"/>
    <x v="30"/>
    <x v="15"/>
    <n v="1.0969"/>
    <x v="2"/>
    <x v="30"/>
  </r>
  <r>
    <n v="2729"/>
    <s v="McChi Luggage: It's a Luggage, USB Charger and a Table Top"/>
    <s v="A luggage that is more than a luggage! It is what you want it to be."/>
    <n v="750"/>
    <n v="430"/>
    <x v="0"/>
    <x v="0"/>
    <s v="USD"/>
    <n v="1430459197"/>
    <n v="1427867197"/>
    <b v="0"/>
    <n v="23"/>
    <b v="1"/>
    <x v="30"/>
    <x v="239"/>
    <n v="18.695699999999999"/>
    <x v="2"/>
    <x v="30"/>
  </r>
  <r>
    <n v="2730"/>
    <s v="Yaba - Portable Speaker &amp; Guitar Amp"/>
    <s v="The world's most powerful portable speaker and guitar amplifier. Turns any surface into a speaker."/>
    <n v="400"/>
    <n v="430"/>
    <x v="0"/>
    <x v="0"/>
    <s v="USD"/>
    <n v="1366635575"/>
    <n v="1363611575"/>
    <b v="0"/>
    <n v="682"/>
    <b v="1"/>
    <x v="30"/>
    <x v="123"/>
    <n v="0.6304999999999999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33"/>
    <n v="430"/>
    <x v="0"/>
    <x v="0"/>
    <s v="USD"/>
    <n v="1413604800"/>
    <n v="1408624622"/>
    <b v="0"/>
    <n v="37"/>
    <b v="1"/>
    <x v="30"/>
    <x v="193"/>
    <n v="11.62160000000000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00"/>
    <n v="430"/>
    <x v="0"/>
    <x v="0"/>
    <s v="USD"/>
    <n v="1369699200"/>
    <n v="1366917828"/>
    <b v="0"/>
    <n v="146"/>
    <b v="1"/>
    <x v="30"/>
    <x v="142"/>
    <n v="2.945199999999999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x v="0"/>
    <s v="USD"/>
    <n v="1428643974"/>
    <n v="1423463574"/>
    <b v="0"/>
    <n v="119"/>
    <b v="1"/>
    <x v="30"/>
    <x v="213"/>
    <n v="3.588200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x v="0"/>
    <s v="USD"/>
    <n v="1476395940"/>
    <n v="1473782592"/>
    <b v="0"/>
    <n v="163"/>
    <b v="1"/>
    <x v="30"/>
    <x v="337"/>
    <n v="2.613500000000000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x v="1"/>
    <s v="GBP"/>
    <n v="1363204800"/>
    <n v="1360551250"/>
    <b v="0"/>
    <n v="339"/>
    <b v="1"/>
    <x v="30"/>
    <x v="278"/>
    <n v="1.2565999999999999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90000"/>
    <n v="425"/>
    <x v="0"/>
    <x v="5"/>
    <s v="CAD"/>
    <n v="1398268773"/>
    <n v="1395676773"/>
    <b v="0"/>
    <n v="58"/>
    <b v="1"/>
    <x v="30"/>
    <x v="337"/>
    <n v="7.327600000000000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x v="0"/>
    <s v="USD"/>
    <n v="1389812400"/>
    <n v="1386108087"/>
    <b v="0"/>
    <n v="456"/>
    <b v="1"/>
    <x v="30"/>
    <x v="196"/>
    <n v="0.9320000000000000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1750"/>
    <n v="425"/>
    <x v="0"/>
    <x v="0"/>
    <s v="USD"/>
    <n v="1478402804"/>
    <n v="1473218804"/>
    <b v="0"/>
    <n v="15"/>
    <b v="1"/>
    <x v="30"/>
    <x v="268"/>
    <n v="28.33330000000000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x v="1"/>
    <s v="GBP"/>
    <n v="1399324717"/>
    <n v="1395436717"/>
    <b v="0"/>
    <n v="191"/>
    <b v="1"/>
    <x v="30"/>
    <x v="78"/>
    <n v="2.2250999999999999"/>
    <x v="2"/>
    <x v="30"/>
  </r>
  <r>
    <n v="2740"/>
    <s v="Vertical Garden Prototype"/>
    <s v="I am interested in testing the plant yields of this vertical garden as well as some other applications"/>
    <n v="400"/>
    <n v="425"/>
    <x v="0"/>
    <x v="0"/>
    <s v="USD"/>
    <n v="1426117552"/>
    <n v="1423529152"/>
    <b v="0"/>
    <n v="17"/>
    <b v="1"/>
    <x v="30"/>
    <x v="75"/>
    <n v="25"/>
    <x v="2"/>
    <x v="30"/>
  </r>
  <r>
    <n v="2741"/>
    <s v="Mrs. Brown and Her Lost Puppy."/>
    <s v="Help me publish my 1st children's book as an aspiring author!"/>
    <n v="110"/>
    <n v="420.99"/>
    <x v="2"/>
    <x v="0"/>
    <s v="USD"/>
    <n v="1413770820"/>
    <n v="1412005602"/>
    <b v="0"/>
    <n v="4"/>
    <b v="0"/>
    <x v="39"/>
    <x v="368"/>
    <n v="105.2475"/>
    <x v="3"/>
    <x v="39"/>
  </r>
  <r>
    <n v="2742"/>
    <s v="What a Zoo!"/>
    <s v="The pachyderms at the Denver Zoo are moving. Follow along on the convoluted journey to their new home."/>
    <n v="200"/>
    <n v="420"/>
    <x v="2"/>
    <x v="0"/>
    <s v="USD"/>
    <n v="1337102187"/>
    <n v="1335892587"/>
    <b v="0"/>
    <n v="18"/>
    <b v="0"/>
    <x v="39"/>
    <x v="369"/>
    <n v="23.333300000000001"/>
    <x v="3"/>
    <x v="39"/>
  </r>
  <r>
    <n v="2743"/>
    <s v="St. Nick Jr"/>
    <s v="One Christmas every child was naughty, and Santa's son _x000a_St. Nick Jr sacrifices all his gifts over his whole life, for the children"/>
    <n v="5000"/>
    <n v="419"/>
    <x v="2"/>
    <x v="0"/>
    <s v="USD"/>
    <n v="1476863607"/>
    <n v="1474271607"/>
    <b v="0"/>
    <n v="0"/>
    <b v="0"/>
    <x v="39"/>
    <x v="144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x v="0"/>
    <s v="USD"/>
    <n v="1330478998"/>
    <n v="1327886998"/>
    <b v="0"/>
    <n v="22"/>
    <b v="0"/>
    <x v="39"/>
    <x v="154"/>
    <n v="18.954499999999999"/>
    <x v="3"/>
    <x v="39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x v="0"/>
    <s v="USD"/>
    <n v="1342309368"/>
    <n v="1337125368"/>
    <b v="0"/>
    <n v="49"/>
    <b v="0"/>
    <x v="39"/>
    <x v="97"/>
    <n v="8.489800000000000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x v="293"/>
    <n v="21.84209999999999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x v="0"/>
    <s v="USD"/>
    <n v="1339816200"/>
    <n v="1337095997"/>
    <b v="0"/>
    <n v="4"/>
    <b v="0"/>
    <x v="39"/>
    <x v="204"/>
    <n v="103.25"/>
    <x v="3"/>
    <x v="39"/>
  </r>
  <r>
    <n v="2748"/>
    <s v="Native American Language Book for Children"/>
    <s v="Interactive Book with Audio to learn the Ojibwe Language for Children.  Website, Ebook and more!"/>
    <n v="20000"/>
    <n v="411"/>
    <x v="2"/>
    <x v="0"/>
    <s v="USD"/>
    <n v="1472835802"/>
    <n v="1470243802"/>
    <b v="0"/>
    <n v="4"/>
    <b v="0"/>
    <x v="39"/>
    <x v="216"/>
    <n v="102.75"/>
    <x v="3"/>
    <x v="39"/>
  </r>
  <r>
    <n v="2749"/>
    <s v="A Tree is a Tree, no matter what you see.  CHILDREN'S BOOK"/>
    <s v="Self-publishing my children's book."/>
    <n v="50000"/>
    <n v="410"/>
    <x v="2"/>
    <x v="0"/>
    <s v="USD"/>
    <n v="1428171037"/>
    <n v="1425582637"/>
    <b v="0"/>
    <n v="2"/>
    <b v="0"/>
    <x v="39"/>
    <x v="256"/>
    <n v="205"/>
    <x v="3"/>
    <x v="39"/>
  </r>
  <r>
    <n v="2750"/>
    <s v="My Child, My Blessing"/>
    <s v="This is a journal where parents daily write something positive about their child.  Places for pictures, too."/>
    <n v="1700"/>
    <n v="410"/>
    <x v="2"/>
    <x v="0"/>
    <s v="USD"/>
    <n v="1341086400"/>
    <n v="1340055345"/>
    <b v="0"/>
    <n v="0"/>
    <b v="0"/>
    <x v="39"/>
    <x v="268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50"/>
    <n v="410"/>
    <x v="2"/>
    <x v="0"/>
    <s v="USD"/>
    <n v="1403039842"/>
    <n v="1397855842"/>
    <b v="0"/>
    <n v="0"/>
    <b v="0"/>
    <x v="39"/>
    <x v="115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x v="0"/>
    <s v="USD"/>
    <n v="1324232504"/>
    <n v="1320776504"/>
    <b v="0"/>
    <n v="14"/>
    <b v="0"/>
    <x v="39"/>
    <x v="39"/>
    <n v="29.215"/>
    <x v="3"/>
    <x v="39"/>
  </r>
  <r>
    <n v="2753"/>
    <s v="Dust Bunnies &amp; the Carpet Rat publishing push"/>
    <s v="Written by my daughter and myself, illustrated by Jack Wiens. Everything is complete except for publishing."/>
    <n v="50000"/>
    <n v="408"/>
    <x v="2"/>
    <x v="0"/>
    <s v="USD"/>
    <n v="1346017023"/>
    <n v="1343425023"/>
    <b v="0"/>
    <n v="8"/>
    <b v="0"/>
    <x v="39"/>
    <x v="256"/>
    <n v="51"/>
    <x v="3"/>
    <x v="39"/>
  </r>
  <r>
    <n v="2754"/>
    <s v="From here...to there!"/>
    <s v="I have been a writer all my life. But until recently never a parent. I want to write a children book for my children, and yours!"/>
    <n v="50000"/>
    <n v="405"/>
    <x v="2"/>
    <x v="0"/>
    <s v="USD"/>
    <n v="1410448551"/>
    <n v="1407856551"/>
    <b v="0"/>
    <n v="0"/>
    <b v="0"/>
    <x v="39"/>
    <x v="256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15000"/>
    <n v="403"/>
    <x v="2"/>
    <x v="17"/>
    <s v="EUR"/>
    <n v="1428519527"/>
    <n v="1425927527"/>
    <b v="0"/>
    <n v="15"/>
    <b v="0"/>
    <x v="39"/>
    <x v="306"/>
    <n v="26.866700000000002"/>
    <x v="3"/>
    <x v="39"/>
  </r>
  <r>
    <n v="2756"/>
    <s v="The Most Basic of Truths"/>
    <s v="We all pray to the same God no matter what name we might refer to Him as.  Our children deserve to know this basic truth."/>
    <n v="5000"/>
    <n v="403"/>
    <x v="2"/>
    <x v="0"/>
    <s v="USD"/>
    <n v="1389476201"/>
    <n v="1386884201"/>
    <b v="0"/>
    <n v="33"/>
    <b v="0"/>
    <x v="39"/>
    <x v="144"/>
    <n v="12.2121"/>
    <x v="3"/>
    <x v="39"/>
  </r>
  <r>
    <n v="2757"/>
    <s v="C is for Crooked"/>
    <s v="A children's letter book that Lampoons Hillary Clinton"/>
    <n v="3000"/>
    <n v="403"/>
    <x v="2"/>
    <x v="0"/>
    <s v="USD"/>
    <n v="1470498332"/>
    <n v="1469202332"/>
    <b v="0"/>
    <n v="2"/>
    <b v="0"/>
    <x v="39"/>
    <x v="296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x v="2"/>
    <s v="AUD"/>
    <n v="1476095783"/>
    <n v="1474886183"/>
    <b v="0"/>
    <n v="6"/>
    <b v="0"/>
    <x v="39"/>
    <x v="309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x v="2"/>
    <s v="AUD"/>
    <n v="1468658866"/>
    <n v="1464943666"/>
    <b v="0"/>
    <n v="2"/>
    <b v="0"/>
    <x v="39"/>
    <x v="266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x v="1"/>
    <s v="GBP"/>
    <n v="1371726258"/>
    <n v="1369134258"/>
    <b v="0"/>
    <n v="0"/>
    <b v="0"/>
    <x v="39"/>
    <x v="150"/>
    <s v="no backers"/>
    <x v="3"/>
    <x v="39"/>
  </r>
  <r>
    <n v="2761"/>
    <s v="Learn U.S. Geography: Dreaming my way across The U.S."/>
    <s v="Help me give away 500 copies of my picture book so more kids will know US geography!"/>
    <n v="300"/>
    <n v="400.33"/>
    <x v="2"/>
    <x v="0"/>
    <s v="USD"/>
    <n v="1357176693"/>
    <n v="1354584693"/>
    <b v="0"/>
    <n v="4"/>
    <b v="0"/>
    <x v="39"/>
    <x v="108"/>
    <n v="100.0825"/>
    <x v="3"/>
    <x v="39"/>
  </r>
  <r>
    <n v="2762"/>
    <s v="How to Create Your Own Magic World. Toy-making guide."/>
    <s v="How-to book of toys and games constructed from materials found in nature, recyclable and easily available."/>
    <n v="50000"/>
    <n v="400"/>
    <x v="2"/>
    <x v="0"/>
    <s v="USD"/>
    <n v="1332114795"/>
    <n v="1326934395"/>
    <b v="0"/>
    <n v="1"/>
    <b v="0"/>
    <x v="39"/>
    <x v="256"/>
    <n v="400"/>
    <x v="3"/>
    <x v="39"/>
  </r>
  <r>
    <n v="2763"/>
    <s v="My Christmas Star"/>
    <s v="How Santa finds childrens homes without getting lost by following certain stars."/>
    <n v="15000"/>
    <n v="400"/>
    <x v="2"/>
    <x v="0"/>
    <s v="USD"/>
    <n v="1369403684"/>
    <n v="1365515684"/>
    <b v="0"/>
    <n v="3"/>
    <b v="0"/>
    <x v="39"/>
    <x v="306"/>
    <n v="133.33330000000001"/>
    <x v="3"/>
    <x v="39"/>
  </r>
  <r>
    <n v="2764"/>
    <s v="A Growing Adventure"/>
    <s v="My Budding Bears are four teddy bears living in an enchanted garden sharing friendship, tea parties and delightful adventures."/>
    <n v="3500"/>
    <n v="400"/>
    <x v="2"/>
    <x v="0"/>
    <s v="USD"/>
    <n v="1338404400"/>
    <n v="1335855631"/>
    <b v="0"/>
    <n v="4"/>
    <b v="0"/>
    <x v="39"/>
    <x v="227"/>
    <n v="100"/>
    <x v="3"/>
    <x v="39"/>
  </r>
  <r>
    <n v="2765"/>
    <s v="A Story Book For Kids: Technology and Everyday Life"/>
    <s v="I am writing an illustrated book for children ages 3 to 7 that meshes technology in everyday life stories."/>
    <n v="2500"/>
    <n v="400"/>
    <x v="2"/>
    <x v="0"/>
    <s v="USD"/>
    <n v="1351432428"/>
    <n v="1350050028"/>
    <b v="0"/>
    <n v="0"/>
    <b v="0"/>
    <x v="39"/>
    <x v="324"/>
    <s v="no backers"/>
    <x v="3"/>
    <x v="39"/>
  </r>
  <r>
    <n v="2766"/>
    <s v="Jambie"/>
    <s v="Jambie is a children's book geared towards kids ages 4-9 years of age. This book teaches young children about making wise decisions."/>
    <n v="400"/>
    <n v="400"/>
    <x v="2"/>
    <x v="0"/>
    <s v="USD"/>
    <n v="1313078518"/>
    <n v="1310486518"/>
    <b v="0"/>
    <n v="4"/>
    <b v="0"/>
    <x v="39"/>
    <x v="80"/>
    <n v="100"/>
    <x v="3"/>
    <x v="39"/>
  </r>
  <r>
    <n v="2767"/>
    <s v="the Giant Turnip"/>
    <s v="An animated bedtime story with Dedka, Babka and the rest of the family working together on a BIG problem"/>
    <n v="3255"/>
    <n v="397"/>
    <x v="2"/>
    <x v="5"/>
    <s v="CAD"/>
    <n v="1439766050"/>
    <n v="1434582050"/>
    <b v="0"/>
    <n v="3"/>
    <b v="0"/>
    <x v="39"/>
    <x v="145"/>
    <n v="132.33330000000001"/>
    <x v="3"/>
    <x v="39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x v="0"/>
    <s v="USD"/>
    <n v="1333028723"/>
    <n v="1330440323"/>
    <b v="0"/>
    <n v="34"/>
    <b v="0"/>
    <x v="39"/>
    <x v="256"/>
    <n v="11.6471"/>
    <x v="3"/>
    <x v="39"/>
  </r>
  <r>
    <n v="2769"/>
    <s v="Raph the Ninja Giraffe"/>
    <s v="Raph the Ninja Giraffe is a project that is my 5 year old sons idea, &amp; I am working with him to bring his idea to life."/>
    <n v="250"/>
    <n v="391"/>
    <x v="2"/>
    <x v="1"/>
    <s v="GBP"/>
    <n v="1401997790"/>
    <n v="1397677790"/>
    <b v="0"/>
    <n v="2"/>
    <b v="0"/>
    <x v="39"/>
    <x v="63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"/>
    <n v="385"/>
    <x v="2"/>
    <x v="0"/>
    <s v="USD"/>
    <n v="1395158130"/>
    <n v="1392569730"/>
    <b v="0"/>
    <n v="33"/>
    <b v="0"/>
    <x v="39"/>
    <x v="287"/>
    <n v="11.6667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300"/>
    <n v="385"/>
    <x v="2"/>
    <x v="0"/>
    <s v="USD"/>
    <n v="1359738000"/>
    <n v="1355489140"/>
    <b v="0"/>
    <n v="0"/>
    <b v="0"/>
    <x v="39"/>
    <x v="111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x v="0"/>
    <s v="USD"/>
    <n v="1381006294"/>
    <n v="1379710294"/>
    <b v="0"/>
    <n v="0"/>
    <b v="0"/>
    <x v="39"/>
    <x v="196"/>
    <s v="no backers"/>
    <x v="3"/>
    <x v="39"/>
  </r>
  <r>
    <n v="2773"/>
    <s v="The Boat That Couldn't Float"/>
    <s v="Parents know the pain of rereading bad bedtime stories. I want to write stories that all ages will enjoy"/>
    <n v="300"/>
    <n v="381"/>
    <x v="2"/>
    <x v="5"/>
    <s v="CAD"/>
    <n v="1461530721"/>
    <n v="1460666721"/>
    <b v="0"/>
    <n v="1"/>
    <b v="0"/>
    <x v="39"/>
    <x v="141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3500"/>
    <n v="380"/>
    <x v="2"/>
    <x v="0"/>
    <s v="USD"/>
    <n v="1362711728"/>
    <n v="1360119728"/>
    <b v="0"/>
    <n v="13"/>
    <b v="0"/>
    <x v="39"/>
    <x v="227"/>
    <n v="29.230799999999999"/>
    <x v="3"/>
    <x v="39"/>
  </r>
  <r>
    <n v="2775"/>
    <s v="Kids Radio Klassics and Kids Radio Theatre"/>
    <s v="Kids Radio Theatre is a radio show played on National Pubic Radio to teach children all about theatre every Sunday 20 states."/>
    <n v="2000"/>
    <n v="380"/>
    <x v="2"/>
    <x v="0"/>
    <s v="USD"/>
    <n v="1323994754"/>
    <n v="1321402754"/>
    <b v="0"/>
    <n v="2"/>
    <b v="0"/>
    <x v="39"/>
    <x v="287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650"/>
    <n v="380"/>
    <x v="2"/>
    <x v="0"/>
    <s v="USD"/>
    <n v="1434092876"/>
    <n v="1431414476"/>
    <b v="0"/>
    <n v="36"/>
    <b v="0"/>
    <x v="39"/>
    <x v="65"/>
    <n v="10.55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x v="0"/>
    <s v="USD"/>
    <n v="1437149004"/>
    <n v="1434557004"/>
    <b v="0"/>
    <n v="1"/>
    <b v="0"/>
    <x v="39"/>
    <x v="256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000000"/>
    <n v="376"/>
    <x v="2"/>
    <x v="0"/>
    <s v="USD"/>
    <n v="1409009306"/>
    <n v="1406417306"/>
    <b v="0"/>
    <n v="15"/>
    <b v="0"/>
    <x v="39"/>
    <x v="337"/>
    <n v="25.066700000000001"/>
    <x v="3"/>
    <x v="39"/>
  </r>
  <r>
    <n v="2779"/>
    <s v="Our Moon... A book on life for both parents and children."/>
    <s v="Our Moon is a simple book based on a nightly tradition my mother and youngest son started while I was working away."/>
    <n v="300"/>
    <n v="376"/>
    <x v="2"/>
    <x v="0"/>
    <s v="USD"/>
    <n v="1448204621"/>
    <n v="1445609021"/>
    <b v="0"/>
    <n v="1"/>
    <b v="0"/>
    <x v="39"/>
    <x v="58"/>
    <n v="376"/>
    <x v="3"/>
    <x v="39"/>
  </r>
  <r>
    <n v="2780"/>
    <s v="Travel with baby"/>
    <s v="Turn the World with my kids, and then write a book with the advice for traveling with baby"/>
    <n v="10000"/>
    <n v="375"/>
    <x v="2"/>
    <x v="13"/>
    <s v="EUR"/>
    <n v="1489142688"/>
    <n v="1486550688"/>
    <b v="0"/>
    <n v="0"/>
    <b v="0"/>
    <x v="39"/>
    <x v="309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6500"/>
    <n v="375"/>
    <x v="0"/>
    <x v="0"/>
    <s v="USD"/>
    <n v="1423724400"/>
    <n v="1421274954"/>
    <b v="0"/>
    <n v="28"/>
    <b v="1"/>
    <x v="6"/>
    <x v="228"/>
    <n v="13.392899999999999"/>
    <x v="1"/>
    <x v="6"/>
  </r>
  <r>
    <n v="2782"/>
    <s v="Better Than Ever Productions presents Geezer Game"/>
    <s v="The premiere theatre troupe in SE Michigan offering acting opportunities for the 50+ actor."/>
    <n v="300"/>
    <n v="375"/>
    <x v="0"/>
    <x v="0"/>
    <s v="USD"/>
    <n v="1424149140"/>
    <n v="1421964718"/>
    <b v="0"/>
    <n v="18"/>
    <b v="1"/>
    <x v="6"/>
    <x v="58"/>
    <n v="20.83330000000000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x v="1"/>
    <s v="GBP"/>
    <n v="1429793446"/>
    <n v="1428583846"/>
    <b v="0"/>
    <n v="61"/>
    <b v="1"/>
    <x v="6"/>
    <x v="148"/>
    <n v="6.147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x v="0"/>
    <s v="USD"/>
    <n v="1414608843"/>
    <n v="1412794443"/>
    <b v="0"/>
    <n v="108"/>
    <b v="1"/>
    <x v="6"/>
    <x v="162"/>
    <n v="3.4352"/>
    <x v="1"/>
    <x v="6"/>
  </r>
  <r>
    <n v="2785"/>
    <s v="Henry VI: The War of the Roses"/>
    <s v="Bare Theatre and Raleigh Little Theatre present Shakespeare's epic, set in a post-apocalyptic dystopia."/>
    <n v="300"/>
    <n v="369"/>
    <x v="0"/>
    <x v="0"/>
    <s v="USD"/>
    <n v="1470430800"/>
    <n v="1467865967"/>
    <b v="0"/>
    <n v="142"/>
    <b v="1"/>
    <x v="6"/>
    <x v="122"/>
    <n v="2.5985999999999998"/>
    <x v="1"/>
    <x v="6"/>
  </r>
  <r>
    <n v="2786"/>
    <s v="Fierce"/>
    <s v="A heart-melting farce about sex, art and the lovelorn lay-abouts of London-town."/>
    <n v="5000"/>
    <n v="367"/>
    <x v="0"/>
    <x v="1"/>
    <s v="GBP"/>
    <n v="1404913180"/>
    <n v="1403703580"/>
    <b v="0"/>
    <n v="74"/>
    <b v="1"/>
    <x v="6"/>
    <x v="204"/>
    <n v="4.959500000000000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x v="0"/>
    <s v="USD"/>
    <n v="1405658752"/>
    <n v="1403066752"/>
    <b v="0"/>
    <n v="38"/>
    <b v="1"/>
    <x v="6"/>
    <x v="204"/>
    <n v="9.5263000000000009"/>
    <x v="1"/>
    <x v="6"/>
  </r>
  <r>
    <n v="2788"/>
    <s v="ACT Underground Theatre, TLDC"/>
    <s v="MOVING FORWARD! WE HAVE REACHED GOAL BUT HAVE MORE TIME!! PLEASE CONSIDER PLEDGING."/>
    <n v="3500"/>
    <n v="361"/>
    <x v="0"/>
    <x v="0"/>
    <s v="USD"/>
    <n v="1469811043"/>
    <n v="1467219043"/>
    <b v="0"/>
    <n v="20"/>
    <b v="1"/>
    <x v="6"/>
    <x v="281"/>
    <n v="18.05"/>
    <x v="1"/>
    <x v="6"/>
  </r>
  <r>
    <n v="2789"/>
    <s v="The Adventurers Club"/>
    <s v="BNT's Biggest Adventure So Far: Our 2015 full length production!"/>
    <n v="50000"/>
    <n v="360"/>
    <x v="0"/>
    <x v="0"/>
    <s v="USD"/>
    <n v="1426132800"/>
    <n v="1424477934"/>
    <b v="0"/>
    <n v="24"/>
    <b v="1"/>
    <x v="6"/>
    <x v="256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x v="0"/>
    <s v="USD"/>
    <n v="1423693903"/>
    <n v="1421101903"/>
    <b v="0"/>
    <n v="66"/>
    <b v="1"/>
    <x v="6"/>
    <x v="216"/>
    <n v="5.454500000000000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x v="0"/>
    <s v="USD"/>
    <n v="1473393600"/>
    <n v="1470778559"/>
    <b v="0"/>
    <n v="28"/>
    <b v="1"/>
    <x v="6"/>
    <x v="77"/>
    <n v="12.857100000000001"/>
    <x v="1"/>
    <x v="6"/>
  </r>
  <r>
    <n v="2792"/>
    <s v="That Still Small Voice Stage Play"/>
    <s v="Homeless and hopeless, this prequel tells the story of a Colorado youth who leans on her friends when family leaves her behind."/>
    <n v="50000"/>
    <n v="359"/>
    <x v="0"/>
    <x v="0"/>
    <s v="USD"/>
    <n v="1439357559"/>
    <n v="1435469559"/>
    <b v="0"/>
    <n v="24"/>
    <b v="1"/>
    <x v="6"/>
    <x v="256"/>
    <n v="14.95829999999999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x v="2"/>
    <s v="AUD"/>
    <n v="1437473005"/>
    <n v="1434881005"/>
    <b v="0"/>
    <n v="73"/>
    <b v="1"/>
    <x v="6"/>
    <x v="256"/>
    <n v="4.904099999999999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x v="1"/>
    <s v="GBP"/>
    <n v="1457031600"/>
    <n v="1455640559"/>
    <b v="0"/>
    <n v="3"/>
    <b v="1"/>
    <x v="6"/>
    <x v="274"/>
    <n v="119.33329999999999"/>
    <x v="1"/>
    <x v="6"/>
  </r>
  <r>
    <n v="2795"/>
    <s v="Good Men Wanted at ANT Fest"/>
    <s v="A new play about five bad bitches who fought in the Civil War disguised as men, premiering at Ars Nova's ANT Fest."/>
    <n v="350"/>
    <n v="355"/>
    <x v="0"/>
    <x v="0"/>
    <s v="USD"/>
    <n v="1402095600"/>
    <n v="1400675841"/>
    <b v="0"/>
    <n v="20"/>
    <b v="1"/>
    <x v="6"/>
    <x v="78"/>
    <n v="17.75"/>
    <x v="1"/>
    <x v="6"/>
  </r>
  <r>
    <n v="2796"/>
    <s v="Fishcakes"/>
    <s v="Fishcakes is a piece of new writing for the Camden Fringe that explores a story of love, loss, and all the â€˜little things'."/>
    <n v="347"/>
    <n v="353"/>
    <x v="0"/>
    <x v="1"/>
    <s v="GBP"/>
    <n v="1404564028"/>
    <n v="1401972028"/>
    <b v="0"/>
    <n v="21"/>
    <b v="1"/>
    <x v="6"/>
    <x v="47"/>
    <n v="16.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x v="1"/>
    <s v="GBP"/>
    <n v="1404858840"/>
    <n v="1402266840"/>
    <b v="0"/>
    <n v="94"/>
    <b v="1"/>
    <x v="6"/>
    <x v="226"/>
    <n v="3.73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x v="1"/>
    <s v="GBP"/>
    <n v="1438358400"/>
    <n v="1437063121"/>
    <b v="0"/>
    <n v="139"/>
    <b v="1"/>
    <x v="6"/>
    <x v="80"/>
    <n v="2.5251999999999999"/>
    <x v="1"/>
    <x v="6"/>
  </r>
  <r>
    <n v="2799"/>
    <s v="Yuri in Edinburgh"/>
    <s v="August012 make their debut at Edinburgh Fringe with their play about the absurdity of wanting to bring children into a deranged world"/>
    <n v="200000"/>
    <n v="350"/>
    <x v="0"/>
    <x v="1"/>
    <s v="GBP"/>
    <n v="1466179200"/>
    <n v="1463466070"/>
    <b v="0"/>
    <n v="130"/>
    <b v="1"/>
    <x v="6"/>
    <x v="337"/>
    <n v="2.6922999999999999"/>
    <x v="1"/>
    <x v="6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x v="1"/>
    <s v="GBP"/>
    <n v="1420377366"/>
    <n v="1415193366"/>
    <b v="0"/>
    <n v="31"/>
    <b v="1"/>
    <x v="6"/>
    <x v="309"/>
    <n v="11.2903"/>
    <x v="1"/>
    <x v="6"/>
  </r>
  <r>
    <n v="2801"/>
    <s v="A Dream Play"/>
    <s v="Arise Theatre Company's production of August Strindberg's expressionist masterpiece 'A Dream Play'."/>
    <n v="2224"/>
    <n v="350"/>
    <x v="0"/>
    <x v="2"/>
    <s v="AUD"/>
    <n v="1412938800"/>
    <n v="1411019409"/>
    <b v="0"/>
    <n v="13"/>
    <b v="1"/>
    <x v="6"/>
    <x v="324"/>
    <n v="26.9231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"/>
    <n v="350"/>
    <x v="0"/>
    <x v="1"/>
    <s v="GBP"/>
    <n v="1438875107"/>
    <n v="1436283107"/>
    <b v="0"/>
    <n v="90"/>
    <b v="1"/>
    <x v="6"/>
    <x v="230"/>
    <n v="3.88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x v="0"/>
    <s v="USD"/>
    <n v="1437004800"/>
    <n v="1433295276"/>
    <b v="0"/>
    <n v="141"/>
    <b v="1"/>
    <x v="6"/>
    <x v="337"/>
    <n v="2.4539"/>
    <x v="1"/>
    <x v="6"/>
  </r>
  <r>
    <n v="2804"/>
    <s v="The Piano Man"/>
    <s v="The real-life story of the mysterious 'Piano Man' who washed ashore with no memory; with no speech; but with an amazing ability..."/>
    <n v="500000"/>
    <n v="345"/>
    <x v="0"/>
    <x v="1"/>
    <s v="GBP"/>
    <n v="1411987990"/>
    <n v="1409395990"/>
    <b v="0"/>
    <n v="23"/>
    <b v="1"/>
    <x v="6"/>
    <x v="337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x v="1"/>
    <s v="GBP"/>
    <n v="1440245273"/>
    <n v="1438085273"/>
    <b v="0"/>
    <n v="18"/>
    <b v="1"/>
    <x v="6"/>
    <x v="220"/>
    <n v="19.166699999999999"/>
    <x v="1"/>
    <x v="6"/>
  </r>
  <r>
    <n v="2806"/>
    <s v="And Now: The World!"/>
    <s v="A one woman show about the challenges of being a feminist in a digital age. Touring 6 UK cities. Now with Stretch Goals!"/>
    <n v="6000"/>
    <n v="341"/>
    <x v="0"/>
    <x v="1"/>
    <s v="GBP"/>
    <n v="1438772400"/>
    <n v="1435645490"/>
    <b v="0"/>
    <n v="76"/>
    <b v="1"/>
    <x v="6"/>
    <x v="228"/>
    <n v="4.4867999999999997"/>
    <x v="1"/>
    <x v="6"/>
  </r>
  <r>
    <n v="2807"/>
    <s v="The Commission Theatre Co."/>
    <s v="Bringing Shakespeare back to the Playwrights"/>
    <n v="300"/>
    <n v="340"/>
    <x v="0"/>
    <x v="0"/>
    <s v="USD"/>
    <n v="1435611438"/>
    <n v="1433019438"/>
    <b v="0"/>
    <n v="93"/>
    <b v="1"/>
    <x v="6"/>
    <x v="41"/>
    <n v="3.655899999999999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x v="144"/>
    <n v="4.8986000000000001"/>
    <x v="1"/>
    <x v="6"/>
  </r>
  <r>
    <n v="2809"/>
    <s v="Sugarglass Theatre"/>
    <s v="Sugarglass is a Dublin based theatre company committed to international collaboration. 2016 sees the launch of their NYC division."/>
    <n v="220000"/>
    <n v="335"/>
    <x v="0"/>
    <x v="0"/>
    <s v="USD"/>
    <n v="1459348740"/>
    <n v="1458647725"/>
    <b v="0"/>
    <n v="21"/>
    <b v="1"/>
    <x v="6"/>
    <x v="337"/>
    <n v="15.9524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60000"/>
    <n v="335"/>
    <x v="0"/>
    <x v="0"/>
    <s v="USD"/>
    <n v="1401595140"/>
    <n v="1398828064"/>
    <b v="0"/>
    <n v="57"/>
    <b v="1"/>
    <x v="6"/>
    <x v="256"/>
    <n v="5.8772000000000002"/>
    <x v="1"/>
    <x v="6"/>
  </r>
  <r>
    <n v="2811"/>
    <s v="Ray Gunn and Starburst"/>
    <s v="Ray Gunn and Starburst is an audio sci-fi/comedy sending up the tropes of classic and pulp science-fiction."/>
    <n v="24500"/>
    <n v="335"/>
    <x v="0"/>
    <x v="1"/>
    <s v="GBP"/>
    <n v="1424692503"/>
    <n v="1422100503"/>
    <b v="0"/>
    <n v="108"/>
    <b v="1"/>
    <x v="6"/>
    <x v="256"/>
    <n v="3.101900000000000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x v="204"/>
    <n v="4.0361000000000002"/>
    <x v="1"/>
    <x v="6"/>
  </r>
  <r>
    <n v="2813"/>
    <s v="Hi, Are You Single? by Ryan J. Haddad"/>
    <s v="Ryan has a higher sex drive than you. He also has cerebral palsy. Join him for his hilarious and poignant new solo show!"/>
    <n v="10000"/>
    <n v="334"/>
    <x v="0"/>
    <x v="0"/>
    <s v="USD"/>
    <n v="1481737761"/>
    <n v="1479577761"/>
    <b v="0"/>
    <n v="96"/>
    <b v="1"/>
    <x v="6"/>
    <x v="306"/>
    <n v="3.4792000000000001"/>
    <x v="1"/>
    <x v="6"/>
  </r>
  <r>
    <n v="2814"/>
    <s v="Stitching by Anthony Neilson"/>
    <s v="Stitching is a play exploring how a couple cope with the loss of their child. It will run for a month at The Drayton Arms Theatre."/>
    <n v="15000"/>
    <n v="330"/>
    <x v="0"/>
    <x v="1"/>
    <s v="GBP"/>
    <n v="1431164115"/>
    <n v="1428572115"/>
    <b v="0"/>
    <n v="64"/>
    <b v="1"/>
    <x v="6"/>
    <x v="216"/>
    <n v="5.1562999999999999"/>
    <x v="1"/>
    <x v="6"/>
  </r>
  <r>
    <n v="2815"/>
    <s v="Widow's Wedding Dress"/>
    <s v="Set in 1950s Northern Ireland, this play tells the story of two sisters in a community of Travellers, or Irish Gypsies."/>
    <n v="3000"/>
    <n v="327"/>
    <x v="0"/>
    <x v="5"/>
    <s v="CAD"/>
    <n v="1470595109"/>
    <n v="1468003109"/>
    <b v="0"/>
    <n v="14"/>
    <b v="1"/>
    <x v="6"/>
    <x v="227"/>
    <n v="23.357099999999999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x v="227"/>
    <n v="1.9309000000000001"/>
    <x v="1"/>
    <x v="6"/>
  </r>
  <r>
    <n v="2817"/>
    <s v="After The End"/>
    <s v="Let Go Theatre Co's very first production is going ahead in June 2015. Help support a brand new theatre co as we begin our adventure"/>
    <n v="10000"/>
    <n v="325"/>
    <x v="0"/>
    <x v="1"/>
    <s v="GBP"/>
    <n v="1425136462"/>
    <n v="1421680462"/>
    <b v="0"/>
    <n v="33"/>
    <b v="1"/>
    <x v="6"/>
    <x v="306"/>
    <n v="9.8484999999999996"/>
    <x v="1"/>
    <x v="6"/>
  </r>
  <r>
    <n v="2818"/>
    <s v="Joe West's THEATER OF DEATH"/>
    <s v="Joe West and his wonderful theater company THEATER OF DEATH present original plays both horrific and comical."/>
    <n v="8000"/>
    <n v="325"/>
    <x v="0"/>
    <x v="0"/>
    <s v="USD"/>
    <n v="1443018086"/>
    <n v="1441290086"/>
    <b v="0"/>
    <n v="102"/>
    <b v="1"/>
    <x v="6"/>
    <x v="309"/>
    <n v="3.1863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x v="1"/>
    <s v="GBP"/>
    <n v="1434285409"/>
    <n v="1431693409"/>
    <b v="0"/>
    <n v="104"/>
    <b v="1"/>
    <x v="6"/>
    <x v="196"/>
    <n v="3.125"/>
    <x v="1"/>
    <x v="6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x v="1"/>
    <s v="GBP"/>
    <n v="1456444800"/>
    <n v="1454337589"/>
    <b v="0"/>
    <n v="20"/>
    <b v="1"/>
    <x v="6"/>
    <x v="204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x v="1"/>
    <s v="GBP"/>
    <n v="1411510135"/>
    <n v="1408918135"/>
    <b v="0"/>
    <n v="35"/>
    <b v="1"/>
    <x v="6"/>
    <x v="196"/>
    <n v="9.1428999999999991"/>
    <x v="1"/>
    <x v="6"/>
  </r>
  <r>
    <n v="2822"/>
    <s v="Theatre Forever's The Nature Crown"/>
    <s v="A campaign to support the artists creating Theatre Forever's The Nature Crown, premiering in the Guthrie Theater's Dowling Studio!"/>
    <n v="1000"/>
    <n v="320"/>
    <x v="0"/>
    <x v="0"/>
    <s v="USD"/>
    <n v="1427469892"/>
    <n v="1424881492"/>
    <b v="0"/>
    <n v="94"/>
    <b v="1"/>
    <x v="6"/>
    <x v="93"/>
    <n v="3.404300000000000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00"/>
    <n v="320"/>
    <x v="0"/>
    <x v="1"/>
    <s v="GBP"/>
    <n v="1427842740"/>
    <n v="1425428206"/>
    <b v="0"/>
    <n v="14"/>
    <b v="1"/>
    <x v="6"/>
    <x v="121"/>
    <n v="22.857099999999999"/>
    <x v="1"/>
    <x v="6"/>
  </r>
  <r>
    <n v="2824"/>
    <s v="The Rooftop"/>
    <s v="I wrote a One Act play called The Rooftop for a Female Playwright's festival. Every little bit helps!"/>
    <n v="300"/>
    <n v="317"/>
    <x v="0"/>
    <x v="0"/>
    <s v="USD"/>
    <n v="1434159780"/>
    <n v="1431412196"/>
    <b v="0"/>
    <n v="15"/>
    <b v="1"/>
    <x v="6"/>
    <x v="75"/>
    <n v="21.133299999999998"/>
    <x v="1"/>
    <x v="6"/>
  </r>
  <r>
    <n v="2825"/>
    <s v="The Night Before Christmas"/>
    <s v="Help Saltmine Theatre Company tell the exciting story of St Nicholas and the importance of gratefulness in their new Christmas show."/>
    <n v="7500"/>
    <n v="316"/>
    <x v="0"/>
    <x v="1"/>
    <s v="GBP"/>
    <n v="1449255686"/>
    <n v="1446663686"/>
    <b v="0"/>
    <n v="51"/>
    <b v="1"/>
    <x v="6"/>
    <x v="309"/>
    <n v="6.1961000000000004"/>
    <x v="1"/>
    <x v="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x v="0"/>
    <s v="USD"/>
    <n v="1436511600"/>
    <n v="1434415812"/>
    <b v="0"/>
    <n v="19"/>
    <b v="1"/>
    <x v="6"/>
    <x v="97"/>
    <n v="16.4210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x v="0"/>
    <s v="USD"/>
    <n v="1464971400"/>
    <n v="1462379066"/>
    <b v="0"/>
    <n v="23"/>
    <b v="1"/>
    <x v="6"/>
    <x v="309"/>
    <n v="13.521699999999999"/>
    <x v="1"/>
    <x v="6"/>
  </r>
  <r>
    <n v="2828"/>
    <s v="Peace In Our Time"/>
    <s v="The Battle of Britain has been lost; London is occupied, who can you trust? Help produce this classic piece of theatre. Drama for now."/>
    <n v="80000"/>
    <n v="310"/>
    <x v="0"/>
    <x v="1"/>
    <s v="GBP"/>
    <n v="1443826800"/>
    <n v="1441606869"/>
    <b v="0"/>
    <n v="97"/>
    <b v="1"/>
    <x v="6"/>
    <x v="337"/>
    <n v="3.1959"/>
    <x v="1"/>
    <x v="6"/>
  </r>
  <r>
    <n v="2829"/>
    <s v="MUMBURGER by Sarah Kosar"/>
    <s v="In a visceral new play about family, grief and red meat, Sarah Kosar (Royal Court) asks how far we'd go to connect with those we love."/>
    <n v="25000"/>
    <n v="310"/>
    <x v="0"/>
    <x v="1"/>
    <s v="GBP"/>
    <n v="1464863118"/>
    <n v="1462443918"/>
    <b v="0"/>
    <n v="76"/>
    <b v="1"/>
    <x v="6"/>
    <x v="256"/>
    <n v="4.0789"/>
    <x v="1"/>
    <x v="6"/>
  </r>
  <r>
    <n v="2830"/>
    <s v="Nakhtik and Avalon"/>
    <s v="Avalon is a new South African Township play and Nakhtik is a  danced political lecture."/>
    <n v="300"/>
    <n v="310"/>
    <x v="0"/>
    <x v="0"/>
    <s v="USD"/>
    <n v="1399867140"/>
    <n v="1398802148"/>
    <b v="0"/>
    <n v="11"/>
    <b v="1"/>
    <x v="6"/>
    <x v="77"/>
    <n v="28.181799999999999"/>
    <x v="1"/>
    <x v="6"/>
  </r>
  <r>
    <n v="2831"/>
    <s v="Tackett &amp; Pyke put on a Play"/>
    <s v="We each wrote a play and would like to produce them for you for nothing more than art's sake!"/>
    <n v="300"/>
    <n v="310"/>
    <x v="0"/>
    <x v="0"/>
    <s v="USD"/>
    <n v="1437076070"/>
    <n v="1434484070"/>
    <b v="0"/>
    <n v="52"/>
    <b v="1"/>
    <x v="6"/>
    <x v="77"/>
    <n v="5.9615"/>
    <x v="1"/>
    <x v="6"/>
  </r>
  <r>
    <n v="2832"/>
    <s v="Secret Diaries"/>
    <s v="Charting the big stuff in life from dance routines to coming out; exploring homophobia, family, friendship &amp; finding your own voice."/>
    <n v="100000"/>
    <n v="305"/>
    <x v="0"/>
    <x v="1"/>
    <s v="GBP"/>
    <n v="1416780000"/>
    <n v="1414342894"/>
    <b v="0"/>
    <n v="95"/>
    <b v="1"/>
    <x v="6"/>
    <x v="337"/>
    <n v="3.2105000000000001"/>
    <x v="1"/>
    <x v="6"/>
  </r>
  <r>
    <n v="2833"/>
    <s v="Star Man Rocket Man"/>
    <s v="A new play about exploring outer space"/>
    <n v="1500"/>
    <n v="302"/>
    <x v="0"/>
    <x v="0"/>
    <s v="USD"/>
    <n v="1444528800"/>
    <n v="1442804633"/>
    <b v="0"/>
    <n v="35"/>
    <b v="1"/>
    <x v="6"/>
    <x v="147"/>
    <n v="8.6286000000000005"/>
    <x v="1"/>
    <x v="6"/>
  </r>
  <r>
    <n v="2834"/>
    <s v="Thank You For Smoking"/>
    <s v="Thank You For Smoking. A play about love, 5 trillion cigarettes and how the Flintstones earned the tobacco industry millions."/>
    <n v="15000"/>
    <n v="301"/>
    <x v="0"/>
    <x v="1"/>
    <s v="GBP"/>
    <n v="1422658930"/>
    <n v="1421362930"/>
    <b v="0"/>
    <n v="21"/>
    <b v="1"/>
    <x v="6"/>
    <x v="216"/>
    <n v="14.333299999999999"/>
    <x v="1"/>
    <x v="6"/>
  </r>
  <r>
    <n v="2835"/>
    <s v="Land of the Three Towers"/>
    <s v="A celebratory community theatre project about the Focus E15 Occupation of empty council homes on Carpenters Estate."/>
    <n v="9000"/>
    <n v="301"/>
    <x v="0"/>
    <x v="1"/>
    <s v="GBP"/>
    <n v="1449273600"/>
    <n v="1446742417"/>
    <b v="0"/>
    <n v="93"/>
    <b v="1"/>
    <x v="6"/>
    <x v="306"/>
    <n v="3.23660000000000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x v="0"/>
    <s v="USD"/>
    <n v="1487393940"/>
    <n v="1484115418"/>
    <b v="0"/>
    <n v="11"/>
    <b v="1"/>
    <x v="6"/>
    <x v="145"/>
    <n v="27.36360000000000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00"/>
    <n v="301"/>
    <x v="0"/>
    <x v="5"/>
    <s v="CAD"/>
    <n v="1449701284"/>
    <n v="1446241684"/>
    <b v="0"/>
    <n v="21"/>
    <b v="1"/>
    <x v="6"/>
    <x v="80"/>
    <n v="14.3332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125"/>
    <n v="301"/>
    <x v="0"/>
    <x v="0"/>
    <s v="USD"/>
    <n v="1407967200"/>
    <n v="1406039696"/>
    <b v="0"/>
    <n v="54"/>
    <b v="1"/>
    <x v="6"/>
    <x v="370"/>
    <n v="5.574099999999999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x v="0"/>
    <s v="USD"/>
    <n v="1408942740"/>
    <n v="1406958354"/>
    <b v="0"/>
    <n v="31"/>
    <b v="1"/>
    <x v="6"/>
    <x v="256"/>
    <n v="9.677400000000000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10000"/>
    <n v="300"/>
    <x v="0"/>
    <x v="1"/>
    <s v="GBP"/>
    <n v="1426698000"/>
    <n v="1424825479"/>
    <b v="0"/>
    <n v="132"/>
    <b v="1"/>
    <x v="6"/>
    <x v="306"/>
    <n v="2.2726999999999999"/>
    <x v="1"/>
    <x v="6"/>
  </r>
  <r>
    <n v="2841"/>
    <s v="The Dead Loss"/>
    <s v="1920's London; two brothers try to make a name for themselves in the underground crime world but encounter a ruthless Irish mob boss."/>
    <n v="10000"/>
    <n v="300"/>
    <x v="2"/>
    <x v="1"/>
    <s v="GBP"/>
    <n v="1450032297"/>
    <n v="1444844697"/>
    <b v="0"/>
    <n v="1"/>
    <b v="0"/>
    <x v="6"/>
    <x v="306"/>
    <n v="300"/>
    <x v="1"/>
    <x v="6"/>
  </r>
  <r>
    <n v="2842"/>
    <s v="HIDDEN: The FCO Plays"/>
    <s v="A play performed at the FCO Global Summit on the Preventing Sexual Violence Initiative, hosted by William Hague and Angelina Jolie"/>
    <n v="2500"/>
    <n v="300"/>
    <x v="2"/>
    <x v="1"/>
    <s v="GBP"/>
    <n v="1403348400"/>
    <n v="1401058295"/>
    <b v="0"/>
    <n v="0"/>
    <b v="0"/>
    <x v="6"/>
    <x v="145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600"/>
    <n v="300"/>
    <x v="2"/>
    <x v="0"/>
    <s v="USD"/>
    <n v="1465790400"/>
    <n v="1462210950"/>
    <b v="0"/>
    <n v="0"/>
    <b v="0"/>
    <x v="6"/>
    <x v="288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00"/>
    <n v="300"/>
    <x v="2"/>
    <x v="15"/>
    <s v="EUR"/>
    <n v="1483535180"/>
    <n v="1480943180"/>
    <b v="0"/>
    <n v="1"/>
    <b v="0"/>
    <x v="6"/>
    <x v="291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300"/>
    <n v="300"/>
    <x v="2"/>
    <x v="0"/>
    <s v="USD"/>
    <n v="1433723033"/>
    <n v="1428539033"/>
    <b v="0"/>
    <n v="39"/>
    <b v="0"/>
    <x v="6"/>
    <x v="80"/>
    <n v="7.692300000000000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x v="0"/>
    <s v="USD"/>
    <n v="1432917394"/>
    <n v="1429029394"/>
    <b v="0"/>
    <n v="0"/>
    <b v="0"/>
    <x v="6"/>
    <x v="80"/>
    <s v="no backers"/>
    <x v="1"/>
    <x v="6"/>
  </r>
  <r>
    <n v="2847"/>
    <s v="COLOR ME"/>
    <s v="Dark secrets come to light when Mariah meets Stella. They find a way to face the south's largest elephant in the room: RACISM."/>
    <n v="300"/>
    <n v="300"/>
    <x v="2"/>
    <x v="0"/>
    <s v="USD"/>
    <n v="1464031265"/>
    <n v="1458847265"/>
    <b v="0"/>
    <n v="0"/>
    <b v="0"/>
    <x v="6"/>
    <x v="8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00"/>
    <n v="300"/>
    <x v="2"/>
    <x v="0"/>
    <s v="USD"/>
    <n v="1432913659"/>
    <n v="1430321659"/>
    <b v="0"/>
    <n v="3"/>
    <b v="0"/>
    <x v="6"/>
    <x v="80"/>
    <n v="100"/>
    <x v="1"/>
    <x v="6"/>
  </r>
  <r>
    <n v="2849"/>
    <s v="100, Acre Wood"/>
    <s v="NonSens!cal tackles the struggles of four people with mental health issues/disorders inspired by A.A Milne's Winnie the Pooh"/>
    <n v="300"/>
    <n v="300"/>
    <x v="2"/>
    <x v="1"/>
    <s v="GBP"/>
    <n v="1461406600"/>
    <n v="1458814600"/>
    <b v="0"/>
    <n v="1"/>
    <b v="0"/>
    <x v="6"/>
    <x v="8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x v="0"/>
    <s v="USD"/>
    <n v="1409962211"/>
    <n v="1407370211"/>
    <b v="0"/>
    <n v="13"/>
    <b v="0"/>
    <x v="6"/>
    <x v="256"/>
    <n v="22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x v="17"/>
    <s v="EUR"/>
    <n v="1454109420"/>
    <n v="1453334629"/>
    <b v="0"/>
    <n v="0"/>
    <b v="0"/>
    <x v="6"/>
    <x v="256"/>
    <s v="no backers"/>
    <x v="1"/>
    <x v="6"/>
  </r>
  <r>
    <n v="2852"/>
    <s v="Freedom Train"/>
    <s v="Just one time back to the past on the Freedom Train will open your eyes and your lives will never ever be the same!"/>
    <n v="1200"/>
    <n v="292"/>
    <x v="2"/>
    <x v="0"/>
    <s v="USD"/>
    <n v="1403312703"/>
    <n v="1400720703"/>
    <b v="0"/>
    <n v="6"/>
    <b v="0"/>
    <x v="6"/>
    <x v="268"/>
    <n v="48.6666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x v="5"/>
    <s v="CAD"/>
    <n v="1410669297"/>
    <n v="1405485297"/>
    <b v="0"/>
    <n v="0"/>
    <b v="0"/>
    <x v="6"/>
    <x v="371"/>
    <s v="no backers"/>
    <x v="1"/>
    <x v="6"/>
  </r>
  <r>
    <n v="2854"/>
    <s v="Ultimate Political Selfie!"/>
    <s v="Almost Random Theatre's play about a candidate - with no policies - who is seeking election in May 2015"/>
    <n v="3000"/>
    <n v="289"/>
    <x v="2"/>
    <x v="1"/>
    <s v="GBP"/>
    <n v="1431018719"/>
    <n v="1429290719"/>
    <b v="0"/>
    <n v="14"/>
    <b v="0"/>
    <x v="6"/>
    <x v="281"/>
    <n v="20.642900000000001"/>
    <x v="1"/>
    <x v="6"/>
  </r>
  <r>
    <n v="2855"/>
    <s v="STAGE READING for TETCNY"/>
    <s v="Raising funds to have a private stage reading for an upcoming play from THE ENSEMBLE THEATRE COMPANY OF NEW YORK (www.tetcny.org)"/>
    <n v="1000"/>
    <n v="289"/>
    <x v="2"/>
    <x v="0"/>
    <s v="USD"/>
    <n v="1454110440"/>
    <n v="1451607071"/>
    <b v="0"/>
    <n v="5"/>
    <b v="0"/>
    <x v="6"/>
    <x v="190"/>
    <n v="57.8"/>
    <x v="1"/>
    <x v="6"/>
  </r>
  <r>
    <n v="2856"/>
    <s v="The JOkeress Going Live"/>
    <s v="This will be the fifth play of The Jokeress, based on the ebook/paperback novelette series. It is scifi, suspense, terror, and noir."/>
    <n v="101"/>
    <n v="289"/>
    <x v="2"/>
    <x v="0"/>
    <s v="USD"/>
    <n v="1439069640"/>
    <n v="1433897647"/>
    <b v="0"/>
    <n v="6"/>
    <b v="0"/>
    <x v="6"/>
    <x v="372"/>
    <n v="48.166699999999999"/>
    <x v="1"/>
    <x v="6"/>
  </r>
  <r>
    <n v="2857"/>
    <s v="Los Tradicionales"/>
    <s v="Somos una compaÃ±Ã­a de teatro independiente. Y en el 2017 queremos arrancar con el montaje de 3 obras._x000a_3 elencos, 3 espacios."/>
    <n v="15000"/>
    <n v="286"/>
    <x v="2"/>
    <x v="14"/>
    <s v="MXN"/>
    <n v="1487613600"/>
    <n v="1482444295"/>
    <b v="0"/>
    <n v="15"/>
    <b v="0"/>
    <x v="6"/>
    <x v="216"/>
    <n v="19.066700000000001"/>
    <x v="1"/>
    <x v="6"/>
  </r>
  <r>
    <n v="2858"/>
    <s v="Gay Party Superposh 'Winter Wonderland'"/>
    <s v="Een Gay Party in het centrum van Amersfoort. _x000a_Een geweldige avond uit, met een show, optredens en DJ's."/>
    <n v="10000"/>
    <n v="285"/>
    <x v="2"/>
    <x v="9"/>
    <s v="EUR"/>
    <n v="1417778880"/>
    <n v="1415711095"/>
    <b v="0"/>
    <n v="0"/>
    <b v="0"/>
    <x v="6"/>
    <x v="306"/>
    <s v="no backers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x v="293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x v="0"/>
    <s v="USD"/>
    <n v="1466363576"/>
    <n v="1461179576"/>
    <b v="0"/>
    <n v="9"/>
    <b v="0"/>
    <x v="6"/>
    <x v="256"/>
    <n v="31.555599999999998"/>
    <x v="1"/>
    <x v="6"/>
  </r>
  <r>
    <n v="2861"/>
    <s v="Julius Caesar"/>
    <s v="The University of Queensland Drama Production Course is putting on an adaptation of William Shakespeares Julius Caesar"/>
    <n v="11000"/>
    <n v="281"/>
    <x v="2"/>
    <x v="2"/>
    <s v="AUD"/>
    <n v="1443103848"/>
    <n v="1441894248"/>
    <b v="0"/>
    <n v="3"/>
    <b v="0"/>
    <x v="6"/>
    <x v="306"/>
    <n v="93.666700000000006"/>
    <x v="1"/>
    <x v="6"/>
  </r>
  <r>
    <n v="2862"/>
    <s v="Get Your Life Back"/>
    <s v="&quot;Get Your Life Back&quot; is a dynamic stage play that deals with true issues of life that reign in the lives of many people everyday."/>
    <n v="100000"/>
    <n v="280"/>
    <x v="2"/>
    <x v="0"/>
    <s v="USD"/>
    <n v="1403636229"/>
    <n v="1401044229"/>
    <b v="0"/>
    <n v="3"/>
    <b v="0"/>
    <x v="6"/>
    <x v="337"/>
    <n v="93.333299999999994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x v="256"/>
    <n v="280"/>
    <x v="1"/>
    <x v="6"/>
  </r>
  <r>
    <n v="2864"/>
    <s v="'Haunting Julia' by Alan Ayckbourn"/>
    <s v="Accessible, original theatre for all!"/>
    <n v="15000"/>
    <n v="280"/>
    <x v="2"/>
    <x v="1"/>
    <s v="GBP"/>
    <n v="1437139080"/>
    <n v="1434552207"/>
    <b v="0"/>
    <n v="3"/>
    <b v="0"/>
    <x v="6"/>
    <x v="216"/>
    <n v="93.333299999999994"/>
    <x v="1"/>
    <x v="6"/>
  </r>
  <r>
    <n v="2865"/>
    <s v="FRINGE 2015 by YER Productions"/>
    <s v="Prepare to be Swept Away. Three short plays from three master playwrights; LANDFALL, SNIPER and DANGERS of TOBACCO!"/>
    <n v="3000"/>
    <n v="280"/>
    <x v="2"/>
    <x v="0"/>
    <s v="USD"/>
    <n v="1420512259"/>
    <n v="1415328259"/>
    <b v="0"/>
    <n v="0"/>
    <b v="0"/>
    <x v="6"/>
    <x v="278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750"/>
    <n v="280"/>
    <x v="2"/>
    <x v="0"/>
    <s v="USD"/>
    <n v="1476482400"/>
    <n v="1473893721"/>
    <b v="0"/>
    <n v="2"/>
    <b v="0"/>
    <x v="6"/>
    <x v="320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"/>
    <n v="280"/>
    <x v="2"/>
    <x v="0"/>
    <s v="USD"/>
    <n v="1467604800"/>
    <n v="1465533672"/>
    <b v="0"/>
    <n v="10"/>
    <b v="0"/>
    <x v="6"/>
    <x v="140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x v="0"/>
    <s v="USD"/>
    <n v="1475697054"/>
    <n v="1473105054"/>
    <b v="0"/>
    <n v="60"/>
    <b v="0"/>
    <x v="6"/>
    <x v="256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x v="0"/>
    <s v="USD"/>
    <n v="1468937681"/>
    <n v="1466345681"/>
    <b v="0"/>
    <n v="5"/>
    <b v="0"/>
    <x v="6"/>
    <x v="293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x v="0"/>
    <s v="USD"/>
    <n v="1400301165"/>
    <n v="1397709165"/>
    <b v="0"/>
    <n v="9"/>
    <b v="0"/>
    <x v="6"/>
    <x v="337"/>
    <n v="30.777799999999999"/>
    <x v="1"/>
    <x v="6"/>
  </r>
  <r>
    <n v="2871"/>
    <s v="The Bill Cosby Assault, a play"/>
    <s v="America's dad or serial rapist? Or both? The stories of the Bill Cosby accusers and the society so skeptical of them."/>
    <n v="200"/>
    <n v="277"/>
    <x v="2"/>
    <x v="0"/>
    <s v="USD"/>
    <n v="1419183813"/>
    <n v="1417455813"/>
    <b v="0"/>
    <n v="13"/>
    <b v="0"/>
    <x v="6"/>
    <x v="112"/>
    <n v="21.307700000000001"/>
    <x v="1"/>
    <x v="6"/>
  </r>
  <r>
    <n v="2872"/>
    <s v="Loud Arts"/>
    <s v="Local Theatre group in Loudoun County, Virginia. Looking for funds to start producing shows!"/>
    <n v="32000"/>
    <n v="276"/>
    <x v="2"/>
    <x v="0"/>
    <s v="USD"/>
    <n v="1434768438"/>
    <n v="1429584438"/>
    <b v="0"/>
    <n v="0"/>
    <b v="0"/>
    <x v="6"/>
    <x v="256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x v="0"/>
    <s v="USD"/>
    <n v="1422473831"/>
    <n v="1419881831"/>
    <b v="0"/>
    <n v="8"/>
    <b v="0"/>
    <x v="6"/>
    <x v="256"/>
    <n v="34.125"/>
    <x v="1"/>
    <x v="6"/>
  </r>
  <r>
    <n v="2874"/>
    <s v="Lead Players Theatre Company"/>
    <s v="We present Classics made for the 21st Century and we need a space! Please help us rent a space for The Importance of Being Earnest!"/>
    <n v="10000"/>
    <n v="273"/>
    <x v="2"/>
    <x v="0"/>
    <s v="USD"/>
    <n v="1484684186"/>
    <n v="1482092186"/>
    <b v="0"/>
    <n v="3"/>
    <b v="0"/>
    <x v="6"/>
    <x v="306"/>
    <n v="91"/>
    <x v="1"/>
    <x v="6"/>
  </r>
  <r>
    <n v="2875"/>
    <s v="Right Tracey!"/>
    <s v="Play about Tracey a gay man trapped in his room by his Bible thumping mother. He finds love but the room can not keep the love alive."/>
    <n v="8000"/>
    <n v="273"/>
    <x v="2"/>
    <x v="0"/>
    <s v="USD"/>
    <n v="1462417493"/>
    <n v="1459825493"/>
    <b v="0"/>
    <n v="3"/>
    <b v="0"/>
    <x v="6"/>
    <x v="306"/>
    <n v="91"/>
    <x v="1"/>
    <x v="6"/>
  </r>
  <r>
    <n v="2876"/>
    <s v="The Sins of Bad People  Urban Stage Play"/>
    <s v="Charlotte NC playwright looking to showcase a series of three stage plays.  Plays are funny, completed and ready to run!"/>
    <n v="200"/>
    <n v="272"/>
    <x v="2"/>
    <x v="0"/>
    <s v="USD"/>
    <n v="1437069079"/>
    <n v="1434477079"/>
    <b v="0"/>
    <n v="0"/>
    <b v="0"/>
    <x v="6"/>
    <x v="39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x v="0"/>
    <s v="USD"/>
    <n v="1480525200"/>
    <n v="1477781724"/>
    <b v="0"/>
    <n v="6"/>
    <b v="0"/>
    <x v="6"/>
    <x v="196"/>
    <n v="45.16669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70000"/>
    <n v="270"/>
    <x v="2"/>
    <x v="1"/>
    <s v="GBP"/>
    <n v="1435934795"/>
    <n v="1430750795"/>
    <b v="0"/>
    <n v="4"/>
    <b v="0"/>
    <x v="6"/>
    <x v="337"/>
    <n v="67.5"/>
    <x v="1"/>
    <x v="6"/>
  </r>
  <r>
    <n v="2879"/>
    <s v="Girls, Ladies and Women - A Gospel Drama"/>
    <s v="She that fines a husband? Wait, is that right? Girl... you better check yourself, before you wreck yourself!"/>
    <n v="4190"/>
    <n v="270"/>
    <x v="2"/>
    <x v="0"/>
    <s v="USD"/>
    <n v="1453310661"/>
    <n v="1450718661"/>
    <b v="0"/>
    <n v="1"/>
    <b v="0"/>
    <x v="6"/>
    <x v="228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x v="0"/>
    <s v="USD"/>
    <n v="1440090300"/>
    <n v="1436305452"/>
    <b v="0"/>
    <n v="29"/>
    <b v="0"/>
    <x v="6"/>
    <x v="274"/>
    <n v="9.3102999999999998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x v="0"/>
    <s v="USD"/>
    <n v="1417620036"/>
    <n v="1412432436"/>
    <b v="0"/>
    <n v="0"/>
    <b v="0"/>
    <x v="6"/>
    <x v="123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x v="0"/>
    <s v="USD"/>
    <n v="1462112318"/>
    <n v="1459520318"/>
    <b v="0"/>
    <n v="4"/>
    <b v="0"/>
    <x v="6"/>
    <x v="306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x v="0"/>
    <s v="USD"/>
    <n v="1454734740"/>
    <n v="1451684437"/>
    <b v="0"/>
    <n v="5"/>
    <b v="0"/>
    <x v="6"/>
    <x v="204"/>
    <n v="53.2"/>
    <x v="1"/>
    <x v="6"/>
  </r>
  <r>
    <n v="2884"/>
    <s v="The Lizard King, a play by Jay Jeff Jones"/>
    <s v="Come explore the dream world of Jim Morrison, rock singer, mystic, poet, shaman."/>
    <n v="9600"/>
    <n v="264"/>
    <x v="2"/>
    <x v="0"/>
    <s v="USD"/>
    <n v="1417800435"/>
    <n v="1415208435"/>
    <b v="0"/>
    <n v="4"/>
    <b v="0"/>
    <x v="6"/>
    <x v="306"/>
    <n v="66"/>
    <x v="1"/>
    <x v="6"/>
  </r>
  <r>
    <n v="2885"/>
    <s v="The Wedding"/>
    <s v="An historic and proud work of Polish nationalistic literature performed on stage."/>
    <n v="2500"/>
    <n v="262"/>
    <x v="2"/>
    <x v="0"/>
    <s v="USD"/>
    <n v="1426294201"/>
    <n v="1423705801"/>
    <b v="0"/>
    <n v="5"/>
    <b v="0"/>
    <x v="6"/>
    <x v="281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x v="0"/>
    <s v="USD"/>
    <n v="1442635140"/>
    <n v="1442243484"/>
    <b v="0"/>
    <n v="1"/>
    <b v="0"/>
    <x v="6"/>
    <x v="256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0000"/>
    <n v="260"/>
    <x v="2"/>
    <x v="0"/>
    <s v="USD"/>
    <n v="1420971324"/>
    <n v="1418379324"/>
    <b v="0"/>
    <n v="1"/>
    <b v="0"/>
    <x v="6"/>
    <x v="256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0"/>
    <n v="260"/>
    <x v="2"/>
    <x v="0"/>
    <s v="USD"/>
    <n v="1413608340"/>
    <n v="1412945440"/>
    <b v="0"/>
    <n v="0"/>
    <b v="0"/>
    <x v="6"/>
    <x v="256"/>
    <s v="no backers"/>
    <x v="1"/>
    <x v="6"/>
  </r>
  <r>
    <n v="2889"/>
    <s v="Halfway, Nebraska"/>
    <s v="Halfway, Nebraska explores the limits of hope and what it means to love someone who may be too far damaged to save."/>
    <n v="8000"/>
    <n v="260"/>
    <x v="2"/>
    <x v="0"/>
    <s v="USD"/>
    <n v="1409344985"/>
    <n v="1406752985"/>
    <b v="0"/>
    <n v="14"/>
    <b v="0"/>
    <x v="6"/>
    <x v="306"/>
    <n v="18.571400000000001"/>
    <x v="1"/>
    <x v="6"/>
  </r>
  <r>
    <n v="2890"/>
    <s v="the Savannah Disputation"/>
    <s v="This Theological Comedy tells a story of when seemingly similar beliefs are discovered to be worlds apart; Damnation-Southern Style."/>
    <n v="5000"/>
    <n v="260"/>
    <x v="2"/>
    <x v="0"/>
    <s v="USD"/>
    <n v="1407553200"/>
    <n v="1405100992"/>
    <b v="0"/>
    <n v="3"/>
    <b v="0"/>
    <x v="6"/>
    <x v="196"/>
    <n v="86.666700000000006"/>
    <x v="1"/>
    <x v="6"/>
  </r>
  <r>
    <n v="2891"/>
    <s v="Literacy for Brooklyn Kids"/>
    <s v="Did you know that we are enriching the lives of Brooklyn kids through literacy and educational theater? We just need a little help."/>
    <n v="800"/>
    <n v="260"/>
    <x v="2"/>
    <x v="0"/>
    <s v="USD"/>
    <n v="1460751128"/>
    <n v="1455570728"/>
    <b v="0"/>
    <n v="10"/>
    <b v="0"/>
    <x v="6"/>
    <x v="266"/>
    <n v="26"/>
    <x v="1"/>
    <x v="6"/>
  </r>
  <r>
    <n v="2892"/>
    <s v="Something Precious"/>
    <s v="Something Precious is the world's first musical to alert folks to the harmful effects of technology on the human spirit."/>
    <n v="500"/>
    <n v="260"/>
    <x v="2"/>
    <x v="0"/>
    <s v="USD"/>
    <n v="1409000400"/>
    <n v="1408381704"/>
    <b v="0"/>
    <n v="17"/>
    <b v="0"/>
    <x v="6"/>
    <x v="269"/>
    <n v="15.2941"/>
    <x v="1"/>
    <x v="6"/>
  </r>
  <r>
    <n v="2893"/>
    <s v="REDISCOVERING KIA THE PLAY"/>
    <s v="Fundraising for REDISCOVERING KIA THE PLAY"/>
    <n v="250"/>
    <n v="260"/>
    <x v="2"/>
    <x v="0"/>
    <s v="USD"/>
    <n v="1420768800"/>
    <n v="1415644395"/>
    <b v="0"/>
    <n v="2"/>
    <b v="0"/>
    <x v="6"/>
    <x v="97"/>
    <n v="130"/>
    <x v="1"/>
    <x v="6"/>
  </r>
  <r>
    <n v="2894"/>
    <s v="How Could You Do This To Me (The Stage Play)"/>
    <s v="This Is A Story About A Woman A Man And A Woman"/>
    <n v="60000"/>
    <n v="259"/>
    <x v="2"/>
    <x v="0"/>
    <s v="USD"/>
    <n v="1428100815"/>
    <n v="1422920415"/>
    <b v="0"/>
    <n v="0"/>
    <b v="0"/>
    <x v="6"/>
    <x v="337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x v="269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x v="0"/>
    <s v="USD"/>
    <n v="1481522400"/>
    <n v="1480283321"/>
    <b v="0"/>
    <n v="12"/>
    <b v="0"/>
    <x v="6"/>
    <x v="256"/>
    <n v="21.25"/>
    <x v="1"/>
    <x v="6"/>
  </r>
  <r>
    <n v="2897"/>
    <s v="CAYCE"/>
    <s v="A unique stage play about the epic struggle of psychic Edgar Cayce to deal with his extraordinary abilities and find his place in life."/>
    <n v="2500"/>
    <n v="252"/>
    <x v="2"/>
    <x v="0"/>
    <s v="USD"/>
    <n v="1444577345"/>
    <n v="1441985458"/>
    <b v="0"/>
    <n v="3"/>
    <b v="0"/>
    <x v="6"/>
    <x v="281"/>
    <n v="84"/>
    <x v="1"/>
    <x v="6"/>
  </r>
  <r>
    <n v="2898"/>
    <s v="Galaxy Express - The Play"/>
    <s v="This is an action packed Sci-Fi stage play, using foam latex creature puppets, projected video footage, and audience participation."/>
    <n v="750"/>
    <n v="252"/>
    <x v="2"/>
    <x v="0"/>
    <s v="USD"/>
    <n v="1446307053"/>
    <n v="1443715053"/>
    <b v="0"/>
    <n v="12"/>
    <b v="0"/>
    <x v="6"/>
    <x v="15"/>
    <n v="21"/>
    <x v="1"/>
    <x v="6"/>
  </r>
  <r>
    <n v="2899"/>
    <s v="The Esoteric Camgirl"/>
    <s v="Sex, intrigue, lust, &amp; love; follow the lives of two individuals as their romance turns from innocent online flirting to something more"/>
    <n v="2000"/>
    <n v="251"/>
    <x v="2"/>
    <x v="0"/>
    <s v="USD"/>
    <n v="1469325158"/>
    <n v="1464141158"/>
    <b v="0"/>
    <n v="0"/>
    <b v="0"/>
    <x v="6"/>
    <x v="296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250"/>
    <n v="251"/>
    <x v="2"/>
    <x v="0"/>
    <s v="USD"/>
    <n v="1407562632"/>
    <n v="1404970632"/>
    <b v="0"/>
    <n v="7"/>
    <b v="0"/>
    <x v="6"/>
    <x v="80"/>
    <n v="35.857100000000003"/>
    <x v="1"/>
    <x v="6"/>
  </r>
  <r>
    <n v="2901"/>
    <s v="Avarimor Series (Audio Plays)"/>
    <s v="How can the visual age appreciate something that cant see? With these Audio Plays I will show you, if your willing to listen."/>
    <n v="200000"/>
    <n v="250"/>
    <x v="2"/>
    <x v="0"/>
    <s v="USD"/>
    <n v="1423345339"/>
    <n v="1418161339"/>
    <b v="0"/>
    <n v="2"/>
    <b v="0"/>
    <x v="6"/>
    <x v="337"/>
    <n v="125"/>
    <x v="1"/>
    <x v="6"/>
  </r>
  <r>
    <n v="2902"/>
    <s v="Bring the iconic story of Leontyne Price to the stage."/>
    <s v="Help me honor and bring &quot;The American Soprano&quot; Leontyne Price back to the stage one more time."/>
    <n v="100000"/>
    <n v="250"/>
    <x v="2"/>
    <x v="0"/>
    <s v="USD"/>
    <n v="1440412396"/>
    <n v="1437820396"/>
    <b v="0"/>
    <n v="1"/>
    <b v="0"/>
    <x v="6"/>
    <x v="337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93500"/>
    <n v="250"/>
    <x v="2"/>
    <x v="0"/>
    <s v="USD"/>
    <n v="1441771218"/>
    <n v="1436587218"/>
    <b v="0"/>
    <n v="4"/>
    <b v="0"/>
    <x v="6"/>
    <x v="337"/>
    <n v="62.5"/>
    <x v="1"/>
    <x v="6"/>
  </r>
  <r>
    <n v="2904"/>
    <s v="The Love Shack"/>
    <s v="A Tequila slammer with a slice of Tarantino, a line of the London Fringe scene and a shot of â€œBreaking Badâ€. New Writing."/>
    <n v="85000"/>
    <n v="250"/>
    <x v="2"/>
    <x v="1"/>
    <s v="GBP"/>
    <n v="1415534400"/>
    <n v="1414538031"/>
    <b v="0"/>
    <n v="4"/>
    <b v="0"/>
    <x v="6"/>
    <x v="33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29000"/>
    <n v="250"/>
    <x v="2"/>
    <x v="0"/>
    <s v="USD"/>
    <n v="1473211313"/>
    <n v="1472001713"/>
    <b v="0"/>
    <n v="17"/>
    <b v="0"/>
    <x v="6"/>
    <x v="256"/>
    <n v="14.7059"/>
    <x v="1"/>
    <x v="6"/>
  </r>
  <r>
    <n v="2906"/>
    <s v="NO HOMO at Atwater Village Theatre"/>
    <s v="The smash hit, award-winning comedy sashays onto the Los Angeles Theater Scene in a fabulous new production at Atwater Village Theatre."/>
    <n v="10000"/>
    <n v="250"/>
    <x v="2"/>
    <x v="0"/>
    <s v="USD"/>
    <n v="1438390800"/>
    <n v="1436888066"/>
    <b v="0"/>
    <n v="7"/>
    <b v="0"/>
    <x v="6"/>
    <x v="306"/>
    <n v="35.714300000000001"/>
    <x v="1"/>
    <x v="6"/>
  </r>
  <r>
    <n v="2907"/>
    <s v="Little Nell's - a play"/>
    <s v="Spend an evening in the afterlife with some of the greatest women who ever lived. LITTLE NELL's,by Jill Hughes, Los Angeles- June, 2016"/>
    <n v="7500"/>
    <n v="250"/>
    <x v="2"/>
    <x v="0"/>
    <s v="USD"/>
    <n v="1463259837"/>
    <n v="1458075837"/>
    <b v="0"/>
    <n v="2"/>
    <b v="0"/>
    <x v="6"/>
    <x v="306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5000"/>
    <n v="250"/>
    <x v="2"/>
    <x v="0"/>
    <s v="USD"/>
    <n v="1465407219"/>
    <n v="1462815219"/>
    <b v="0"/>
    <n v="5"/>
    <b v="0"/>
    <x v="6"/>
    <x v="196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5000"/>
    <n v="250"/>
    <x v="2"/>
    <x v="0"/>
    <s v="USD"/>
    <n v="1416944760"/>
    <n v="1413527001"/>
    <b v="0"/>
    <n v="1"/>
    <b v="0"/>
    <x v="6"/>
    <x v="196"/>
    <n v="250"/>
    <x v="1"/>
    <x v="6"/>
  </r>
  <r>
    <n v="2910"/>
    <s v="Strive"/>
    <s v="Free drama, dance and singing workshops for disadvantaged young people to inspire, create and help them follow their dreams."/>
    <n v="1000"/>
    <n v="250"/>
    <x v="2"/>
    <x v="1"/>
    <s v="GBP"/>
    <n v="1434139887"/>
    <n v="1428955887"/>
    <b v="0"/>
    <n v="1"/>
    <b v="0"/>
    <x v="6"/>
    <x v="199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000"/>
    <n v="250"/>
    <x v="2"/>
    <x v="0"/>
    <s v="USD"/>
    <n v="1435429626"/>
    <n v="1431973626"/>
    <b v="0"/>
    <n v="14"/>
    <b v="0"/>
    <x v="6"/>
    <x v="199"/>
    <n v="17.857099999999999"/>
    <x v="1"/>
    <x v="6"/>
  </r>
  <r>
    <n v="2912"/>
    <s v="Fair Play"/>
    <s v="Set in Iceland, Fair Play is a a dark comedy- a play within a play. An extravaganza, fueled by Absinthe, and touched by the Surreal."/>
    <n v="250"/>
    <n v="250"/>
    <x v="2"/>
    <x v="0"/>
    <s v="USD"/>
    <n v="1452827374"/>
    <n v="1450235374"/>
    <b v="0"/>
    <n v="26"/>
    <b v="0"/>
    <x v="6"/>
    <x v="80"/>
    <n v="9.6153999999999993"/>
    <x v="1"/>
    <x v="6"/>
  </r>
  <r>
    <n v="2913"/>
    <s v="The Salem Haunted Magic Show"/>
    <s v="A LIVE history infused, frightening magic and mind reading show in the heart of the Halloween capital of the world, Salem, MA!!"/>
    <n v="250"/>
    <n v="250"/>
    <x v="2"/>
    <x v="0"/>
    <s v="USD"/>
    <n v="1410041339"/>
    <n v="1404857339"/>
    <b v="0"/>
    <n v="2"/>
    <b v="0"/>
    <x v="6"/>
    <x v="80"/>
    <n v="125"/>
    <x v="1"/>
    <x v="6"/>
  </r>
  <r>
    <n v="2914"/>
    <s v="Hercules the Panto"/>
    <s v="Hercules must complete four challenges in order to meet the father he never knew"/>
    <n v="250"/>
    <n v="250"/>
    <x v="2"/>
    <x v="1"/>
    <s v="GBP"/>
    <n v="1426365994"/>
    <n v="1421185594"/>
    <b v="0"/>
    <n v="1"/>
    <b v="0"/>
    <x v="6"/>
    <x v="80"/>
    <n v="250"/>
    <x v="1"/>
    <x v="6"/>
  </r>
  <r>
    <n v="2915"/>
    <s v="A Grimm Night for Hans Christian Anderson"/>
    <s v="An inclusive, cross community, multi-cultural theatre production for children aged 3 to 16 and their families"/>
    <n v="24500"/>
    <n v="245"/>
    <x v="2"/>
    <x v="1"/>
    <s v="GBP"/>
    <n v="1458117190"/>
    <n v="1455528790"/>
    <b v="0"/>
    <n v="3"/>
    <b v="0"/>
    <x v="6"/>
    <x v="256"/>
    <n v="81.666700000000006"/>
    <x v="1"/>
    <x v="6"/>
  </r>
  <r>
    <n v="2916"/>
    <s v="An Interview With Gaddafi - The Stage Play"/>
    <s v="The moving dramatisation of one man's journey to find the truth behind the Libyan regime change."/>
    <n v="15000"/>
    <n v="243"/>
    <x v="2"/>
    <x v="1"/>
    <s v="GBP"/>
    <n v="1400498789"/>
    <n v="1398511589"/>
    <b v="0"/>
    <n v="7"/>
    <b v="0"/>
    <x v="6"/>
    <x v="216"/>
    <n v="34.714300000000001"/>
    <x v="1"/>
    <x v="6"/>
  </r>
  <r>
    <n v="2917"/>
    <s v="Elevation Twelfth Night"/>
    <s v="Cross dressing, cross gartering, crossed swords. Cross a bridge and come see this fantastically fun rendition of Twelfth Night"/>
    <n v="14500"/>
    <n v="241"/>
    <x v="2"/>
    <x v="0"/>
    <s v="USD"/>
    <n v="1442381847"/>
    <n v="1440826647"/>
    <b v="0"/>
    <n v="9"/>
    <b v="0"/>
    <x v="6"/>
    <x v="216"/>
    <n v="26.777799999999999"/>
    <x v="1"/>
    <x v="6"/>
  </r>
  <r>
    <n v="2918"/>
    <s v="When Johnny Comes Marching Home"/>
    <s v="A meta-theatrical retelling of Chekhov's Three Sisters, framed with Civil War Hymns, Dance, and wild theatricality."/>
    <n v="8000"/>
    <n v="241"/>
    <x v="2"/>
    <x v="0"/>
    <s v="USD"/>
    <n v="1446131207"/>
    <n v="1443712007"/>
    <b v="0"/>
    <n v="20"/>
    <b v="0"/>
    <x v="6"/>
    <x v="306"/>
    <n v="12.05"/>
    <x v="1"/>
    <x v="6"/>
  </r>
  <r>
    <n v="2919"/>
    <s v="While the Stars Fall"/>
    <s v="A full staged reading of a new play about a boy who learns how to be happy from the most unexpected person."/>
    <n v="220"/>
    <n v="241"/>
    <x v="2"/>
    <x v="0"/>
    <s v="USD"/>
    <n v="1407250329"/>
    <n v="1404658329"/>
    <b v="0"/>
    <n v="6"/>
    <b v="0"/>
    <x v="6"/>
    <x v="98"/>
    <n v="40.166699999999999"/>
    <x v="1"/>
    <x v="6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x v="5"/>
    <s v="CAD"/>
    <n v="1427306470"/>
    <n v="1424718070"/>
    <b v="0"/>
    <n v="13"/>
    <b v="0"/>
    <x v="6"/>
    <x v="306"/>
    <n v="18.461500000000001"/>
    <x v="1"/>
    <x v="6"/>
  </r>
  <r>
    <n v="2921"/>
    <s v="Fools Rush In: A Cabaret Benefiting BC/EFA Kickstarter"/>
    <s v="I'm creating a cabaret in which all donations go directly to Broadway Cares/Equity Fights AIDS."/>
    <n v="5000"/>
    <n v="240"/>
    <x v="0"/>
    <x v="0"/>
    <s v="USD"/>
    <n v="1411679804"/>
    <n v="1409087804"/>
    <b v="0"/>
    <n v="3"/>
    <b v="1"/>
    <x v="40"/>
    <x v="196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x v="212"/>
    <n v="39.5"/>
    <x v="1"/>
    <x v="40"/>
  </r>
  <r>
    <n v="2923"/>
    <s v="Kaylee's Senior Project"/>
    <s v="Spreading the love of theatre, one step at a time. I would like to produce a reading of one of my favorite musicals"/>
    <n v="31000"/>
    <n v="236"/>
    <x v="0"/>
    <x v="0"/>
    <s v="USD"/>
    <n v="1422068400"/>
    <n v="1420774779"/>
    <b v="0"/>
    <n v="10"/>
    <b v="1"/>
    <x v="40"/>
    <x v="256"/>
    <n v="23.6"/>
    <x v="1"/>
    <x v="40"/>
  </r>
  <r>
    <n v="2924"/>
    <s v="There's No Place Like Home!"/>
    <s v="Theatre is home and there's no place like home!  So, click your heels three times, and come home to the magic we create for you!"/>
    <n v="2000"/>
    <n v="236"/>
    <x v="0"/>
    <x v="0"/>
    <s v="USD"/>
    <n v="1431143940"/>
    <n v="1428585710"/>
    <b v="0"/>
    <n v="147"/>
    <b v="1"/>
    <x v="40"/>
    <x v="145"/>
    <n v="1.6053999999999999"/>
    <x v="1"/>
    <x v="4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x v="0"/>
    <s v="USD"/>
    <n v="1410444068"/>
    <n v="1407852068"/>
    <b v="0"/>
    <n v="199"/>
    <b v="1"/>
    <x v="40"/>
    <x v="196"/>
    <n v="1.1809000000000001"/>
    <x v="1"/>
    <x v="40"/>
  </r>
  <r>
    <n v="2926"/>
    <s v="Mirror Image - An Original Musical"/>
    <s v="A musical, by Louis Lagalante and Patty Hamilton, that explores loss and the different ways we can choose to move on from it."/>
    <n v="4000"/>
    <n v="234"/>
    <x v="0"/>
    <x v="0"/>
    <s v="USD"/>
    <n v="1424715779"/>
    <n v="1423506179"/>
    <b v="0"/>
    <n v="50"/>
    <b v="1"/>
    <x v="40"/>
    <x v="22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x v="0"/>
    <s v="USD"/>
    <n v="1405400400"/>
    <n v="1402934629"/>
    <b v="0"/>
    <n v="21"/>
    <b v="1"/>
    <x v="40"/>
    <x v="145"/>
    <n v="11.142899999999999"/>
    <x v="1"/>
    <x v="40"/>
  </r>
  <r>
    <n v="2928"/>
    <s v="Music Theatre of Idaho Presents &quot;A Year with Frog and Toad"/>
    <s v="This is a touring production for schools in the Treasure Valley!"/>
    <n v="225"/>
    <n v="234"/>
    <x v="0"/>
    <x v="0"/>
    <s v="USD"/>
    <n v="1457135846"/>
    <n v="1454543846"/>
    <b v="0"/>
    <n v="24"/>
    <b v="1"/>
    <x v="40"/>
    <x v="97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x v="0"/>
    <s v="USD"/>
    <n v="1401024758"/>
    <n v="1398432758"/>
    <b v="0"/>
    <n v="32"/>
    <b v="1"/>
    <x v="40"/>
    <x v="216"/>
    <n v="7.2812999999999999"/>
    <x v="1"/>
    <x v="40"/>
  </r>
  <r>
    <n v="2930"/>
    <s v="Forbear! Theatre"/>
    <s v="Forbear! is a new theatre company aiming to produce exciting and innovative theatre using performers from a variety of disciplines."/>
    <n v="6000"/>
    <n v="233"/>
    <x v="0"/>
    <x v="1"/>
    <s v="GBP"/>
    <n v="1431007264"/>
    <n v="1428415264"/>
    <b v="0"/>
    <n v="62"/>
    <b v="1"/>
    <x v="40"/>
    <x v="309"/>
    <n v="3.7581000000000002"/>
    <x v="1"/>
    <x v="40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x v="5"/>
    <s v="CAD"/>
    <n v="1410761280"/>
    <n v="1408604363"/>
    <b v="0"/>
    <n v="9"/>
    <b v="1"/>
    <x v="40"/>
    <x v="256"/>
    <n v="25.555599999999998"/>
    <x v="1"/>
    <x v="4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x v="2"/>
    <s v="AUD"/>
    <n v="1424516400"/>
    <n v="1421812637"/>
    <b v="0"/>
    <n v="38"/>
    <b v="1"/>
    <x v="40"/>
    <x v="48"/>
    <n v="6.0526"/>
    <x v="1"/>
    <x v="4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x v="0"/>
    <s v="USD"/>
    <n v="1465081053"/>
    <n v="1462489053"/>
    <b v="0"/>
    <n v="54"/>
    <b v="1"/>
    <x v="40"/>
    <x v="337"/>
    <n v="4.1852"/>
    <x v="1"/>
    <x v="40"/>
  </r>
  <r>
    <n v="2934"/>
    <s v="Songs for a New World"/>
    <s v="Powerful community theatre production of Jason Robert Brown's &quot;Songs for a New World&quot; in London, Ontario."/>
    <n v="4000"/>
    <n v="225"/>
    <x v="0"/>
    <x v="5"/>
    <s v="CAD"/>
    <n v="1402845364"/>
    <n v="1400253364"/>
    <b v="0"/>
    <n v="37"/>
    <b v="1"/>
    <x v="40"/>
    <x v="228"/>
    <n v="6.0811000000000002"/>
    <x v="1"/>
    <x v="40"/>
  </r>
  <r>
    <n v="2935"/>
    <s v="Fresco presents SNOW WHITE - GARAGE OPERA!"/>
    <s v="Fresco brings a full scale operatic production to your neighborhood - SNOW WHITE, set to the world's greatest music!"/>
    <n v="2000"/>
    <n v="225"/>
    <x v="0"/>
    <x v="0"/>
    <s v="USD"/>
    <n v="1472490000"/>
    <n v="1467468008"/>
    <b v="0"/>
    <n v="39"/>
    <b v="1"/>
    <x v="40"/>
    <x v="227"/>
    <n v="5.769199999999999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x v="117"/>
    <n v="6.6176000000000004"/>
    <x v="1"/>
    <x v="40"/>
  </r>
  <r>
    <n v="2937"/>
    <s v="UCAS"/>
    <s v="UCAS is a new British musical premiering at the Edinburgh Fringe Festival 2014."/>
    <n v="600"/>
    <n v="225"/>
    <x v="0"/>
    <x v="1"/>
    <s v="GBP"/>
    <n v="1405249113"/>
    <n v="1402657113"/>
    <b v="0"/>
    <n v="55"/>
    <b v="1"/>
    <x v="40"/>
    <x v="220"/>
    <n v="4.0909000000000004"/>
    <x v="1"/>
    <x v="40"/>
  </r>
  <r>
    <n v="2938"/>
    <s v="Keep It Spinning."/>
    <s v="Keep It Spinning! Is an after-school, six week workshop, during which students create an musical based on on an overarching theme."/>
    <n v="100"/>
    <n v="225"/>
    <x v="0"/>
    <x v="0"/>
    <s v="USD"/>
    <n v="1422636814"/>
    <n v="1420044814"/>
    <b v="0"/>
    <n v="32"/>
    <b v="1"/>
    <x v="40"/>
    <x v="373"/>
    <n v="7.0312999999999999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9000"/>
    <n v="223"/>
    <x v="0"/>
    <x v="0"/>
    <s v="USD"/>
    <n v="1409187600"/>
    <n v="1406316312"/>
    <b v="0"/>
    <n v="25"/>
    <b v="1"/>
    <x v="40"/>
    <x v="216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5000"/>
    <n v="223"/>
    <x v="0"/>
    <x v="0"/>
    <s v="USD"/>
    <n v="1421606018"/>
    <n v="1418150018"/>
    <b v="0"/>
    <n v="33"/>
    <b v="1"/>
    <x v="40"/>
    <x v="309"/>
    <n v="6.7576000000000001"/>
    <x v="1"/>
    <x v="40"/>
  </r>
  <r>
    <n v="2941"/>
    <s v="Help Us Help Artists"/>
    <s v="Ovations wants to buy property to open a variety club to become the 1st minority owned club in Cincy, focusing on artists on the rise."/>
    <n v="115250"/>
    <n v="220"/>
    <x v="2"/>
    <x v="0"/>
    <s v="USD"/>
    <n v="1425250955"/>
    <n v="1422658955"/>
    <b v="0"/>
    <n v="1"/>
    <b v="0"/>
    <x v="38"/>
    <x v="337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5105"/>
    <n v="216"/>
    <x v="2"/>
    <x v="5"/>
    <s v="CAD"/>
    <n v="1450297080"/>
    <n v="1448565459"/>
    <b v="0"/>
    <n v="202"/>
    <b v="0"/>
    <x v="38"/>
    <x v="309"/>
    <n v="1.0692999999999999"/>
    <x v="1"/>
    <x v="38"/>
  </r>
  <r>
    <n v="2943"/>
    <s v="BlackSpace: Urban Performance Arts Collective"/>
    <s v="Building a Resource Network and Funding Capacity to support, empower and promote Afrocentric Arts in Metro Columbus"/>
    <n v="3300"/>
    <n v="216"/>
    <x v="2"/>
    <x v="0"/>
    <s v="USD"/>
    <n v="1428894380"/>
    <n v="1426302380"/>
    <b v="0"/>
    <n v="0"/>
    <b v="0"/>
    <x v="38"/>
    <x v="204"/>
    <s v="no backers"/>
    <x v="1"/>
    <x v="38"/>
  </r>
  <r>
    <n v="2944"/>
    <s v="Guardian Theatre, Arts in Education Theatre"/>
    <s v="Our vision: build and operate a Theater Arts Center for south-central Washington state in Goldendale."/>
    <n v="2000"/>
    <n v="216"/>
    <x v="2"/>
    <x v="0"/>
    <s v="USD"/>
    <n v="1433714198"/>
    <n v="1431122198"/>
    <b v="0"/>
    <n v="1"/>
    <b v="0"/>
    <x v="38"/>
    <x v="227"/>
    <n v="216"/>
    <x v="1"/>
    <x v="38"/>
  </r>
  <r>
    <n v="2945"/>
    <s v="A Midsummer Night's Pub"/>
    <s v="Where people that enjoy theater, or just something new can go to have fun and experience varying types of theater in Albuquerque."/>
    <n v="74997"/>
    <n v="215"/>
    <x v="2"/>
    <x v="0"/>
    <s v="USD"/>
    <n v="1432437660"/>
    <n v="1429845660"/>
    <b v="0"/>
    <n v="0"/>
    <b v="0"/>
    <x v="38"/>
    <x v="337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6500"/>
    <n v="215"/>
    <x v="2"/>
    <x v="1"/>
    <s v="GBP"/>
    <n v="1471265092"/>
    <n v="1468673092"/>
    <b v="0"/>
    <n v="2"/>
    <b v="0"/>
    <x v="38"/>
    <x v="306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x v="0"/>
    <s v="USD"/>
    <n v="1480007460"/>
    <n v="1475760567"/>
    <b v="0"/>
    <n v="13"/>
    <b v="0"/>
    <x v="38"/>
    <x v="204"/>
    <n v="16.538499999999999"/>
    <x v="1"/>
    <x v="38"/>
  </r>
  <r>
    <n v="2948"/>
    <s v="Xenu's Space Opera"/>
    <s v="The Space Opera is an action packed reenactment of Xenu's story, a sacred teaching thats considered a secret of the Scientology church"/>
    <n v="2000"/>
    <n v="214"/>
    <x v="2"/>
    <x v="0"/>
    <s v="USD"/>
    <n v="1433259293"/>
    <n v="1428075293"/>
    <b v="0"/>
    <n v="9"/>
    <b v="0"/>
    <x v="38"/>
    <x v="227"/>
    <n v="23.777799999999999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0000"/>
    <n v="212"/>
    <x v="2"/>
    <x v="0"/>
    <s v="USD"/>
    <n v="1447965917"/>
    <n v="1445370317"/>
    <b v="0"/>
    <n v="2"/>
    <b v="0"/>
    <x v="38"/>
    <x v="256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x v="0"/>
    <s v="USD"/>
    <n v="1453538752"/>
    <n v="1450946752"/>
    <b v="0"/>
    <n v="0"/>
    <b v="0"/>
    <x v="38"/>
    <x v="256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"/>
    <n v="212"/>
    <x v="1"/>
    <x v="0"/>
    <s v="USD"/>
    <n v="1412536573"/>
    <n v="1408648573"/>
    <b v="0"/>
    <n v="58"/>
    <b v="0"/>
    <x v="38"/>
    <x v="309"/>
    <n v="3.655199999999999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x v="0"/>
    <s v="USD"/>
    <n v="1476676800"/>
    <n v="1473957239"/>
    <b v="0"/>
    <n v="8"/>
    <b v="0"/>
    <x v="38"/>
    <x v="204"/>
    <n v="26.375"/>
    <x v="1"/>
    <x v="38"/>
  </r>
  <r>
    <n v="2953"/>
    <s v="Pueblo Underground Theater (Canceled)"/>
    <s v="I want to purchase the former Bread Of Life Church and convert it into a multipurpose theater space for local talent."/>
    <n v="1000"/>
    <n v="211"/>
    <x v="1"/>
    <x v="0"/>
    <s v="USD"/>
    <n v="1444330821"/>
    <n v="1441738821"/>
    <b v="0"/>
    <n v="3"/>
    <b v="0"/>
    <x v="38"/>
    <x v="246"/>
    <n v="70.33329999999999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2000"/>
    <n v="210"/>
    <x v="1"/>
    <x v="0"/>
    <s v="USD"/>
    <n v="1489669203"/>
    <n v="1487944803"/>
    <b v="0"/>
    <n v="0"/>
    <b v="0"/>
    <x v="38"/>
    <x v="216"/>
    <s v="no backers"/>
    <x v="1"/>
    <x v="38"/>
  </r>
  <r>
    <n v="2955"/>
    <s v="A Stage for Stage Door Theater Company (Canceled)"/>
    <s v="Stage Door Theater needs a stage for its current and future productions. Can you help?"/>
    <n v="7534"/>
    <n v="210"/>
    <x v="1"/>
    <x v="0"/>
    <s v="USD"/>
    <n v="1434476849"/>
    <n v="1431884849"/>
    <b v="0"/>
    <n v="11"/>
    <b v="0"/>
    <x v="38"/>
    <x v="306"/>
    <n v="19.090900000000001"/>
    <x v="1"/>
    <x v="38"/>
  </r>
  <r>
    <n v="2956"/>
    <s v="A Happy Home for Hagan's House of Horrors (Canceled)"/>
    <s v="Family-owned and community-operated haunted Halloween attraction in Bladensburg, OH, needs your help to grow bigger!"/>
    <n v="100000"/>
    <n v="205"/>
    <x v="1"/>
    <x v="0"/>
    <s v="USD"/>
    <n v="1462402850"/>
    <n v="1459810850"/>
    <b v="0"/>
    <n v="20"/>
    <b v="0"/>
    <x v="38"/>
    <x v="337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x v="256"/>
    <n v="68.333299999999994"/>
    <x v="1"/>
    <x v="38"/>
  </r>
  <r>
    <n v="2958"/>
    <s v="Uprising Theater (Canceled)"/>
    <s v="Chicago Based Theater Company and Venue Dedicated to Social Justice and Mainstreaming the Palestinian Narrative"/>
    <n v="1897"/>
    <n v="205"/>
    <x v="1"/>
    <x v="0"/>
    <s v="USD"/>
    <n v="1462729317"/>
    <n v="1457548917"/>
    <b v="0"/>
    <n v="0"/>
    <b v="0"/>
    <x v="38"/>
    <x v="227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"/>
    <n v="205"/>
    <x v="1"/>
    <x v="1"/>
    <s v="GBP"/>
    <n v="1465258325"/>
    <n v="1462666325"/>
    <b v="0"/>
    <n v="0"/>
    <b v="0"/>
    <x v="38"/>
    <x v="246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500"/>
    <n v="205"/>
    <x v="1"/>
    <x v="0"/>
    <s v="USD"/>
    <n v="1410459023"/>
    <n v="1407867023"/>
    <b v="0"/>
    <n v="0"/>
    <b v="0"/>
    <x v="38"/>
    <x v="252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200"/>
    <n v="205"/>
    <x v="0"/>
    <x v="0"/>
    <s v="USD"/>
    <n v="1427342400"/>
    <n v="1424927159"/>
    <b v="0"/>
    <n v="108"/>
    <b v="1"/>
    <x v="6"/>
    <x v="77"/>
    <n v="1.8980999999999999"/>
    <x v="1"/>
    <x v="6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x v="0"/>
    <s v="USD"/>
    <n v="1425193140"/>
    <n v="1422769906"/>
    <b v="0"/>
    <n v="20"/>
    <b v="1"/>
    <x v="6"/>
    <x v="296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x v="0"/>
    <s v="USD"/>
    <n v="1435835824"/>
    <n v="1433243824"/>
    <b v="0"/>
    <n v="98"/>
    <b v="1"/>
    <x v="6"/>
    <x v="204"/>
    <n v="2.08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8500"/>
    <n v="202"/>
    <x v="0"/>
    <x v="0"/>
    <s v="USD"/>
    <n v="1407360720"/>
    <n v="1404769819"/>
    <b v="0"/>
    <n v="196"/>
    <b v="1"/>
    <x v="6"/>
    <x v="216"/>
    <n v="1.030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200"/>
    <n v="202"/>
    <x v="0"/>
    <x v="0"/>
    <s v="USD"/>
    <n v="1436290233"/>
    <n v="1433698233"/>
    <b v="0"/>
    <n v="39"/>
    <b v="1"/>
    <x v="6"/>
    <x v="313"/>
    <n v="5.1795"/>
    <x v="1"/>
    <x v="6"/>
  </r>
  <r>
    <n v="2966"/>
    <s v="Fat Pig, The Play!"/>
    <s v="Bringing one of Neil LaBute's incredibly witty and viciously honest plays, about body image and the effect it has on us, to life!"/>
    <n v="28000"/>
    <n v="201"/>
    <x v="0"/>
    <x v="0"/>
    <s v="USD"/>
    <n v="1442425412"/>
    <n v="1439833412"/>
    <b v="0"/>
    <n v="128"/>
    <b v="1"/>
    <x v="6"/>
    <x v="256"/>
    <n v="1.5703"/>
    <x v="1"/>
    <x v="6"/>
  </r>
  <r>
    <n v="2967"/>
    <s v="Scissortail: A play about the Oklahoma City Bombing"/>
    <s v="Scissortail is a story of loss, grief, and recovery based on the events of the 1995 Oklahoma City Bombing."/>
    <n v="2000"/>
    <n v="201"/>
    <x v="0"/>
    <x v="0"/>
    <s v="USD"/>
    <n v="1425872692"/>
    <n v="1423284292"/>
    <b v="0"/>
    <n v="71"/>
    <b v="1"/>
    <x v="6"/>
    <x v="281"/>
    <n v="2.831"/>
    <x v="1"/>
    <x v="6"/>
  </r>
  <r>
    <n v="2968"/>
    <s v="The Curse of the Babywoman @ FringeNYC"/>
    <s v="The Curse of the Babywoman is real â€” and it is coming to FringeNYC this August."/>
    <n v="200"/>
    <n v="201"/>
    <x v="0"/>
    <x v="0"/>
    <s v="USD"/>
    <n v="1471406340"/>
    <n v="1470227660"/>
    <b v="0"/>
    <n v="47"/>
    <b v="1"/>
    <x v="6"/>
    <x v="78"/>
    <n v="4.2766000000000002"/>
    <x v="1"/>
    <x v="6"/>
  </r>
  <r>
    <n v="2969"/>
    <s v="Dog Sees God - Calgary Production"/>
    <s v="A poignant &amp; hilarious tale of Charlie Brown &amp; friends navigating high school. A fresh take on the off Broadway hit by YYC artists."/>
    <n v="200000"/>
    <n v="200"/>
    <x v="0"/>
    <x v="5"/>
    <s v="CAD"/>
    <n v="1430693460"/>
    <n v="1428087153"/>
    <b v="0"/>
    <n v="17"/>
    <b v="1"/>
    <x v="6"/>
    <x v="337"/>
    <n v="11.764699999999999"/>
    <x v="1"/>
    <x v="6"/>
  </r>
  <r>
    <n v="2970"/>
    <s v="Leah in Vegas at The New York International Fringe Festival"/>
    <s v="Kara Ayn Napolitano's latest play about a young mother's attempt to reclaim her life after making a serious mistake."/>
    <n v="13500"/>
    <n v="200"/>
    <x v="0"/>
    <x v="0"/>
    <s v="USD"/>
    <n v="1405699451"/>
    <n v="1403107451"/>
    <b v="0"/>
    <n v="91"/>
    <b v="1"/>
    <x v="6"/>
    <x v="256"/>
    <n v="2.1978"/>
    <x v="1"/>
    <x v="6"/>
  </r>
  <r>
    <n v="2971"/>
    <s v="World Premiere of &quot;The Piano&quot;"/>
    <s v="An Asian-Jewish-American family collides with music, food, and identity crises in this world premiere New York theater production."/>
    <n v="8000"/>
    <n v="200"/>
    <x v="0"/>
    <x v="0"/>
    <s v="USD"/>
    <n v="1409500078"/>
    <n v="1406908078"/>
    <b v="0"/>
    <n v="43"/>
    <b v="1"/>
    <x v="6"/>
    <x v="306"/>
    <n v="4.6512000000000002"/>
    <x v="1"/>
    <x v="6"/>
  </r>
  <r>
    <n v="2972"/>
    <s v="A Bad Plan"/>
    <s v="A group of artists. A mythical art piece. A harrowing quest. And some margaritas."/>
    <n v="8000"/>
    <n v="200"/>
    <x v="0"/>
    <x v="0"/>
    <s v="USD"/>
    <n v="1480899600"/>
    <n v="1479609520"/>
    <b v="0"/>
    <n v="17"/>
    <b v="1"/>
    <x v="6"/>
    <x v="306"/>
    <n v="11.76469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x v="0"/>
    <s v="USD"/>
    <n v="1451620800"/>
    <n v="1449171508"/>
    <b v="0"/>
    <n v="33"/>
    <b v="1"/>
    <x v="6"/>
    <x v="281"/>
    <n v="6.06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1000"/>
    <n v="200"/>
    <x v="0"/>
    <x v="0"/>
    <s v="USD"/>
    <n v="1411695300"/>
    <n v="1409275671"/>
    <b v="0"/>
    <n v="87"/>
    <b v="1"/>
    <x v="6"/>
    <x v="147"/>
    <n v="2.29890000000000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x v="0"/>
    <s v="USD"/>
    <n v="1417057200"/>
    <n v="1414599886"/>
    <b v="0"/>
    <n v="113"/>
    <b v="1"/>
    <x v="6"/>
    <x v="80"/>
    <n v="1.7699"/>
    <x v="1"/>
    <x v="6"/>
  </r>
  <r>
    <n v="2976"/>
    <s v="Pizza Delique"/>
    <s v="A play that addresses an important social issue, brought to light by members of the UoM Drama Society."/>
    <n v="200"/>
    <n v="200"/>
    <x v="0"/>
    <x v="1"/>
    <s v="GBP"/>
    <n v="1457870400"/>
    <n v="1456421530"/>
    <b v="0"/>
    <n v="14"/>
    <b v="1"/>
    <x v="6"/>
    <x v="80"/>
    <n v="14.28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x v="0"/>
    <s v="USD"/>
    <n v="1427076840"/>
    <n v="1421960934"/>
    <b v="0"/>
    <n v="30"/>
    <b v="1"/>
    <x v="6"/>
    <x v="256"/>
    <n v="6.6333000000000002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x v="0"/>
    <s v="USD"/>
    <n v="1413784740"/>
    <n v="1412954547"/>
    <b v="0"/>
    <n v="16"/>
    <b v="1"/>
    <x v="6"/>
    <x v="306"/>
    <n v="12.25"/>
    <x v="1"/>
    <x v="6"/>
  </r>
  <r>
    <n v="2979"/>
    <s v="'ART'"/>
    <s v="Dear Stone returns with Yasmina Reza's 'ART', a compelling, clever exploration of friendship under duress. Thanks for watching!"/>
    <n v="3900"/>
    <n v="196"/>
    <x v="0"/>
    <x v="0"/>
    <s v="USD"/>
    <n v="1420524000"/>
    <n v="1419104823"/>
    <b v="0"/>
    <n v="46"/>
    <b v="1"/>
    <x v="6"/>
    <x v="196"/>
    <n v="4.2609000000000004"/>
    <x v="1"/>
    <x v="6"/>
  </r>
  <r>
    <n v="2980"/>
    <s v="INDEPENDENCE NYC"/>
    <s v="1 director, 4 actors, and a whole lotta determination. Help us bring this brilliant story to the heart of NYC!"/>
    <n v="8000"/>
    <n v="195"/>
    <x v="0"/>
    <x v="0"/>
    <s v="USD"/>
    <n v="1440381600"/>
    <n v="1438639130"/>
    <b v="0"/>
    <n v="24"/>
    <b v="1"/>
    <x v="6"/>
    <x v="216"/>
    <n v="8.125"/>
    <x v="1"/>
    <x v="6"/>
  </r>
  <r>
    <n v="2981"/>
    <s v="Creation of the Dublin Circus Centre"/>
    <s v="We are fundraising to create a Dublin based circus training centre for public and professionals to learn, upskill, perform and teach."/>
    <n v="6000"/>
    <n v="195"/>
    <x v="0"/>
    <x v="17"/>
    <s v="EUR"/>
    <n v="1443014756"/>
    <n v="1439126756"/>
    <b v="1"/>
    <n v="97"/>
    <b v="1"/>
    <x v="38"/>
    <x v="306"/>
    <n v="2.0103"/>
    <x v="1"/>
    <x v="38"/>
  </r>
  <r>
    <n v="2982"/>
    <s v="Railway Playhouse: Setting up a community arts space"/>
    <s v="Renovating this historical landmark, into an arts venue and theatre space for the community."/>
    <n v="150"/>
    <n v="195"/>
    <x v="0"/>
    <x v="1"/>
    <s v="GBP"/>
    <n v="1455208143"/>
    <n v="1452616143"/>
    <b v="1"/>
    <n v="59"/>
    <b v="1"/>
    <x v="38"/>
    <x v="110"/>
    <n v="3.3050999999999999"/>
    <x v="1"/>
    <x v="38"/>
  </r>
  <r>
    <n v="2983"/>
    <s v="Build the House of Dad's!"/>
    <s v="Dad's Garage Theatre Company needs your help buying our new, forever home by hitting our $150,000 STRETCH GOAL!"/>
    <n v="15000"/>
    <n v="194"/>
    <x v="0"/>
    <x v="0"/>
    <s v="USD"/>
    <n v="1415722236"/>
    <n v="1410534636"/>
    <b v="1"/>
    <n v="1095"/>
    <b v="1"/>
    <x v="38"/>
    <x v="256"/>
    <n v="0.177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x v="0"/>
    <s v="USD"/>
    <n v="1472020881"/>
    <n v="1469428881"/>
    <b v="1"/>
    <n v="218"/>
    <b v="1"/>
    <x v="38"/>
    <x v="216"/>
    <n v="0.87160000000000004"/>
    <x v="1"/>
    <x v="38"/>
  </r>
  <r>
    <n v="2985"/>
    <s v="React Aerial Studio"/>
    <s v="From the moment we flew in to the world of The Circus, we have dreamed of opening our own studio. Help us get our dream off the ground!"/>
    <n v="199"/>
    <n v="190"/>
    <x v="0"/>
    <x v="4"/>
    <s v="NZD"/>
    <n v="1477886400"/>
    <n v="1476228128"/>
    <b v="0"/>
    <n v="111"/>
    <b v="1"/>
    <x v="38"/>
    <x v="374"/>
    <n v="1.7117"/>
    <x v="1"/>
    <x v="38"/>
  </r>
  <r>
    <n v="2986"/>
    <s v="Higher Education"/>
    <s v="Support the circus arts and help our aerial students work with more height. With your support, we will install beams at 19ft!"/>
    <n v="7000"/>
    <n v="189"/>
    <x v="0"/>
    <x v="1"/>
    <s v="GBP"/>
    <n v="1462100406"/>
    <n v="1456920006"/>
    <b v="0"/>
    <n v="56"/>
    <b v="1"/>
    <x v="38"/>
    <x v="306"/>
    <n v="3.37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x v="256"/>
    <n v="0.70940000000000003"/>
    <x v="1"/>
    <x v="38"/>
  </r>
  <r>
    <n v="2988"/>
    <s v="Curtain up at the Shoebox Theatre!"/>
    <s v="Since October 2015 the Shoebox Theatre has become a hub of creativity - The next step in our journey is to hang stage curtains!"/>
    <n v="5000"/>
    <n v="187"/>
    <x v="0"/>
    <x v="1"/>
    <s v="GBP"/>
    <n v="1466412081"/>
    <n v="1463820081"/>
    <b v="0"/>
    <n v="28"/>
    <b v="1"/>
    <x v="38"/>
    <x v="309"/>
    <n v="6.6786000000000003"/>
    <x v="1"/>
    <x v="38"/>
  </r>
  <r>
    <n v="2989"/>
    <s v="Let's Light Up The Gem!"/>
    <s v="Bring the movies back to Bethel, Maine."/>
    <n v="45000"/>
    <n v="186"/>
    <x v="0"/>
    <x v="0"/>
    <s v="USD"/>
    <n v="1450673940"/>
    <n v="1448756962"/>
    <b v="0"/>
    <n v="364"/>
    <b v="1"/>
    <x v="38"/>
    <x v="337"/>
    <n v="0.51100000000000001"/>
    <x v="1"/>
    <x v="38"/>
  </r>
  <r>
    <n v="2990"/>
    <s v="The Gloria Theatre Project"/>
    <s v="We are a non-profit revitalizing the Gloria Theatre - our gift to the community - and we need your help #arts #community #theater"/>
    <n v="45000"/>
    <n v="185"/>
    <x v="0"/>
    <x v="0"/>
    <s v="USD"/>
    <n v="1452174420"/>
    <n v="1449150420"/>
    <b v="0"/>
    <n v="27"/>
    <b v="1"/>
    <x v="38"/>
    <x v="337"/>
    <n v="6.8518999999999997"/>
    <x v="1"/>
    <x v="38"/>
  </r>
  <r>
    <n v="2991"/>
    <s v="gimmeLIVE @ 9 Wallis"/>
    <s v="A new intimate listening room with tables &amp; theatre seating where artist &amp; fans connect through music, comedy &amp; performing arts."/>
    <n v="6000"/>
    <n v="185"/>
    <x v="0"/>
    <x v="0"/>
    <s v="USD"/>
    <n v="1485547530"/>
    <n v="1483646730"/>
    <b v="0"/>
    <n v="93"/>
    <b v="1"/>
    <x v="38"/>
    <x v="306"/>
    <n v="1.9892000000000001"/>
    <x v="1"/>
    <x v="38"/>
  </r>
  <r>
    <n v="2992"/>
    <s v="Th'underGrounds"/>
    <s v="Creating a non-profit CAFE &amp; VILLAGE COMMONS in SE Portland, in service to Neighbors, Kids, Artists &amp; the Underserved"/>
    <n v="5500"/>
    <n v="180"/>
    <x v="0"/>
    <x v="0"/>
    <s v="USD"/>
    <n v="1476037510"/>
    <n v="1473445510"/>
    <b v="0"/>
    <n v="64"/>
    <b v="1"/>
    <x v="38"/>
    <x v="306"/>
    <n v="2.8125"/>
    <x v="1"/>
    <x v="38"/>
  </r>
  <r>
    <n v="2993"/>
    <s v="TRUE WEST: Think, Dog! Productions"/>
    <s v="Help us build the Kitchen from Hell!"/>
    <n v="2725"/>
    <n v="180"/>
    <x v="0"/>
    <x v="0"/>
    <s v="USD"/>
    <n v="1455998867"/>
    <n v="1453406867"/>
    <b v="0"/>
    <n v="22"/>
    <b v="1"/>
    <x v="38"/>
    <x v="204"/>
    <n v="8.1818000000000008"/>
    <x v="1"/>
    <x v="38"/>
  </r>
  <r>
    <n v="2994"/>
    <s v="St. Michael Boat Parties - Halloween and Beyond!"/>
    <s v="Help the hosts of the infamous St. Michael sustain and create epic boat parties through Halloween and into 2015"/>
    <n v="450"/>
    <n v="180"/>
    <x v="0"/>
    <x v="1"/>
    <s v="GBP"/>
    <n v="1412335772"/>
    <n v="1409743772"/>
    <b v="0"/>
    <n v="59"/>
    <b v="1"/>
    <x v="38"/>
    <x v="150"/>
    <n v="3.05080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"/>
    <n v="180"/>
    <x v="0"/>
    <x v="0"/>
    <s v="USD"/>
    <n v="1484841471"/>
    <n v="1482249471"/>
    <b v="0"/>
    <n v="249"/>
    <b v="1"/>
    <x v="38"/>
    <x v="61"/>
    <n v="0.72289999999999999"/>
    <x v="1"/>
    <x v="38"/>
  </r>
  <r>
    <n v="2996"/>
    <s v="Sea Tea Improv's Comedy Theater in Hartford, CT"/>
    <s v="A permanent home for comedy in Connecticut in the heart of downtown Hartford."/>
    <n v="100"/>
    <n v="180"/>
    <x v="0"/>
    <x v="0"/>
    <s v="USD"/>
    <n v="1432677240"/>
    <n v="1427493240"/>
    <b v="0"/>
    <n v="392"/>
    <b v="1"/>
    <x v="38"/>
    <x v="210"/>
    <n v="0.4592"/>
    <x v="1"/>
    <x v="38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x v="0"/>
    <s v="USD"/>
    <n v="1488171540"/>
    <n v="1486661793"/>
    <b v="0"/>
    <n v="115"/>
    <b v="1"/>
    <x v="38"/>
    <x v="337"/>
    <n v="1.552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x v="0"/>
    <s v="USD"/>
    <n v="1402892700"/>
    <n v="1400474329"/>
    <b v="0"/>
    <n v="433"/>
    <b v="1"/>
    <x v="38"/>
    <x v="274"/>
    <n v="0.41110000000000002"/>
    <x v="1"/>
    <x v="38"/>
  </r>
  <r>
    <n v="2999"/>
    <s v="RAT Fund-Riser"/>
    <s v="Restless Artists' Theatre is building risers and installing better lighting for our patrons.  We need to purchase raw materials."/>
    <n v="20000"/>
    <n v="177"/>
    <x v="0"/>
    <x v="0"/>
    <s v="USD"/>
    <n v="1488333600"/>
    <n v="1487094360"/>
    <b v="0"/>
    <n v="20"/>
    <b v="1"/>
    <x v="38"/>
    <x v="256"/>
    <n v="8.85"/>
    <x v="1"/>
    <x v="38"/>
  </r>
  <r>
    <n v="3000"/>
    <s v="Voices From The Future"/>
    <s v="A benefit show featuring musicians, dancers &amp; poets all under age 30 to raise money in support of LGBTQ rights and programs."/>
    <n v="5000"/>
    <n v="177"/>
    <x v="0"/>
    <x v="0"/>
    <s v="USD"/>
    <n v="1485885600"/>
    <n v="1484682670"/>
    <b v="0"/>
    <n v="8"/>
    <b v="1"/>
    <x v="38"/>
    <x v="309"/>
    <n v="22.125"/>
    <x v="1"/>
    <x v="38"/>
  </r>
  <r>
    <n v="3001"/>
    <s v="New Comedy Venue and Training Facility"/>
    <s v="Get Scene Studios and Highwire Comedy Co. creating an amazing training facility and theater for Atlanta comedy and film talent!"/>
    <n v="250000"/>
    <n v="175"/>
    <x v="0"/>
    <x v="0"/>
    <s v="USD"/>
    <n v="1468445382"/>
    <n v="1465853382"/>
    <b v="0"/>
    <n v="175"/>
    <b v="1"/>
    <x v="38"/>
    <x v="337"/>
    <n v="1"/>
    <x v="1"/>
    <x v="38"/>
  </r>
  <r>
    <n v="3002"/>
    <s v="Help Fund the &quot;Back Room&quot; Arts Space at Jimmy's No 43!"/>
    <s v="Make the workshop/ small stage space at Jimmy's No 43 even better than before!"/>
    <n v="12000"/>
    <n v="175"/>
    <x v="0"/>
    <x v="0"/>
    <s v="USD"/>
    <n v="1356552252"/>
    <n v="1353960252"/>
    <b v="0"/>
    <n v="104"/>
    <b v="1"/>
    <x v="38"/>
    <x v="256"/>
    <n v="1.6827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x v="0"/>
    <s v="USD"/>
    <n v="1456811940"/>
    <n v="1454098976"/>
    <b v="0"/>
    <n v="17"/>
    <b v="1"/>
    <x v="38"/>
    <x v="145"/>
    <n v="10.176500000000001"/>
    <x v="1"/>
    <x v="38"/>
  </r>
  <r>
    <n v="3004"/>
    <s v="Save the Agawam Cinemas"/>
    <s v="The Agawam Cinemas is to be successfully reopened by new ownership and the twin theaters must be converted to digital projection."/>
    <n v="50000"/>
    <n v="170"/>
    <x v="0"/>
    <x v="0"/>
    <s v="USD"/>
    <n v="1416089324"/>
    <n v="1413493724"/>
    <b v="0"/>
    <n v="277"/>
    <b v="1"/>
    <x v="38"/>
    <x v="337"/>
    <n v="0.61370000000000002"/>
    <x v="1"/>
    <x v="38"/>
  </r>
  <r>
    <n v="3005"/>
    <s v="Pangea House Revitalization Project"/>
    <s v="Pangea House is a collectively run, all ages music venue and community space in desperate need of some renovation and updates."/>
    <n v="10000"/>
    <n v="170"/>
    <x v="0"/>
    <x v="0"/>
    <s v="USD"/>
    <n v="1412611905"/>
    <n v="1410019905"/>
    <b v="0"/>
    <n v="118"/>
    <b v="1"/>
    <x v="38"/>
    <x v="216"/>
    <n v="1.4407000000000001"/>
    <x v="1"/>
    <x v="38"/>
  </r>
  <r>
    <n v="3006"/>
    <s v="ONTARIO STREET THEATRE in Port Hope."/>
    <s v="We're an affordable theatre and rental space that can be molded into anything by anyone."/>
    <n v="1600"/>
    <n v="170"/>
    <x v="0"/>
    <x v="5"/>
    <s v="CAD"/>
    <n v="1418580591"/>
    <n v="1415988591"/>
    <b v="0"/>
    <n v="97"/>
    <b v="1"/>
    <x v="38"/>
    <x v="227"/>
    <n v="1.7525999999999999"/>
    <x v="1"/>
    <x v="38"/>
  </r>
  <r>
    <n v="3007"/>
    <s v="Bethlem"/>
    <s v="Consuite for 2015 CoreCon.  An adventure into insanity."/>
    <n v="850"/>
    <n v="170"/>
    <x v="0"/>
    <x v="0"/>
    <s v="USD"/>
    <n v="1429938683"/>
    <n v="1428124283"/>
    <b v="0"/>
    <n v="20"/>
    <b v="1"/>
    <x v="38"/>
    <x v="147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500"/>
    <n v="170"/>
    <x v="0"/>
    <x v="0"/>
    <s v="USD"/>
    <n v="1453352719"/>
    <n v="1450760719"/>
    <b v="0"/>
    <n v="26"/>
    <b v="1"/>
    <x v="38"/>
    <x v="15"/>
    <n v="6.5385"/>
    <x v="1"/>
    <x v="38"/>
  </r>
  <r>
    <n v="3009"/>
    <s v="Montauk Surf Museum"/>
    <s v="The Montauk Surf Museum will present ocean science, as well as the art and history of surfing to visitors and schools in creative ways."/>
    <n v="1000"/>
    <n v="165"/>
    <x v="0"/>
    <x v="0"/>
    <s v="USD"/>
    <n v="1417012840"/>
    <n v="1414417240"/>
    <b v="0"/>
    <n v="128"/>
    <b v="1"/>
    <x v="38"/>
    <x v="313"/>
    <n v="1.2890999999999999"/>
    <x v="1"/>
    <x v="38"/>
  </r>
  <r>
    <n v="3010"/>
    <s v="Put Your Money Where Your Ear Is!"/>
    <s v="STC &amp; the Sheboygan Area School District are working tirelessly to renovate our 30-year-old sound system. Help us sound better for you!"/>
    <n v="400"/>
    <n v="165"/>
    <x v="0"/>
    <x v="0"/>
    <s v="USD"/>
    <n v="1424548719"/>
    <n v="1419364719"/>
    <b v="0"/>
    <n v="15"/>
    <b v="1"/>
    <x v="38"/>
    <x v="252"/>
    <n v="11"/>
    <x v="1"/>
    <x v="38"/>
  </r>
  <r>
    <n v="3011"/>
    <s v="Katharsis Teatro en Navidad"/>
    <s v="Necesitamos tu ayuda para poder llevar la magia del teatro universitario al Teatro Lagrada de Madrid el 23 de diciembre :)"/>
    <n v="777"/>
    <n v="162"/>
    <x v="0"/>
    <x v="3"/>
    <s v="EUR"/>
    <n v="1450911540"/>
    <n v="1448536516"/>
    <b v="0"/>
    <n v="25"/>
    <b v="1"/>
    <x v="38"/>
    <x v="246"/>
    <n v="6.48"/>
    <x v="1"/>
    <x v="38"/>
  </r>
  <r>
    <n v="3012"/>
    <s v="Up-lifting Up-Fit!"/>
    <s v="Spring Theatre has recently found a new home in the heart of Winston Salem. We need your help for an up-lifting up-fit!"/>
    <n v="6000"/>
    <n v="160"/>
    <x v="0"/>
    <x v="0"/>
    <s v="USD"/>
    <n v="1423587130"/>
    <n v="1421772730"/>
    <b v="0"/>
    <n v="55"/>
    <b v="1"/>
    <x v="38"/>
    <x v="306"/>
    <n v="2.9091"/>
    <x v="1"/>
    <x v="38"/>
  </r>
  <r>
    <n v="3013"/>
    <s v="Barebones Black Box Theater in Braddock, PA"/>
    <s v="Barebones Productions is developing a new theater and performance facility in Braddock, Pa. &quot;The barebones black box&quot;"/>
    <n v="5000"/>
    <n v="160"/>
    <x v="0"/>
    <x v="0"/>
    <s v="USD"/>
    <n v="1434917049"/>
    <n v="1432325049"/>
    <b v="0"/>
    <n v="107"/>
    <b v="1"/>
    <x v="38"/>
    <x v="306"/>
    <n v="1.49530000000000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x v="0"/>
    <s v="USD"/>
    <n v="1415163600"/>
    <n v="1412737080"/>
    <b v="0"/>
    <n v="557"/>
    <b v="1"/>
    <x v="38"/>
    <x v="337"/>
    <n v="0.28010000000000002"/>
    <x v="1"/>
    <x v="38"/>
  </r>
  <r>
    <n v="3015"/>
    <s v="A Sign for 34 West"/>
    <s v="We're turning an old yogurt shop into a live theater in downtown Charleston.   Please help us hang our sign!"/>
    <n v="100"/>
    <n v="155"/>
    <x v="0"/>
    <x v="0"/>
    <s v="USD"/>
    <n v="1402459200"/>
    <n v="1401125238"/>
    <b v="0"/>
    <n v="40"/>
    <b v="1"/>
    <x v="38"/>
    <x v="160"/>
    <n v="3.87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x v="0"/>
    <s v="USD"/>
    <n v="1405688952"/>
    <n v="1400504952"/>
    <b v="0"/>
    <n v="36"/>
    <b v="1"/>
    <x v="38"/>
    <x v="256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1000"/>
    <n v="153"/>
    <x v="0"/>
    <x v="0"/>
    <s v="USD"/>
    <n v="1408566243"/>
    <n v="1405974243"/>
    <b v="0"/>
    <n v="159"/>
    <b v="1"/>
    <x v="38"/>
    <x v="234"/>
    <n v="0.96230000000000004"/>
    <x v="1"/>
    <x v="38"/>
  </r>
  <r>
    <n v="3018"/>
    <s v="Why Theatre"/>
    <s v="Le projet vise la crÃ©ation dâ€™un lieu de rÃ©sidence, recherche et formation dÃ©diÃ© Ã  l'art vivant, l'image et la narration."/>
    <n v="153"/>
    <n v="153"/>
    <x v="0"/>
    <x v="6"/>
    <s v="EUR"/>
    <n v="1437429600"/>
    <n v="1433747376"/>
    <b v="0"/>
    <n v="41"/>
    <b v="1"/>
    <x v="38"/>
    <x v="80"/>
    <n v="3.73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x v="0"/>
    <s v="USD"/>
    <n v="1401159600"/>
    <n v="1398801620"/>
    <b v="0"/>
    <n v="226"/>
    <b v="1"/>
    <x v="38"/>
    <x v="337"/>
    <n v="0.66810000000000003"/>
    <x v="1"/>
    <x v="38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x v="0"/>
    <s v="USD"/>
    <n v="1439583533"/>
    <n v="1434399533"/>
    <b v="0"/>
    <n v="30"/>
    <b v="1"/>
    <x v="38"/>
    <x v="337"/>
    <n v="5.0332999999999997"/>
    <x v="1"/>
    <x v="38"/>
  </r>
  <r>
    <n v="3021"/>
    <s v="BEEP! BEEP! 2ND STORY IS ON THE MOVE!"/>
    <s v="At the end of October 2016, 2nd Story will be moving from its current office space to a storefront space in Albany Park, Chicago, IL."/>
    <n v="25000"/>
    <n v="151"/>
    <x v="0"/>
    <x v="0"/>
    <s v="USD"/>
    <n v="1479794340"/>
    <n v="1476715869"/>
    <b v="0"/>
    <n v="103"/>
    <b v="1"/>
    <x v="38"/>
    <x v="256"/>
    <n v="1.46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x v="216"/>
    <n v="2.4355000000000002"/>
    <x v="1"/>
    <x v="38"/>
  </r>
  <r>
    <n v="3023"/>
    <s v="The Night Watch"/>
    <s v="Antonia Goddard Productions in association with Jethro Compton Productions presents THE NIGHT WATCH, an exciting new historical drama."/>
    <n v="3750"/>
    <n v="151"/>
    <x v="0"/>
    <x v="1"/>
    <s v="GBP"/>
    <n v="1434039186"/>
    <n v="1430151186"/>
    <b v="0"/>
    <n v="6"/>
    <b v="1"/>
    <x v="38"/>
    <x v="309"/>
    <n v="25.166699999999999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x v="0"/>
    <s v="USD"/>
    <n v="1349567475"/>
    <n v="1346975475"/>
    <b v="0"/>
    <n v="182"/>
    <b v="1"/>
    <x v="38"/>
    <x v="220"/>
    <n v="0.82969999999999999"/>
    <x v="1"/>
    <x v="38"/>
  </r>
  <r>
    <n v="3025"/>
    <s v="The Other Room â€“ Cardiffâ€™s First Pub Theatre"/>
    <s v="Be part of building Cardiff's first pub theatre, located right in the city centre. Launching January 2015."/>
    <n v="6700"/>
    <n v="150"/>
    <x v="0"/>
    <x v="1"/>
    <s v="GBP"/>
    <n v="1401465600"/>
    <n v="1399032813"/>
    <b v="0"/>
    <n v="145"/>
    <b v="1"/>
    <x v="38"/>
    <x v="216"/>
    <n v="1.034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5000"/>
    <n v="150"/>
    <x v="0"/>
    <x v="1"/>
    <s v="GBP"/>
    <n v="1488538892"/>
    <n v="1487329292"/>
    <b v="0"/>
    <n v="25"/>
    <b v="1"/>
    <x v="38"/>
    <x v="306"/>
    <n v="6"/>
    <x v="1"/>
    <x v="38"/>
  </r>
  <r>
    <n v="3027"/>
    <s v="Help ReNew the Rainbow Stage (&amp; office) for Future Stars"/>
    <s v="Wavy says let's LIGHT UP THE RAINBOW STAGE and as our stretch reward we'll throw all of us a PARTY!"/>
    <n v="5000"/>
    <n v="150"/>
    <x v="0"/>
    <x v="0"/>
    <s v="USD"/>
    <n v="1426866851"/>
    <n v="1424278451"/>
    <b v="0"/>
    <n v="320"/>
    <b v="1"/>
    <x v="38"/>
    <x v="306"/>
    <n v="0.46879999999999999"/>
    <x v="1"/>
    <x v="38"/>
  </r>
  <r>
    <n v="3028"/>
    <s v="A Home for Vegas Theatre Hub"/>
    <s v="We have a space! Help us fill it with a stage, chairs, gear and audiences' laughter!"/>
    <n v="2000"/>
    <n v="150"/>
    <x v="0"/>
    <x v="0"/>
    <s v="USD"/>
    <n v="1471242025"/>
    <n v="1468650025"/>
    <b v="0"/>
    <n v="99"/>
    <b v="1"/>
    <x v="38"/>
    <x v="144"/>
    <n v="1.5152000000000001"/>
    <x v="1"/>
    <x v="38"/>
  </r>
  <r>
    <n v="3029"/>
    <s v="Ground Floor Theatre"/>
    <s v="We're building a new theatre venue in Austin! Austin is growing, but we are losing space for artists- help us keep local theatre alive!"/>
    <n v="700"/>
    <n v="150"/>
    <x v="0"/>
    <x v="0"/>
    <s v="USD"/>
    <n v="1416285300"/>
    <n v="1413824447"/>
    <b v="0"/>
    <n v="348"/>
    <b v="1"/>
    <x v="38"/>
    <x v="246"/>
    <n v="0.43099999999999999"/>
    <x v="1"/>
    <x v="38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x v="0"/>
    <s v="USD"/>
    <n v="1442426171"/>
    <n v="1439834171"/>
    <b v="0"/>
    <n v="41"/>
    <b v="1"/>
    <x v="38"/>
    <x v="337"/>
    <n v="3.6341000000000001"/>
    <x v="1"/>
    <x v="38"/>
  </r>
  <r>
    <n v="3031"/>
    <s v="Blue Thyme Nights"/>
    <s v="Blue Thyme Nights is the production of Am I Blue by Beth Henley &amp; Thymus Vulgaris by Lanford  Wilson._x000a__x000a_Artwork by Charlotte Ager"/>
    <n v="3000"/>
    <n v="146"/>
    <x v="0"/>
    <x v="0"/>
    <s v="USD"/>
    <n v="1476479447"/>
    <n v="1471295447"/>
    <b v="0"/>
    <n v="29"/>
    <b v="1"/>
    <x v="38"/>
    <x v="196"/>
    <n v="5.0345000000000004"/>
    <x v="1"/>
    <x v="38"/>
  </r>
  <r>
    <n v="3032"/>
    <s v="Silent Valley : A Haunting"/>
    <s v="One night only, not-for-profit, neighborhood haunted attraction that will scare your mask off! Coming this Halloween."/>
    <n v="6500"/>
    <n v="145"/>
    <x v="0"/>
    <x v="0"/>
    <s v="USD"/>
    <n v="1441933459"/>
    <n v="1439341459"/>
    <b v="0"/>
    <n v="25"/>
    <b v="1"/>
    <x v="38"/>
    <x v="216"/>
    <n v="5.8"/>
    <x v="1"/>
    <x v="38"/>
  </r>
  <r>
    <n v="3033"/>
    <s v="Stagelights Studio by Pam Kinter, Greensboro"/>
    <s v="Finally Stagelights will have a space of our very own!  Be a part of this exciting new adventure in Greensboro!!"/>
    <n v="5000"/>
    <n v="145"/>
    <x v="0"/>
    <x v="0"/>
    <s v="USD"/>
    <n v="1471487925"/>
    <n v="1468895925"/>
    <b v="0"/>
    <n v="23"/>
    <b v="1"/>
    <x v="38"/>
    <x v="306"/>
    <n v="6.304299999999999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x v="0"/>
    <s v="USD"/>
    <n v="1477972740"/>
    <n v="1475326255"/>
    <b v="0"/>
    <n v="1260"/>
    <b v="1"/>
    <x v="38"/>
    <x v="144"/>
    <n v="0.11509999999999999"/>
    <x v="1"/>
    <x v="38"/>
  </r>
  <r>
    <n v="3035"/>
    <s v="The Coalition Theater"/>
    <s v="Help create a permanent home for live comedy shows and classes in Downtown RVA."/>
    <n v="85000"/>
    <n v="142"/>
    <x v="0"/>
    <x v="0"/>
    <s v="USD"/>
    <n v="1367674009"/>
    <n v="1365082009"/>
    <b v="0"/>
    <n v="307"/>
    <b v="1"/>
    <x v="38"/>
    <x v="337"/>
    <n v="0.46250000000000002"/>
    <x v="1"/>
    <x v="38"/>
  </r>
  <r>
    <n v="3036"/>
    <s v="Save the Studio!"/>
    <s v="Help Synetic Theater create a new Studio to produce amazing  shows in the 2013/14 season and train awesome artists of all ages!"/>
    <n v="1000"/>
    <n v="141"/>
    <x v="0"/>
    <x v="0"/>
    <s v="USD"/>
    <n v="1376654340"/>
    <n v="1373568644"/>
    <b v="0"/>
    <n v="329"/>
    <b v="1"/>
    <x v="38"/>
    <x v="293"/>
    <n v="0.4285999999999999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00"/>
    <n v="141"/>
    <x v="0"/>
    <x v="0"/>
    <s v="USD"/>
    <n v="1285995540"/>
    <n v="1279574773"/>
    <b v="0"/>
    <n v="32"/>
    <b v="1"/>
    <x v="38"/>
    <x v="274"/>
    <n v="4.4062999999999999"/>
    <x v="1"/>
    <x v="38"/>
  </r>
  <r>
    <n v="3038"/>
    <s v="Overtime Theater Spruce Up"/>
    <s v="Our little theater needs some love. We took over a lab and need to make our space look more inviting and well, like a theater!"/>
    <n v="250000"/>
    <n v="140"/>
    <x v="0"/>
    <x v="0"/>
    <s v="USD"/>
    <n v="1457071397"/>
    <n v="1451887397"/>
    <b v="0"/>
    <n v="27"/>
    <b v="1"/>
    <x v="38"/>
    <x v="337"/>
    <n v="5.1852"/>
    <x v="1"/>
    <x v="38"/>
  </r>
  <r>
    <n v="3039"/>
    <s v="Shelter the Schmee"/>
    <s v="After 22 yrs downstairs we are &quot;getting out of  our parents basement&quot; and building a new 50 seat theater in a new location."/>
    <n v="10000"/>
    <n v="140"/>
    <x v="0"/>
    <x v="0"/>
    <s v="USD"/>
    <n v="1388303940"/>
    <n v="1386011038"/>
    <b v="0"/>
    <n v="236"/>
    <b v="1"/>
    <x v="38"/>
    <x v="256"/>
    <n v="0.59319999999999995"/>
    <x v="1"/>
    <x v="38"/>
  </r>
  <r>
    <n v="3040"/>
    <s v="Jayhawk Makeover"/>
    <s v="48 hours of deck screws, dry wall, hard hats and needed renovation to help the Jayhawk rise from the ashes."/>
    <n v="2000"/>
    <n v="140"/>
    <x v="0"/>
    <x v="0"/>
    <s v="USD"/>
    <n v="1435359600"/>
    <n v="1434999621"/>
    <b v="0"/>
    <n v="42"/>
    <b v="1"/>
    <x v="38"/>
    <x v="204"/>
    <n v="3.3332999999999999"/>
    <x v="1"/>
    <x v="38"/>
  </r>
  <r>
    <n v="3041"/>
    <s v="Lend a Hand in Our Home"/>
    <s v="Privet! Hello! Bon Jour! We are the Arlekin Players Theatre and we need a home."/>
    <n v="500"/>
    <n v="140"/>
    <x v="0"/>
    <x v="0"/>
    <s v="USD"/>
    <n v="1453323048"/>
    <n v="1450731048"/>
    <b v="0"/>
    <n v="95"/>
    <b v="1"/>
    <x v="38"/>
    <x v="213"/>
    <n v="1.4737"/>
    <x v="1"/>
    <x v="38"/>
  </r>
  <r>
    <n v="3042"/>
    <s v="HOPE MILL THEATRE - CHAIR FUND"/>
    <s v="Hope Mill Theatre is a brand new Fringe Theatre in the heart of Manchester city - bringing a diverse programme of entertainment!"/>
    <n v="512"/>
    <n v="138"/>
    <x v="0"/>
    <x v="1"/>
    <s v="GBP"/>
    <n v="1444149047"/>
    <n v="1441557047"/>
    <b v="0"/>
    <n v="37"/>
    <b v="1"/>
    <x v="38"/>
    <x v="241"/>
    <n v="3.7296999999999998"/>
    <x v="1"/>
    <x v="38"/>
  </r>
  <r>
    <n v="3043"/>
    <s v="Like This Post (The Post at 750)"/>
    <s v="Introducing The Post at 750! Join us in the creation of Vancouver's most exciting new cultural space in the heart of downtown."/>
    <n v="500"/>
    <n v="137"/>
    <x v="0"/>
    <x v="5"/>
    <s v="CAD"/>
    <n v="1429152600"/>
    <n v="1426815699"/>
    <b v="0"/>
    <n v="128"/>
    <b v="1"/>
    <x v="38"/>
    <x v="241"/>
    <n v="1.070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x v="0"/>
    <s v="USD"/>
    <n v="1454433998"/>
    <n v="1453137998"/>
    <b v="0"/>
    <n v="156"/>
    <b v="1"/>
    <x v="38"/>
    <x v="256"/>
    <n v="0.87180000000000002"/>
    <x v="1"/>
    <x v="38"/>
  </r>
  <r>
    <n v="3045"/>
    <s v="Colorado ACTS Black Box Painting"/>
    <s v="Walmart decided they wanted our space, so we had to move to a new theater. Help us make it an awesome space by painting it all black!"/>
    <n v="60000"/>
    <n v="135"/>
    <x v="0"/>
    <x v="0"/>
    <s v="USD"/>
    <n v="1408679055"/>
    <n v="1406087055"/>
    <b v="0"/>
    <n v="64"/>
    <b v="1"/>
    <x v="38"/>
    <x v="337"/>
    <n v="2.1093999999999999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9500"/>
    <n v="135"/>
    <x v="0"/>
    <x v="0"/>
    <s v="USD"/>
    <n v="1410324720"/>
    <n v="1407784586"/>
    <b v="0"/>
    <n v="58"/>
    <b v="1"/>
    <x v="38"/>
    <x v="256"/>
    <n v="2.3275999999999999"/>
    <x v="1"/>
    <x v="38"/>
  </r>
  <r>
    <n v="3047"/>
    <s v="Acting V Senior Showcase"/>
    <s v="Hi! We're the Graduating Seniors Acting V Seniors at Temple University! Welcome to our Kick starter Page!"/>
    <n v="2500"/>
    <n v="135"/>
    <x v="0"/>
    <x v="0"/>
    <s v="USD"/>
    <n v="1461762960"/>
    <n v="1457999054"/>
    <b v="0"/>
    <n v="20"/>
    <b v="1"/>
    <x v="38"/>
    <x v="196"/>
    <n v="6.75"/>
    <x v="1"/>
    <x v="38"/>
  </r>
  <r>
    <n v="3048"/>
    <s v="December Match Campaign"/>
    <s v="By matching donations up to $5000, Jack Kesler and Maurice Richards have challenged YOU to help Urbanite outfit their brand new space."/>
    <n v="2500"/>
    <n v="135"/>
    <x v="0"/>
    <x v="0"/>
    <s v="USD"/>
    <n v="1420060920"/>
    <n v="1417556262"/>
    <b v="0"/>
    <n v="47"/>
    <b v="1"/>
    <x v="38"/>
    <x v="196"/>
    <n v="2.872300000000000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x v="0"/>
    <s v="USD"/>
    <n v="1434241255"/>
    <n v="1431649255"/>
    <b v="0"/>
    <n v="54"/>
    <b v="1"/>
    <x v="38"/>
    <x v="256"/>
    <n v="2.4630000000000001"/>
    <x v="1"/>
    <x v="38"/>
  </r>
  <r>
    <n v="3050"/>
    <s v="The Black Pearl Consuite at CoreCon VIII: On Ancient Seas"/>
    <s v="Help fund The Black Pearl Consuite at CoreCon VIII: On Ancient Seas!"/>
    <n v="40000"/>
    <n v="132"/>
    <x v="0"/>
    <x v="0"/>
    <s v="USD"/>
    <n v="1462420960"/>
    <n v="1459828960"/>
    <b v="0"/>
    <n v="9"/>
    <b v="1"/>
    <x v="38"/>
    <x v="337"/>
    <n v="14.666700000000001"/>
    <x v="1"/>
    <x v="38"/>
  </r>
  <r>
    <n v="3051"/>
    <s v="Jon Udry's ABC Tour"/>
    <s v="The ABC tour: 26 comedy-juggling shows in 26 different venues - chosen by YOU - each beginning with a different letter of the alphabet."/>
    <n v="3000"/>
    <n v="132"/>
    <x v="2"/>
    <x v="1"/>
    <s v="GBP"/>
    <n v="1486547945"/>
    <n v="1483955945"/>
    <b v="1"/>
    <n v="35"/>
    <b v="0"/>
    <x v="38"/>
    <x v="309"/>
    <n v="3.7713999999999999"/>
    <x v="1"/>
    <x v="38"/>
  </r>
  <r>
    <n v="3052"/>
    <s v="Funding for a new theater facility in Walker Minnesota"/>
    <s v="To let the arts continue in Walker Minnesota We need a performing arts space and art gallery"/>
    <n v="5000"/>
    <n v="131"/>
    <x v="2"/>
    <x v="0"/>
    <s v="USD"/>
    <n v="1432828740"/>
    <n v="1430237094"/>
    <b v="0"/>
    <n v="2"/>
    <b v="0"/>
    <x v="38"/>
    <x v="306"/>
    <n v="65.5"/>
    <x v="1"/>
    <x v="38"/>
  </r>
  <r>
    <n v="3053"/>
    <s v="Showroom"/>
    <s v="Showroom is a multi-disciplinary space providing unorthodox concerts, events &amp; a platform creatives can express their creative vision"/>
    <n v="2000"/>
    <n v="131"/>
    <x v="2"/>
    <x v="0"/>
    <s v="USD"/>
    <n v="1412222340"/>
    <n v="1407781013"/>
    <b v="0"/>
    <n v="3"/>
    <b v="0"/>
    <x v="38"/>
    <x v="204"/>
    <n v="43.6666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x v="0"/>
    <s v="USD"/>
    <n v="1425258240"/>
    <n v="1422043154"/>
    <b v="0"/>
    <n v="0"/>
    <b v="0"/>
    <x v="38"/>
    <x v="234"/>
    <s v="no backers"/>
    <x v="1"/>
    <x v="38"/>
  </r>
  <r>
    <n v="3055"/>
    <s v="Bungers surfing Museum"/>
    <s v="I have been in the Surfing business since 1962 have a collection of surfing memorabilia I would like to open a surfing museum"/>
    <n v="1500"/>
    <n v="130"/>
    <x v="2"/>
    <x v="0"/>
    <s v="USD"/>
    <n v="1420844390"/>
    <n v="1415660390"/>
    <b v="0"/>
    <n v="1"/>
    <b v="0"/>
    <x v="38"/>
    <x v="278"/>
    <n v="130"/>
    <x v="1"/>
    <x v="38"/>
  </r>
  <r>
    <n v="3056"/>
    <s v="Palace Flophouse Theater"/>
    <s v="Looking to establish a communal space for art shows, bands, farmer's markets, environmental education, and traditional skills."/>
    <n v="1000"/>
    <n v="130"/>
    <x v="2"/>
    <x v="0"/>
    <s v="USD"/>
    <n v="1412003784"/>
    <n v="1406819784"/>
    <b v="0"/>
    <n v="0"/>
    <b v="0"/>
    <x v="38"/>
    <x v="296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"/>
    <n v="130"/>
    <x v="2"/>
    <x v="1"/>
    <s v="GBP"/>
    <n v="1459694211"/>
    <n v="1457105811"/>
    <b v="0"/>
    <n v="0"/>
    <b v="0"/>
    <x v="38"/>
    <x v="218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400"/>
    <n v="130"/>
    <x v="2"/>
    <x v="13"/>
    <s v="EUR"/>
    <n v="1463734740"/>
    <n v="1459414740"/>
    <b v="0"/>
    <n v="3"/>
    <b v="0"/>
    <x v="38"/>
    <x v="266"/>
    <n v="43.33330000000000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200"/>
    <n v="130"/>
    <x v="2"/>
    <x v="0"/>
    <s v="USD"/>
    <n v="1407536846"/>
    <n v="1404944846"/>
    <b v="0"/>
    <n v="11"/>
    <b v="0"/>
    <x v="38"/>
    <x v="105"/>
    <n v="11.818199999999999"/>
    <x v="1"/>
    <x v="38"/>
  </r>
  <r>
    <n v="3060"/>
    <s v="Save the Roxy Theatre in Bremerton WA"/>
    <s v="Save the historic Roxy theatre in Bremerton WA from being repurposed as office space."/>
    <n v="100"/>
    <n v="129"/>
    <x v="2"/>
    <x v="0"/>
    <s v="USD"/>
    <n v="1443422134"/>
    <n v="1440830134"/>
    <b v="0"/>
    <n v="6"/>
    <b v="0"/>
    <x v="38"/>
    <x v="193"/>
    <n v="21.5"/>
    <x v="1"/>
    <x v="38"/>
  </r>
  <r>
    <n v="3061"/>
    <s v="Help Save Parkway Cinemas!"/>
    <s v="Save a historic Local theater."/>
    <n v="1300000"/>
    <n v="128"/>
    <x v="2"/>
    <x v="0"/>
    <s v="USD"/>
    <n v="1407955748"/>
    <n v="1405363748"/>
    <b v="0"/>
    <n v="0"/>
    <b v="0"/>
    <x v="38"/>
    <x v="337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"/>
    <n v="128"/>
    <x v="2"/>
    <x v="0"/>
    <s v="USD"/>
    <n v="1443636000"/>
    <n v="1441111892"/>
    <b v="0"/>
    <n v="67"/>
    <b v="0"/>
    <x v="38"/>
    <x v="296"/>
    <n v="1.9104000000000001"/>
    <x v="1"/>
    <x v="38"/>
  </r>
  <r>
    <n v="3063"/>
    <s v="Spec Haus"/>
    <s v="Members of the local Miami music scene are putting together a venue/creative space in Kendall!"/>
    <n v="65000"/>
    <n v="126"/>
    <x v="2"/>
    <x v="0"/>
    <s v="USD"/>
    <n v="1477174138"/>
    <n v="1474150138"/>
    <b v="0"/>
    <n v="23"/>
    <b v="0"/>
    <x v="38"/>
    <x v="337"/>
    <n v="5.4782999999999999"/>
    <x v="1"/>
    <x v="38"/>
  </r>
  <r>
    <n v="3064"/>
    <s v="Kickstart the Crossroads Community"/>
    <s v="An epicenter for connection, creation and expression of the community."/>
    <n v="15000"/>
    <n v="126"/>
    <x v="2"/>
    <x v="0"/>
    <s v="USD"/>
    <n v="1448175540"/>
    <n v="1445483246"/>
    <b v="0"/>
    <n v="72"/>
    <b v="0"/>
    <x v="38"/>
    <x v="256"/>
    <n v="1.75"/>
    <x v="1"/>
    <x v="38"/>
  </r>
  <r>
    <n v="3065"/>
    <s v="The Castle Project"/>
    <s v="A castle themed events center with large and small spaces to support a variety of arts i.e. performing, visual, music, theater, dance"/>
    <n v="2000"/>
    <n v="126"/>
    <x v="2"/>
    <x v="0"/>
    <s v="USD"/>
    <n v="1406683172"/>
    <n v="1404523172"/>
    <b v="0"/>
    <n v="2"/>
    <b v="0"/>
    <x v="38"/>
    <x v="228"/>
    <n v="63"/>
    <x v="1"/>
    <x v="38"/>
  </r>
  <r>
    <n v="3066"/>
    <s v="Gold Coast Wake Park"/>
    <s v="Our mission is to offer an innovative family watersports attraction that is fun, safe, economical and a leader in its field."/>
    <n v="35000"/>
    <n v="125"/>
    <x v="2"/>
    <x v="2"/>
    <s v="AUD"/>
    <n v="1468128537"/>
    <n v="1465536537"/>
    <b v="0"/>
    <n v="15"/>
    <b v="0"/>
    <x v="38"/>
    <x v="337"/>
    <n v="8.333299999999999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5000"/>
    <n v="125"/>
    <x v="2"/>
    <x v="4"/>
    <s v="NZD"/>
    <n v="1441837879"/>
    <n v="1439245879"/>
    <b v="0"/>
    <n v="1"/>
    <b v="0"/>
    <x v="38"/>
    <x v="256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0"/>
    <n v="125"/>
    <x v="2"/>
    <x v="0"/>
    <s v="USD"/>
    <n v="1445013352"/>
    <n v="1442421352"/>
    <b v="0"/>
    <n v="2"/>
    <b v="0"/>
    <x v="38"/>
    <x v="256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5000"/>
    <n v="125"/>
    <x v="2"/>
    <x v="0"/>
    <s v="USD"/>
    <n v="1418587234"/>
    <n v="1415995234"/>
    <b v="0"/>
    <n v="7"/>
    <b v="0"/>
    <x v="38"/>
    <x v="256"/>
    <n v="17.85709999999999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x v="256"/>
    <n v="7.8125"/>
    <x v="1"/>
    <x v="38"/>
  </r>
  <r>
    <n v="3071"/>
    <s v="The Echo Theatre 2015"/>
    <s v="Anyone can create. They just need a place and an opportunity. The Echo Theatre (Provo) provides that opportunity."/>
    <n v="3000"/>
    <n v="125"/>
    <x v="2"/>
    <x v="0"/>
    <s v="USD"/>
    <n v="1429595940"/>
    <n v="1428082481"/>
    <b v="0"/>
    <n v="117"/>
    <b v="0"/>
    <x v="38"/>
    <x v="309"/>
    <n v="1.0684"/>
    <x v="1"/>
    <x v="38"/>
  </r>
  <r>
    <n v="3072"/>
    <s v="Crosswalk Theatre - Starting Capital"/>
    <s v="Crosswalk Theatre Company - Network Directory promotes all stage talent. Increasing your odds to connect to the right hiring person."/>
    <n v="2500"/>
    <n v="125"/>
    <x v="2"/>
    <x v="0"/>
    <s v="USD"/>
    <n v="1477791960"/>
    <n v="1476549262"/>
    <b v="0"/>
    <n v="2"/>
    <b v="0"/>
    <x v="38"/>
    <x v="196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500"/>
    <n v="125"/>
    <x v="2"/>
    <x v="0"/>
    <s v="USD"/>
    <n v="1434309540"/>
    <n v="1429287900"/>
    <b v="0"/>
    <n v="7"/>
    <b v="0"/>
    <x v="38"/>
    <x v="196"/>
    <n v="17.85709999999999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x v="6"/>
    <s v="EUR"/>
    <n v="1457617359"/>
    <n v="1455025359"/>
    <b v="0"/>
    <n v="3"/>
    <b v="0"/>
    <x v="38"/>
    <x v="337"/>
    <n v="41.333300000000001"/>
    <x v="1"/>
    <x v="38"/>
  </r>
  <r>
    <n v="3075"/>
    <s v="The Little MAGIC Theatre"/>
    <s v="Magic Morgan &amp; Liliana are raising funds to expand their famed traveling magic show to a theater of magic."/>
    <n v="100"/>
    <n v="124"/>
    <x v="2"/>
    <x v="0"/>
    <s v="USD"/>
    <n v="1471573640"/>
    <n v="1467253640"/>
    <b v="0"/>
    <n v="20"/>
    <b v="0"/>
    <x v="38"/>
    <x v="162"/>
    <n v="6.2"/>
    <x v="1"/>
    <x v="38"/>
  </r>
  <r>
    <n v="3076"/>
    <s v="10,000 Hours"/>
    <s v="Helping female comedians get in their 10,000 Hours of practice!"/>
    <n v="25000"/>
    <n v="123"/>
    <x v="2"/>
    <x v="0"/>
    <s v="USD"/>
    <n v="1444405123"/>
    <n v="1439221123"/>
    <b v="0"/>
    <n v="50"/>
    <b v="0"/>
    <x v="38"/>
    <x v="337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x v="5"/>
    <s v="CAD"/>
    <n v="1488495478"/>
    <n v="1485903478"/>
    <b v="0"/>
    <n v="2"/>
    <b v="0"/>
    <x v="38"/>
    <x v="143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x v="337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45000"/>
    <n v="120"/>
    <x v="2"/>
    <x v="0"/>
    <s v="USD"/>
    <n v="1427040435"/>
    <n v="1424452035"/>
    <b v="0"/>
    <n v="27"/>
    <b v="0"/>
    <x v="38"/>
    <x v="337"/>
    <n v="4.4443999999999999"/>
    <x v="1"/>
    <x v="38"/>
  </r>
  <r>
    <n v="3080"/>
    <s v="Global Community Theater One."/>
    <s v="Sustainable, fire-proof, carbon-negative, and all-season recreation of the Globe Theater made famous by Shakespeare, with gardens."/>
    <n v="2000"/>
    <n v="120"/>
    <x v="2"/>
    <x v="0"/>
    <s v="USD"/>
    <n v="1419644444"/>
    <n v="1414456844"/>
    <b v="0"/>
    <n v="7"/>
    <b v="0"/>
    <x v="38"/>
    <x v="228"/>
    <n v="17.1429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420"/>
    <n v="120"/>
    <x v="2"/>
    <x v="0"/>
    <s v="USD"/>
    <n v="1442722891"/>
    <n v="1440130891"/>
    <b v="0"/>
    <n v="5"/>
    <b v="0"/>
    <x v="38"/>
    <x v="19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250"/>
    <n v="120"/>
    <x v="2"/>
    <x v="0"/>
    <s v="USD"/>
    <n v="1447628946"/>
    <n v="1445033346"/>
    <b v="0"/>
    <n v="0"/>
    <b v="0"/>
    <x v="38"/>
    <x v="334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70"/>
    <n v="120"/>
    <x v="2"/>
    <x v="0"/>
    <s v="USD"/>
    <n v="1409547600"/>
    <n v="1406986278"/>
    <b v="0"/>
    <n v="3"/>
    <b v="0"/>
    <x v="38"/>
    <x v="240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x v="0"/>
    <s v="USD"/>
    <n v="1430851680"/>
    <n v="1428340931"/>
    <b v="0"/>
    <n v="6"/>
    <b v="0"/>
    <x v="38"/>
    <x v="337"/>
    <n v="19.666699999999999"/>
    <x v="1"/>
    <x v="38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x v="0"/>
    <s v="USD"/>
    <n v="1443561159"/>
    <n v="1440969159"/>
    <b v="0"/>
    <n v="9"/>
    <b v="0"/>
    <x v="38"/>
    <x v="256"/>
    <n v="13.11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3550"/>
    <n v="116"/>
    <x v="2"/>
    <x v="13"/>
    <s v="EUR"/>
    <n v="1439827559"/>
    <n v="1434643559"/>
    <b v="0"/>
    <n v="3"/>
    <b v="0"/>
    <x v="38"/>
    <x v="306"/>
    <n v="38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1000"/>
    <n v="116"/>
    <x v="2"/>
    <x v="0"/>
    <s v="USD"/>
    <n v="1482294990"/>
    <n v="1477107390"/>
    <b v="0"/>
    <n v="2"/>
    <b v="0"/>
    <x v="38"/>
    <x v="145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199"/>
    <n v="116"/>
    <x v="2"/>
    <x v="0"/>
    <s v="USD"/>
    <n v="1420724460"/>
    <n v="1418046247"/>
    <b v="0"/>
    <n v="3"/>
    <b v="0"/>
    <x v="38"/>
    <x v="65"/>
    <n v="38.666699999999999"/>
    <x v="1"/>
    <x v="38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x v="0"/>
    <s v="USD"/>
    <n v="1468029540"/>
    <n v="1465304483"/>
    <b v="0"/>
    <n v="45"/>
    <b v="0"/>
    <x v="38"/>
    <x v="256"/>
    <n v="2.5556000000000001"/>
    <x v="1"/>
    <x v="38"/>
  </r>
  <r>
    <n v="3090"/>
    <s v="Save the Stage"/>
    <s v="To create a space by restoring a historic church in Burlington, Ky where community theater, dance and music and art can be performed."/>
    <n v="5000"/>
    <n v="115"/>
    <x v="2"/>
    <x v="0"/>
    <s v="USD"/>
    <n v="1430505545"/>
    <n v="1425325145"/>
    <b v="0"/>
    <n v="9"/>
    <b v="0"/>
    <x v="38"/>
    <x v="216"/>
    <n v="12.777799999999999"/>
    <x v="1"/>
    <x v="38"/>
  </r>
  <r>
    <n v="3091"/>
    <s v="Bustduck Theatre"/>
    <s v="Roanoke, Virginia's first long-form improv theatre company. Producing improv and scripted theatre, with a dynamic training program."/>
    <n v="1100"/>
    <n v="115"/>
    <x v="2"/>
    <x v="0"/>
    <s v="USD"/>
    <n v="1471214743"/>
    <n v="1468622743"/>
    <b v="0"/>
    <n v="9"/>
    <b v="0"/>
    <x v="38"/>
    <x v="281"/>
    <n v="12.777799999999999"/>
    <x v="1"/>
    <x v="38"/>
  </r>
  <r>
    <n v="3092"/>
    <s v="A home for the arts on the Upper East Side/Yorkville"/>
    <s v="Our goal is to purchase a theater on the Upper East Side of Manhattan that will act as a home for four theater companies."/>
    <n v="500"/>
    <n v="115"/>
    <x v="2"/>
    <x v="0"/>
    <s v="USD"/>
    <n v="1444946400"/>
    <n v="1441723912"/>
    <b v="0"/>
    <n v="21"/>
    <b v="0"/>
    <x v="38"/>
    <x v="117"/>
    <n v="5.476200000000000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x v="5"/>
    <s v="CAD"/>
    <n v="1401595140"/>
    <n v="1398980941"/>
    <b v="0"/>
    <n v="17"/>
    <b v="0"/>
    <x v="38"/>
    <x v="216"/>
    <n v="6.7058999999999997"/>
    <x v="1"/>
    <x v="38"/>
  </r>
  <r>
    <n v="3094"/>
    <s v="Nothing Up My Sleeves Tour: Summer 2016"/>
    <s v="This is a Kickstarter to help with the start up costs for Illusionist, Chris Lengyel's Summer 2016 Tour!"/>
    <n v="3780"/>
    <n v="113"/>
    <x v="2"/>
    <x v="0"/>
    <s v="USD"/>
    <n v="1442775956"/>
    <n v="1437591956"/>
    <b v="0"/>
    <n v="1"/>
    <b v="0"/>
    <x v="38"/>
    <x v="306"/>
    <n v="113"/>
    <x v="1"/>
    <x v="38"/>
  </r>
  <r>
    <n v="3095"/>
    <s v="The Old Howard Theatre Company"/>
    <s v="We are a small theatre company looking to provide world class theatre to the working class in the Greater New York area."/>
    <n v="30000"/>
    <n v="110"/>
    <x v="2"/>
    <x v="0"/>
    <s v="USD"/>
    <n v="1470011780"/>
    <n v="1464827780"/>
    <b v="0"/>
    <n v="1"/>
    <b v="0"/>
    <x v="38"/>
    <x v="337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10000"/>
    <n v="110"/>
    <x v="2"/>
    <x v="0"/>
    <s v="USD"/>
    <n v="1432151326"/>
    <n v="1429559326"/>
    <b v="0"/>
    <n v="14"/>
    <b v="0"/>
    <x v="38"/>
    <x v="256"/>
    <n v="7.857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6000"/>
    <n v="110"/>
    <x v="2"/>
    <x v="1"/>
    <s v="GBP"/>
    <n v="1475848800"/>
    <n v="1474027501"/>
    <b v="0"/>
    <n v="42"/>
    <b v="0"/>
    <x v="38"/>
    <x v="216"/>
    <n v="2.6190000000000002"/>
    <x v="1"/>
    <x v="38"/>
  </r>
  <r>
    <n v="3098"/>
    <s v="The Enchanted Cottage"/>
    <s v="A magical space, full of fairytale favorites, designed to make each individual have a unique experience; children's dreams made real."/>
    <n v="5000"/>
    <n v="110"/>
    <x v="2"/>
    <x v="0"/>
    <s v="USD"/>
    <n v="1454890620"/>
    <n v="1450724449"/>
    <b v="0"/>
    <n v="27"/>
    <b v="0"/>
    <x v="38"/>
    <x v="216"/>
    <n v="4.07409999999999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4000"/>
    <n v="110"/>
    <x v="2"/>
    <x v="0"/>
    <s v="USD"/>
    <n v="1455251591"/>
    <n v="1452659591"/>
    <b v="0"/>
    <n v="5"/>
    <b v="0"/>
    <x v="38"/>
    <x v="30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000"/>
    <n v="110"/>
    <x v="2"/>
    <x v="0"/>
    <s v="USD"/>
    <n v="1413816975"/>
    <n v="1411224975"/>
    <b v="0"/>
    <n v="13"/>
    <b v="0"/>
    <x v="38"/>
    <x v="227"/>
    <n v="8.4614999999999991"/>
    <x v="1"/>
    <x v="38"/>
  </r>
  <r>
    <n v="3101"/>
    <s v="Mots Ã‰crits"/>
    <s v="LabellisÃ© 14-18, Mots Ã‰crits est un projet itinÃ©rant de lectures Ã  voix haute par des amateurs, mises en espace par une comÃ©dienne."/>
    <n v="500"/>
    <n v="110"/>
    <x v="2"/>
    <x v="6"/>
    <s v="EUR"/>
    <n v="1437033360"/>
    <n v="1434445937"/>
    <b v="0"/>
    <n v="12"/>
    <b v="0"/>
    <x v="38"/>
    <x v="143"/>
    <n v="9.1667000000000005"/>
    <x v="1"/>
    <x v="38"/>
  </r>
  <r>
    <n v="3102"/>
    <s v="Theatre Bath Bus"/>
    <s v="Imagine being able to take a performance anywhere! Meet the Theatre Bath Bus - a magical performance space where anything is possible."/>
    <n v="4500"/>
    <n v="109"/>
    <x v="2"/>
    <x v="1"/>
    <s v="GBP"/>
    <n v="1471939818"/>
    <n v="1467619818"/>
    <b v="0"/>
    <n v="90"/>
    <b v="0"/>
    <x v="38"/>
    <x v="216"/>
    <n v="1.2111000000000001"/>
    <x v="1"/>
    <x v="38"/>
  </r>
  <r>
    <n v="3103"/>
    <s v="Professional Venue for local artists!!"/>
    <s v="Creating a place for local artists to perform, at substantially less cost for them"/>
    <n v="18900"/>
    <n v="108"/>
    <x v="2"/>
    <x v="0"/>
    <s v="USD"/>
    <n v="1434080706"/>
    <n v="1428896706"/>
    <b v="0"/>
    <n v="2"/>
    <b v="0"/>
    <x v="38"/>
    <x v="256"/>
    <n v="54"/>
    <x v="1"/>
    <x v="38"/>
  </r>
  <r>
    <n v="3104"/>
    <s v="CQ EAP Performing Arts 'THE LOFT'"/>
    <s v="The Loft is CQEAP's latest studio. Located in Rockhampton's CBD we'll be running performing arts workshops for 5yrs to adults."/>
    <n v="15000"/>
    <n v="108"/>
    <x v="2"/>
    <x v="2"/>
    <s v="AUD"/>
    <n v="1422928800"/>
    <n v="1420235311"/>
    <b v="0"/>
    <n v="5"/>
    <b v="0"/>
    <x v="38"/>
    <x v="256"/>
    <n v="21.6"/>
    <x v="1"/>
    <x v="38"/>
  </r>
  <r>
    <n v="3105"/>
    <s v="Paddock School Theater Improvement"/>
    <s v="My hope is to raise $5845 and replace old stained and mismatched border curtains, cyclorama curtain, and backdrop."/>
    <n v="3000"/>
    <n v="107"/>
    <x v="2"/>
    <x v="0"/>
    <s v="USD"/>
    <n v="1413694800"/>
    <n v="1408986916"/>
    <b v="0"/>
    <n v="31"/>
    <b v="0"/>
    <x v="38"/>
    <x v="309"/>
    <n v="3.4516"/>
    <x v="1"/>
    <x v="38"/>
  </r>
  <r>
    <n v="3106"/>
    <s v="Wild Men at the Bristol Cathedral"/>
    <s v="Help fund the exciting first collaboration between Hotel Echo and Bristol Cathedral: WILD MEN, a show commemorating those lost in WW1."/>
    <n v="35000"/>
    <n v="106"/>
    <x v="2"/>
    <x v="1"/>
    <s v="GBP"/>
    <n v="1442440800"/>
    <n v="1440497876"/>
    <b v="0"/>
    <n v="4"/>
    <b v="0"/>
    <x v="38"/>
    <x v="337"/>
    <n v="26.5"/>
    <x v="1"/>
    <x v="38"/>
  </r>
  <r>
    <n v="3107"/>
    <s v="Creating Cabaret"/>
    <s v="When opportunity knocks, we answer!  Help expand the ravishingly talented troupe into a new and exciting market and venue!"/>
    <n v="25000"/>
    <n v="106"/>
    <x v="2"/>
    <x v="0"/>
    <s v="USD"/>
    <n v="1431372751"/>
    <n v="1430767951"/>
    <b v="0"/>
    <n v="29"/>
    <b v="0"/>
    <x v="38"/>
    <x v="337"/>
    <n v="3.6551999999999998"/>
    <x v="1"/>
    <x v="38"/>
  </r>
  <r>
    <n v="3108"/>
    <s v="Funding a home for our Children's Theater"/>
    <s v="We need a permanent home for the theater!"/>
    <n v="12000"/>
    <n v="106"/>
    <x v="2"/>
    <x v="0"/>
    <s v="USD"/>
    <n v="1430234394"/>
    <n v="1425053994"/>
    <b v="0"/>
    <n v="2"/>
    <b v="0"/>
    <x v="38"/>
    <x v="256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10000"/>
    <n v="106"/>
    <x v="2"/>
    <x v="0"/>
    <s v="USD"/>
    <n v="1409194810"/>
    <n v="1406170810"/>
    <b v="0"/>
    <n v="114"/>
    <b v="0"/>
    <x v="38"/>
    <x v="256"/>
    <n v="0.92979999999999996"/>
    <x v="1"/>
    <x v="38"/>
  </r>
  <r>
    <n v="3110"/>
    <s v="Hip Justice Catmunity Center"/>
    <s v="Cat People Unite! It's time we get a space of our own to relax, socialize and learn! Join the Catmunity!"/>
    <n v="8000"/>
    <n v="106"/>
    <x v="2"/>
    <x v="0"/>
    <s v="USD"/>
    <n v="1487465119"/>
    <n v="1484009119"/>
    <b v="0"/>
    <n v="1"/>
    <b v="0"/>
    <x v="38"/>
    <x v="256"/>
    <n v="106"/>
    <x v="1"/>
    <x v="38"/>
  </r>
  <r>
    <n v="3111"/>
    <s v="All Puppet Players Need a Home"/>
    <s v="Help All Puppet Players perform it's 2015 season in a beautiful 200 seat theater for an entire year."/>
    <n v="25"/>
    <n v="106"/>
    <x v="2"/>
    <x v="0"/>
    <s v="USD"/>
    <n v="1412432220"/>
    <n v="1409753820"/>
    <b v="0"/>
    <n v="76"/>
    <b v="0"/>
    <x v="38"/>
    <x v="375"/>
    <n v="1.3947000000000001"/>
    <x v="1"/>
    <x v="38"/>
  </r>
  <r>
    <n v="3112"/>
    <s v="Kids Zone start up"/>
    <s v="Children only have a short period of time to live care free, play hard, get dirty, I want to help every child in my Town play everyday."/>
    <n v="48500"/>
    <n v="105"/>
    <x v="2"/>
    <x v="0"/>
    <s v="USD"/>
    <n v="1477968934"/>
    <n v="1472784934"/>
    <b v="0"/>
    <n v="9"/>
    <b v="0"/>
    <x v="38"/>
    <x v="337"/>
    <n v="11.666700000000001"/>
    <x v="1"/>
    <x v="38"/>
  </r>
  <r>
    <n v="3113"/>
    <s v="The Shamrock Drafthouse Theater"/>
    <s v="An arts and craft beer theater showcasing local talent, locally crafted beer and providing performance and rehearsal space."/>
    <n v="25000"/>
    <n v="105"/>
    <x v="2"/>
    <x v="0"/>
    <s v="USD"/>
    <n v="1429291982"/>
    <n v="1426699982"/>
    <b v="0"/>
    <n v="37"/>
    <b v="0"/>
    <x v="38"/>
    <x v="337"/>
    <n v="2.837800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22000"/>
    <n v="105"/>
    <x v="2"/>
    <x v="0"/>
    <s v="USD"/>
    <n v="1411312250"/>
    <n v="1406128250"/>
    <b v="0"/>
    <n v="0"/>
    <b v="0"/>
    <x v="38"/>
    <x v="337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x v="256"/>
    <n v="105"/>
    <x v="1"/>
    <x v="38"/>
  </r>
  <r>
    <n v="3116"/>
    <s v="CoreCon Asylum"/>
    <s v="Creating a consuite for CoreCon. A focus on the insanity of asylums and early medical practices from history."/>
    <n v="5000"/>
    <n v="105"/>
    <x v="2"/>
    <x v="0"/>
    <s v="USD"/>
    <n v="1427890925"/>
    <n v="1426681325"/>
    <b v="0"/>
    <n v="10"/>
    <b v="0"/>
    <x v="38"/>
    <x v="216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x v="227"/>
    <n v="105"/>
    <x v="1"/>
    <x v="38"/>
  </r>
  <r>
    <n v="3118"/>
    <s v="Garden Eden, theatre, meeting, culture, music, art"/>
    <s v="a magical place for all kind of people, like a fairytaile in all colours"/>
    <n v="6000"/>
    <n v="104"/>
    <x v="2"/>
    <x v="11"/>
    <s v="SEK"/>
    <n v="1467473723"/>
    <n v="1465832123"/>
    <b v="0"/>
    <n v="2"/>
    <b v="0"/>
    <x v="38"/>
    <x v="216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x v="0"/>
    <s v="USD"/>
    <n v="1427414732"/>
    <n v="1424826332"/>
    <b v="0"/>
    <n v="1"/>
    <b v="0"/>
    <x v="38"/>
    <x v="256"/>
    <n v="102"/>
    <x v="1"/>
    <x v="38"/>
  </r>
  <r>
    <n v="3120"/>
    <s v="Subtropisch zwemparadijs Tropicana"/>
    <s v="Wij willen Tropicana het subtropisch zwemparadijs van Rotterdam op een nieuwe locatie gaan bouwen."/>
    <n v="10000"/>
    <n v="102"/>
    <x v="2"/>
    <x v="9"/>
    <s v="EUR"/>
    <n v="1462484196"/>
    <n v="1457303796"/>
    <b v="0"/>
    <n v="10"/>
    <b v="0"/>
    <x v="38"/>
    <x v="256"/>
    <n v="10.199999999999999"/>
    <x v="1"/>
    <x v="38"/>
  </r>
  <r>
    <n v="3121"/>
    <s v="Ant Farm Theatre Project (Canceled)"/>
    <s v="I going to build a theatre for a local ant farm so that Ants can put on their theatre productions."/>
    <n v="4500"/>
    <n v="101"/>
    <x v="1"/>
    <x v="5"/>
    <s v="CAD"/>
    <n v="1411748335"/>
    <n v="1406564335"/>
    <b v="0"/>
    <n v="1"/>
    <b v="0"/>
    <x v="38"/>
    <x v="216"/>
    <n v="101"/>
    <x v="1"/>
    <x v="38"/>
  </r>
  <r>
    <n v="3122"/>
    <s v="be back soon (Canceled)"/>
    <s v="cancelled until further notice"/>
    <n v="3000"/>
    <n v="101"/>
    <x v="1"/>
    <x v="0"/>
    <s v="USD"/>
    <n v="1478733732"/>
    <n v="1478298132"/>
    <b v="0"/>
    <n v="2"/>
    <b v="0"/>
    <x v="38"/>
    <x v="306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750"/>
    <n v="101"/>
    <x v="1"/>
    <x v="0"/>
    <s v="USD"/>
    <n v="1468108198"/>
    <n v="1465516198"/>
    <b v="0"/>
    <n v="348"/>
    <b v="0"/>
    <x v="38"/>
    <x v="296"/>
    <n v="0.29020000000000001"/>
    <x v="1"/>
    <x v="38"/>
  </r>
  <r>
    <n v="3124"/>
    <s v="Theater &amp; Arts &amp; Day Care (Canceled)"/>
    <s v="A place where kids/ teens' dreams come true, and one finds there home without sparkly red shoes!"/>
    <n v="70"/>
    <n v="101"/>
    <x v="1"/>
    <x v="0"/>
    <s v="USD"/>
    <n v="1422902601"/>
    <n v="1417718601"/>
    <b v="0"/>
    <n v="4"/>
    <b v="0"/>
    <x v="38"/>
    <x v="84"/>
    <n v="25.25"/>
    <x v="1"/>
    <x v="38"/>
  </r>
  <r>
    <n v="3125"/>
    <s v="N/A (Canceled)"/>
    <s v="N/A"/>
    <n v="80000"/>
    <n v="100"/>
    <x v="1"/>
    <x v="0"/>
    <s v="USD"/>
    <n v="1452142672"/>
    <n v="1449550672"/>
    <b v="0"/>
    <n v="0"/>
    <b v="0"/>
    <x v="38"/>
    <x v="337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50000"/>
    <n v="100"/>
    <x v="1"/>
    <x v="0"/>
    <s v="USD"/>
    <n v="1459121162"/>
    <n v="1456532762"/>
    <b v="0"/>
    <n v="17"/>
    <b v="0"/>
    <x v="38"/>
    <x v="337"/>
    <n v="5.882399999999999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40000"/>
    <n v="100"/>
    <x v="1"/>
    <x v="0"/>
    <s v="USD"/>
    <n v="1425242029"/>
    <n v="1422650029"/>
    <b v="0"/>
    <n v="0"/>
    <b v="0"/>
    <x v="38"/>
    <x v="337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30000"/>
    <n v="100"/>
    <x v="3"/>
    <x v="0"/>
    <s v="USD"/>
    <n v="1489690141"/>
    <n v="1487101741"/>
    <b v="0"/>
    <n v="117"/>
    <b v="0"/>
    <x v="6"/>
    <x v="337"/>
    <n v="0.8547000000000000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5000"/>
    <n v="100"/>
    <x v="3"/>
    <x v="0"/>
    <s v="USD"/>
    <n v="1492542819"/>
    <n v="1489090419"/>
    <b v="0"/>
    <n v="1"/>
    <b v="0"/>
    <x v="6"/>
    <x v="337"/>
    <n v="100"/>
    <x v="1"/>
    <x v="6"/>
  </r>
  <r>
    <n v="3130"/>
    <s v="MEDEA | A New Vision"/>
    <s v="A shockingly relevant modern take on a 2,000-year-old tragedy that confronts current gender politics."/>
    <n v="20000"/>
    <n v="100"/>
    <x v="3"/>
    <x v="0"/>
    <s v="USD"/>
    <n v="1492145940"/>
    <n v="1489504916"/>
    <b v="0"/>
    <n v="4"/>
    <b v="0"/>
    <x v="6"/>
    <x v="256"/>
    <n v="25"/>
    <x v="1"/>
    <x v="6"/>
  </r>
  <r>
    <n v="3131"/>
    <s v="SNAKE EYES"/>
    <s v="A Staged Reading of &quot;Snake Eyes,&quot; a new play by Alex Rafala"/>
    <n v="10000"/>
    <n v="100"/>
    <x v="3"/>
    <x v="0"/>
    <s v="USD"/>
    <n v="1491656045"/>
    <n v="1489067645"/>
    <b v="0"/>
    <n v="12"/>
    <b v="0"/>
    <x v="6"/>
    <x v="256"/>
    <n v="8.3332999999999995"/>
    <x v="1"/>
    <x v="6"/>
  </r>
  <r>
    <n v="3132"/>
    <s v="A Bite of a Snake Play"/>
    <s v="Smells Like Money, Drips Like Honey, Taste Like Mocha, Better Run AWAY"/>
    <n v="10000"/>
    <n v="100"/>
    <x v="3"/>
    <x v="0"/>
    <s v="USD"/>
    <n v="1492759460"/>
    <n v="1487579060"/>
    <b v="0"/>
    <n v="1"/>
    <b v="0"/>
    <x v="6"/>
    <x v="256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0"/>
    <n v="100"/>
    <x v="3"/>
    <x v="1"/>
    <s v="GBP"/>
    <n v="1490358834"/>
    <n v="1487770434"/>
    <b v="0"/>
    <n v="16"/>
    <b v="0"/>
    <x v="6"/>
    <x v="216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5000"/>
    <n v="100"/>
    <x v="3"/>
    <x v="1"/>
    <s v="GBP"/>
    <n v="1490631419"/>
    <n v="1488820619"/>
    <b v="0"/>
    <n v="12"/>
    <b v="0"/>
    <x v="6"/>
    <x v="216"/>
    <n v="8.333299999999999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5000"/>
    <n v="100"/>
    <x v="3"/>
    <x v="0"/>
    <s v="USD"/>
    <n v="1491277121"/>
    <n v="1489376321"/>
    <b v="0"/>
    <n v="7"/>
    <b v="0"/>
    <x v="6"/>
    <x v="216"/>
    <n v="14.2857"/>
    <x v="1"/>
    <x v="6"/>
  </r>
  <r>
    <n v="3136"/>
    <s v="Heroines"/>
    <s v="Help emberfly theatre put on their first production Heroines and pay our actors and creative team! Follow us @emberflytheatre"/>
    <n v="5000"/>
    <n v="100"/>
    <x v="3"/>
    <x v="1"/>
    <s v="GBP"/>
    <n v="1491001140"/>
    <n v="1487847954"/>
    <b v="0"/>
    <n v="22"/>
    <b v="0"/>
    <x v="6"/>
    <x v="216"/>
    <n v="4.5454999999999997"/>
    <x v="1"/>
    <x v="6"/>
  </r>
  <r>
    <n v="3137"/>
    <s v="Richard III - Presented by REBATEnsemble/Theatre Off Jackson"/>
    <s v="Set in 1930s Chinatown, evocative of old world South Jackson Street during the Jazz era."/>
    <n v="4000"/>
    <n v="100"/>
    <x v="3"/>
    <x v="0"/>
    <s v="USD"/>
    <n v="1493838720"/>
    <n v="1489439669"/>
    <b v="0"/>
    <n v="1"/>
    <b v="0"/>
    <x v="6"/>
    <x v="306"/>
    <n v="100"/>
    <x v="1"/>
    <x v="6"/>
  </r>
  <r>
    <n v="3138"/>
    <s v="Our Country's Good"/>
    <s v="A UWE Drama Society adaptation of Timberlake Wertenbaker's play. Funding needed for costumes/props to make the show a success. Thanks."/>
    <n v="4000"/>
    <n v="100"/>
    <x v="3"/>
    <x v="1"/>
    <s v="GBP"/>
    <n v="1491233407"/>
    <n v="1489591807"/>
    <b v="0"/>
    <n v="0"/>
    <b v="0"/>
    <x v="6"/>
    <x v="306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100"/>
    <x v="3"/>
    <x v="14"/>
    <s v="MXN"/>
    <n v="1490416380"/>
    <n v="1487485760"/>
    <b v="0"/>
    <n v="6"/>
    <b v="0"/>
    <x v="6"/>
    <x v="309"/>
    <n v="16.66669999999999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500"/>
    <n v="100"/>
    <x v="3"/>
    <x v="6"/>
    <s v="EUR"/>
    <n v="1491581703"/>
    <n v="1488993303"/>
    <b v="0"/>
    <n v="4"/>
    <b v="0"/>
    <x v="6"/>
    <x v="309"/>
    <n v="25"/>
    <x v="1"/>
    <x v="6"/>
  </r>
  <r>
    <n v="3141"/>
    <s v="GUTS: Black Comedy"/>
    <s v="We are a theatre society from the Groningen University in the Netherlands. _x000a_We would be more than happy for some help funding the play."/>
    <n v="2000"/>
    <n v="100"/>
    <x v="3"/>
    <x v="9"/>
    <s v="EUR"/>
    <n v="1492372800"/>
    <n v="1488823488"/>
    <b v="0"/>
    <n v="8"/>
    <b v="0"/>
    <x v="6"/>
    <x v="196"/>
    <n v="12.5"/>
    <x v="1"/>
    <x v="6"/>
  </r>
  <r>
    <n v="3142"/>
    <s v="The Pendulum Swings UK Theatre Tour/EdFringe"/>
    <s v="Our aim is to deliver a powerful piece of theatre to audiences across the UK, including Edinburgh Fringe (2017)."/>
    <n v="2000"/>
    <n v="100"/>
    <x v="3"/>
    <x v="1"/>
    <s v="GBP"/>
    <n v="1489922339"/>
    <n v="1487333939"/>
    <b v="0"/>
    <n v="3"/>
    <b v="0"/>
    <x v="6"/>
    <x v="196"/>
    <n v="33.333300000000001"/>
    <x v="1"/>
    <x v="6"/>
  </r>
  <r>
    <n v="3143"/>
    <s v="This is Living by Liam Borrett"/>
    <s v="THE POIGNANT EXPLORATION OF WHAT IT MEANS TO SAY GOODBYE._x000a_Stripped Raw brings Liam Borrett's debut play 'This is Living' to Wiltshire."/>
    <n v="1200"/>
    <n v="100"/>
    <x v="3"/>
    <x v="1"/>
    <s v="GBP"/>
    <n v="1491726956"/>
    <n v="1489480556"/>
    <b v="0"/>
    <n v="0"/>
    <b v="0"/>
    <x v="6"/>
    <x v="144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"/>
    <n v="100"/>
    <x v="3"/>
    <x v="0"/>
    <s v="USD"/>
    <n v="1489903200"/>
    <n v="1488459307"/>
    <b v="0"/>
    <n v="30"/>
    <b v="0"/>
    <x v="6"/>
    <x v="281"/>
    <n v="3.3332999999999999"/>
    <x v="1"/>
    <x v="6"/>
  </r>
  <r>
    <n v="3145"/>
    <s v="Arlington's 1st Dinner Theatre"/>
    <s v="Dominion Theatre Company is the first community dinner theatre  to be established in Arlington TX."/>
    <n v="1000"/>
    <n v="100"/>
    <x v="3"/>
    <x v="0"/>
    <s v="USD"/>
    <n v="1490659134"/>
    <n v="1485478734"/>
    <b v="0"/>
    <n v="0"/>
    <b v="0"/>
    <x v="6"/>
    <x v="281"/>
    <s v="no backers"/>
    <x v="1"/>
    <x v="6"/>
  </r>
  <r>
    <n v="3146"/>
    <s v="SoÃ±Ã© una ciudad amurallada"/>
    <s v="Somos... Podemos... Amamos... Nuestra muralla, nuestra utopÃ­a. Que el amor sea el lÃ­mite"/>
    <n v="600"/>
    <n v="100"/>
    <x v="3"/>
    <x v="14"/>
    <s v="MXN"/>
    <n v="1492356166"/>
    <n v="1488471766"/>
    <b v="0"/>
    <n v="12"/>
    <b v="0"/>
    <x v="6"/>
    <x v="313"/>
    <n v="8.333299999999999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x v="0"/>
    <s v="USD"/>
    <n v="1415319355"/>
    <n v="1411859755"/>
    <b v="1"/>
    <n v="213"/>
    <b v="1"/>
    <x v="6"/>
    <x v="147"/>
    <n v="0.46949999999999997"/>
    <x v="1"/>
    <x v="6"/>
  </r>
  <r>
    <n v="3148"/>
    <s v="The Aurora Project: A Sci-Fi Epic by Bella Poynton"/>
    <s v="Help fund The Aurora Project, an immersive science fiction epic."/>
    <n v="500"/>
    <n v="100"/>
    <x v="0"/>
    <x v="0"/>
    <s v="USD"/>
    <n v="1412136000"/>
    <n v="1410278284"/>
    <b v="1"/>
    <n v="57"/>
    <b v="1"/>
    <x v="6"/>
    <x v="147"/>
    <n v="1.7544"/>
    <x v="1"/>
    <x v="6"/>
  </r>
  <r>
    <n v="3149"/>
    <s v="Kafka on the Shore"/>
    <s v="A student led production at Northwestern U. of an adaptation by Frank Galati of the classic book Kafka on the Shore by Haruki Murakmi."/>
    <n v="100"/>
    <n v="100"/>
    <x v="0"/>
    <x v="0"/>
    <s v="USD"/>
    <n v="1354845600"/>
    <n v="1352766300"/>
    <b v="1"/>
    <n v="25"/>
    <b v="1"/>
    <x v="6"/>
    <x v="80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x v="0"/>
    <s v="USD"/>
    <n v="1295928000"/>
    <n v="1288160403"/>
    <b v="1"/>
    <n v="104"/>
    <b v="1"/>
    <x v="6"/>
    <x v="256"/>
    <n v="0.92310000000000003"/>
    <x v="1"/>
    <x v="6"/>
  </r>
  <r>
    <n v="3151"/>
    <s v="&quot;The Holiday Bug&quot; 2014 Puppet Show"/>
    <s v="A Multi-Media Puppet Show, with large cable control puppets to tell a hilarious story for all ages."/>
    <n v="10000"/>
    <n v="95"/>
    <x v="0"/>
    <x v="0"/>
    <s v="USD"/>
    <n v="1410379774"/>
    <n v="1407787774"/>
    <b v="1"/>
    <n v="34"/>
    <b v="1"/>
    <x v="6"/>
    <x v="256"/>
    <n v="2.7940999999999998"/>
    <x v="1"/>
    <x v="6"/>
  </r>
  <r>
    <n v="3152"/>
    <s v="'Gilead', an original theatre piece"/>
    <s v="'Gilead' is an original theatre piece inspired by Margaret Atwood's 'The Handmaid's Tale'. (Brighton Fringe 2014)"/>
    <n v="5000"/>
    <n v="95"/>
    <x v="0"/>
    <x v="1"/>
    <s v="GBP"/>
    <n v="1383425367"/>
    <n v="1380833367"/>
    <b v="1"/>
    <n v="67"/>
    <b v="1"/>
    <x v="6"/>
    <x v="216"/>
    <n v="1.4178999999999999"/>
    <x v="1"/>
    <x v="6"/>
  </r>
  <r>
    <n v="3153"/>
    <s v="Terminator the Second"/>
    <s v="A stage production of Terminator 2: Judgment Day, composed entirely of the words of William Shakespeare"/>
    <n v="3750"/>
    <n v="95"/>
    <x v="0"/>
    <x v="0"/>
    <s v="USD"/>
    <n v="1304225940"/>
    <n v="1301542937"/>
    <b v="1"/>
    <n v="241"/>
    <b v="1"/>
    <x v="6"/>
    <x v="306"/>
    <n v="0.39419999999999999"/>
    <x v="1"/>
    <x v="6"/>
  </r>
  <r>
    <n v="3154"/>
    <s v="&quot;Bright Ideas&quot; By Eric Coble"/>
    <s v="Hilarious play about two parents obsessed with getting their kid into the best pre-school and are willing to do ANYTHING to get him in!"/>
    <n v="1500"/>
    <n v="95"/>
    <x v="0"/>
    <x v="0"/>
    <s v="USD"/>
    <n v="1333310458"/>
    <n v="1330722058"/>
    <b v="1"/>
    <n v="123"/>
    <b v="1"/>
    <x v="6"/>
    <x v="228"/>
    <n v="0.77239999999999998"/>
    <x v="1"/>
    <x v="6"/>
  </r>
  <r>
    <n v="3155"/>
    <s v="Stage Adaptation of Studio Ghibli's Princess Mononoke"/>
    <s v="We want to take our stage adaptation of Studio Ghibli's 'Princess Mononoke' to more people.  Help us do it!"/>
    <n v="3000"/>
    <n v="94"/>
    <x v="0"/>
    <x v="1"/>
    <s v="GBP"/>
    <n v="1356004725"/>
    <n v="1353412725"/>
    <b v="1"/>
    <n v="302"/>
    <b v="1"/>
    <x v="6"/>
    <x v="306"/>
    <n v="0.31130000000000002"/>
    <x v="1"/>
    <x v="6"/>
  </r>
  <r>
    <n v="3156"/>
    <s v="Bringing First Love/Worst Love To Life"/>
    <s v="First Love/Worst Love is an examination of love and its mutability, as expressed through twelve stories and five actors on one stage."/>
    <n v="2500"/>
    <n v="94"/>
    <x v="0"/>
    <x v="0"/>
    <s v="USD"/>
    <n v="1338591144"/>
    <n v="1335567144"/>
    <b v="1"/>
    <n v="89"/>
    <b v="1"/>
    <x v="6"/>
    <x v="309"/>
    <n v="1.0562"/>
    <x v="1"/>
    <x v="6"/>
  </r>
  <r>
    <n v="3157"/>
    <s v="Summer FourPlay"/>
    <s v="Four Directors.  Four One Acts.  Four Genres.  For You."/>
    <n v="1000"/>
    <n v="93"/>
    <x v="0"/>
    <x v="0"/>
    <s v="USD"/>
    <n v="1405746000"/>
    <n v="1404932105"/>
    <b v="1"/>
    <n v="41"/>
    <b v="1"/>
    <x v="6"/>
    <x v="278"/>
    <n v="2.2683"/>
    <x v="1"/>
    <x v="6"/>
  </r>
  <r>
    <n v="3158"/>
    <s v="Nursery Crimes"/>
    <s v="A 40s crime-noir play using nursery rhyme characters."/>
    <n v="10000"/>
    <n v="92"/>
    <x v="0"/>
    <x v="0"/>
    <s v="USD"/>
    <n v="1374523752"/>
    <n v="1371931752"/>
    <b v="1"/>
    <n v="69"/>
    <b v="1"/>
    <x v="6"/>
    <x v="256"/>
    <n v="1.3332999999999999"/>
    <x v="1"/>
    <x v="6"/>
  </r>
  <r>
    <n v="3159"/>
    <s v="Waxwing: A New Play"/>
    <s v="WAXWING is an exciting new world premiere of mythic (perhaps even apocalyptic!) proportions."/>
    <n v="98000"/>
    <n v="91"/>
    <x v="0"/>
    <x v="0"/>
    <s v="USD"/>
    <n v="1326927600"/>
    <n v="1323221761"/>
    <b v="1"/>
    <n v="52"/>
    <b v="1"/>
    <x v="6"/>
    <x v="337"/>
    <n v="1.75"/>
    <x v="1"/>
    <x v="6"/>
  </r>
  <r>
    <n v="3160"/>
    <s v="We Play Chekhov"/>
    <s v="Two stories by Anton Chekhov adapted for the stage and performed back-to-back in a stunning live theatrical performance."/>
    <n v="450000"/>
    <n v="90"/>
    <x v="0"/>
    <x v="0"/>
    <s v="USD"/>
    <n v="1407905940"/>
    <n v="1405923687"/>
    <b v="1"/>
    <n v="57"/>
    <b v="1"/>
    <x v="6"/>
    <x v="337"/>
    <n v="1.5789"/>
    <x v="1"/>
    <x v="6"/>
  </r>
  <r>
    <n v="3161"/>
    <s v="Faustus"/>
    <s v="Iâ€™ll Be Right Back presents a story of murder and corruption. Faustus is a modern re-imagining of Christopher Marloweâ€™s classic tale."/>
    <n v="39400"/>
    <n v="90"/>
    <x v="0"/>
    <x v="1"/>
    <s v="GBP"/>
    <n v="1413377522"/>
    <n v="1410785522"/>
    <b v="1"/>
    <n v="74"/>
    <b v="1"/>
    <x v="6"/>
    <x v="337"/>
    <n v="1.2161999999999999"/>
    <x v="1"/>
    <x v="6"/>
  </r>
  <r>
    <n v="3162"/>
    <s v="Your Radio Adventure!"/>
    <s v="Radio show meets interactive novel, accompanied by live foley, music, and audience participation. YOU choose what happens next!"/>
    <n v="30000"/>
    <n v="90"/>
    <x v="0"/>
    <x v="0"/>
    <s v="USD"/>
    <n v="1404698400"/>
    <n v="1402331262"/>
    <b v="1"/>
    <n v="63"/>
    <b v="1"/>
    <x v="6"/>
    <x v="337"/>
    <n v="1.428600000000000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2000"/>
    <n v="90"/>
    <x v="0"/>
    <x v="0"/>
    <s v="USD"/>
    <n v="1402855525"/>
    <n v="1400263525"/>
    <b v="1"/>
    <n v="72"/>
    <b v="1"/>
    <x v="6"/>
    <x v="256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x v="0"/>
    <s v="USD"/>
    <n v="1402341615"/>
    <n v="1399490415"/>
    <b v="1"/>
    <n v="71"/>
    <b v="1"/>
    <x v="6"/>
    <x v="256"/>
    <n v="1.2676000000000001"/>
    <x v="1"/>
    <x v="6"/>
  </r>
  <r>
    <n v="3165"/>
    <s v="THE MOON PLAY"/>
    <s v="THE MOON PLAY is a new play written by Carolyn Gilliam. The play follows an astronaut on the moon who has lost his reason to explore."/>
    <n v="5000"/>
    <n v="90"/>
    <x v="0"/>
    <x v="0"/>
    <s v="USD"/>
    <n v="1304395140"/>
    <n v="1302493760"/>
    <b v="1"/>
    <n v="21"/>
    <b v="1"/>
    <x v="6"/>
    <x v="216"/>
    <n v="4.2857000000000003"/>
    <x v="1"/>
    <x v="6"/>
  </r>
  <r>
    <n v="3166"/>
    <s v="Verdigris - A Play by Jim Beaver"/>
    <s v="VERDIGRIS: A play written by Jim Beaver, star of Supernatural and Deadwood, opening March 2015 at Theatre West in Los Angeles."/>
    <n v="2000"/>
    <n v="90"/>
    <x v="0"/>
    <x v="0"/>
    <s v="USD"/>
    <n v="1416988740"/>
    <n v="1414514153"/>
    <b v="1"/>
    <n v="930"/>
    <b v="1"/>
    <x v="6"/>
    <x v="196"/>
    <n v="9.6799999999999997E-2"/>
    <x v="1"/>
    <x v="6"/>
  </r>
  <r>
    <n v="3167"/>
    <s v="Destiny is Judd Nelson: a new play at FringeNYC"/>
    <s v="What is destiny? Explore it with us this August at FringeNYC."/>
    <n v="110000"/>
    <n v="86"/>
    <x v="0"/>
    <x v="0"/>
    <s v="USD"/>
    <n v="1406952781"/>
    <n v="1405743181"/>
    <b v="1"/>
    <n v="55"/>
    <b v="1"/>
    <x v="6"/>
    <x v="337"/>
    <n v="1.5636000000000001"/>
    <x v="1"/>
    <x v="6"/>
  </r>
  <r>
    <n v="3168"/>
    <s v="Cosmicomics"/>
    <s v="A dazzling aerial show that brings to life the whimsical and romantic short stories of beloved fantasy author Italo Calvino."/>
    <n v="300"/>
    <n v="86"/>
    <x v="0"/>
    <x v="0"/>
    <s v="USD"/>
    <n v="1402696800"/>
    <n v="1399948353"/>
    <b v="1"/>
    <n v="61"/>
    <b v="1"/>
    <x v="6"/>
    <x v="190"/>
    <n v="1.4097999999999999"/>
    <x v="1"/>
    <x v="6"/>
  </r>
  <r>
    <n v="3169"/>
    <s v="The Window"/>
    <s v="We're bringing The Window to the Cherry Lane Theater in January 2014."/>
    <n v="42000"/>
    <n v="85"/>
    <x v="0"/>
    <x v="0"/>
    <s v="USD"/>
    <n v="1386910740"/>
    <n v="1384364561"/>
    <b v="1"/>
    <n v="82"/>
    <b v="1"/>
    <x v="6"/>
    <x v="337"/>
    <n v="1.0366"/>
    <x v="1"/>
    <x v="6"/>
  </r>
  <r>
    <n v="3170"/>
    <s v="Ain't She Brave FringeNYC 2014 Project"/>
    <s v="An emotionally-charged journey through the history of black women in America told in reverse."/>
    <n v="30000"/>
    <n v="85"/>
    <x v="0"/>
    <x v="0"/>
    <s v="USD"/>
    <n v="1404273600"/>
    <n v="1401414944"/>
    <b v="1"/>
    <n v="71"/>
    <b v="1"/>
    <x v="6"/>
    <x v="337"/>
    <n v="1.197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10000"/>
    <n v="85"/>
    <x v="0"/>
    <x v="1"/>
    <s v="GBP"/>
    <n v="1462545358"/>
    <n v="1459953358"/>
    <b v="1"/>
    <n v="117"/>
    <b v="1"/>
    <x v="6"/>
    <x v="256"/>
    <n v="0.7265000000000000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6000"/>
    <n v="85"/>
    <x v="0"/>
    <x v="0"/>
    <s v="USD"/>
    <n v="1329240668"/>
    <n v="1326648668"/>
    <b v="1"/>
    <n v="29"/>
    <b v="1"/>
    <x v="6"/>
    <x v="256"/>
    <n v="2.9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700"/>
    <n v="85"/>
    <x v="0"/>
    <x v="0"/>
    <s v="USD"/>
    <n v="1411765492"/>
    <n v="1409173492"/>
    <b v="1"/>
    <n v="74"/>
    <b v="1"/>
    <x v="6"/>
    <x v="306"/>
    <n v="1.1486000000000001"/>
    <x v="1"/>
    <x v="6"/>
  </r>
  <r>
    <n v="3174"/>
    <s v="A Race Redux"/>
    <s v="This adaptation uses the text of Oâ€™Neill to explore race, and asks the audience if stereotypes impact a characters guilt or innocence."/>
    <n v="1750"/>
    <n v="85"/>
    <x v="0"/>
    <x v="0"/>
    <s v="USD"/>
    <n v="1408999508"/>
    <n v="1407789908"/>
    <b v="1"/>
    <n v="23"/>
    <b v="1"/>
    <x v="6"/>
    <x v="196"/>
    <n v="3.6957"/>
    <x v="1"/>
    <x v="6"/>
  </r>
  <r>
    <n v="3175"/>
    <s v="The Killing Room"/>
    <s v="One Year Lease Theater Company's world premiere theater production of THE KILLING ROOM, by playwright Daniel Keene, March 2011 in NYC."/>
    <n v="1500"/>
    <n v="85"/>
    <x v="0"/>
    <x v="0"/>
    <s v="USD"/>
    <n v="1297977427"/>
    <n v="1292793427"/>
    <b v="1"/>
    <n v="60"/>
    <b v="1"/>
    <x v="6"/>
    <x v="228"/>
    <n v="1.4167000000000001"/>
    <x v="1"/>
    <x v="6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x v="0"/>
    <s v="USD"/>
    <n v="1376838000"/>
    <n v="1374531631"/>
    <b v="1"/>
    <n v="55"/>
    <b v="1"/>
    <x v="6"/>
    <x v="144"/>
    <n v="1.509100000000000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x v="306"/>
    <n v="1.6080000000000001"/>
    <x v="1"/>
    <x v="6"/>
  </r>
  <r>
    <n v="3178"/>
    <s v="Cutting Off Kate Bush"/>
    <s v="Cutting Off Kate Bush is a one-woman show written &amp; performed by Lucy Benson-Brown, premiering at the Edinburgh Fringe Festival 2014"/>
    <n v="25000"/>
    <n v="82"/>
    <x v="0"/>
    <x v="1"/>
    <s v="GBP"/>
    <n v="1405521075"/>
    <n v="1402929075"/>
    <b v="1"/>
    <n v="78"/>
    <b v="1"/>
    <x v="6"/>
    <x v="337"/>
    <n v="1.0512999999999999"/>
    <x v="1"/>
    <x v="6"/>
  </r>
  <r>
    <n v="3179"/>
    <s v="I Do Wonder"/>
    <s v="A Sci-fi play in several vignettes that will narrate an alternate history in the mid-20th century."/>
    <n v="10000"/>
    <n v="82"/>
    <x v="0"/>
    <x v="0"/>
    <s v="USD"/>
    <n v="1367859071"/>
    <n v="1365699071"/>
    <b v="1"/>
    <n v="62"/>
    <b v="1"/>
    <x v="6"/>
    <x v="256"/>
    <n v="1.3226"/>
    <x v="1"/>
    <x v="6"/>
  </r>
  <r>
    <n v="3180"/>
    <s v="Glass Mountain: An Original Fairytale"/>
    <s v="A new tale of witches, fairies, cat-hunters and and bone-boilers from London theatre company Broken Glass."/>
    <n v="1350000"/>
    <n v="81"/>
    <x v="0"/>
    <x v="1"/>
    <s v="GBP"/>
    <n v="1403258049"/>
    <n v="1400666049"/>
    <b v="1"/>
    <n v="45"/>
    <b v="1"/>
    <x v="6"/>
    <x v="337"/>
    <n v="1.8"/>
    <x v="1"/>
    <x v="6"/>
  </r>
  <r>
    <n v="3181"/>
    <s v="ENDURING SONG"/>
    <s v="ENDURING SONG by award-winning Bear Trap Theatre, is a sweeping historical epic about love, loss and family set in the First Crusade."/>
    <n v="3000"/>
    <n v="81"/>
    <x v="0"/>
    <x v="1"/>
    <s v="GBP"/>
    <n v="1402848000"/>
    <n v="1400570787"/>
    <b v="1"/>
    <n v="15"/>
    <b v="1"/>
    <x v="6"/>
    <x v="306"/>
    <n v="5.4"/>
    <x v="1"/>
    <x v="6"/>
  </r>
  <r>
    <n v="3182"/>
    <s v="A Thought in Three Parts"/>
    <s v="FRANK, a newborn company, presents Wallace Shawn's famously unproduced,&quot;A Thought in Three Parts.&quot;_x000a_Be FRANK with us!"/>
    <n v="12100"/>
    <n v="80"/>
    <x v="0"/>
    <x v="0"/>
    <s v="USD"/>
    <n v="1328029200"/>
    <n v="1323211621"/>
    <b v="1"/>
    <n v="151"/>
    <b v="1"/>
    <x v="6"/>
    <x v="256"/>
    <n v="0.52980000000000005"/>
    <x v="1"/>
    <x v="6"/>
  </r>
  <r>
    <n v="3183"/>
    <s v="The Seagull on The River"/>
    <s v="Anton Chekhov's The Seagull. An outdoor Amphitheater in Manhattan. Trees. A River. Daybreak."/>
    <n v="11180"/>
    <n v="80"/>
    <x v="0"/>
    <x v="0"/>
    <s v="USD"/>
    <n v="1377284669"/>
    <n v="1375729469"/>
    <b v="1"/>
    <n v="68"/>
    <b v="1"/>
    <x v="6"/>
    <x v="256"/>
    <n v="1.1765000000000001"/>
    <x v="1"/>
    <x v="6"/>
  </r>
  <r>
    <n v="3184"/>
    <s v="Equus at Frenetic Theatre"/>
    <s v="Equus is the story of a psychiatrist treating a teenaged boy who blinds six horses with a metal spike."/>
    <n v="1000"/>
    <n v="80"/>
    <x v="0"/>
    <x v="0"/>
    <s v="USD"/>
    <n v="1404258631"/>
    <n v="1401666631"/>
    <b v="1"/>
    <n v="46"/>
    <b v="1"/>
    <x v="6"/>
    <x v="144"/>
    <n v="1.7391000000000001"/>
    <x v="1"/>
    <x v="6"/>
  </r>
  <r>
    <n v="3185"/>
    <s v="Edfringe support - What a Gay Play"/>
    <s v="I've written, and am producing, a fun new play with a gorgeous cast for this year's Edfringe and it just needs a little extra dough :)"/>
    <n v="700"/>
    <n v="80"/>
    <x v="0"/>
    <x v="1"/>
    <s v="GBP"/>
    <n v="1405553241"/>
    <n v="1404948441"/>
    <b v="1"/>
    <n v="24"/>
    <b v="1"/>
    <x v="6"/>
    <x v="227"/>
    <n v="3.3332999999999999"/>
    <x v="1"/>
    <x v="6"/>
  </r>
  <r>
    <n v="3186"/>
    <s v="Honest"/>
    <s v="Honest is an exciting and dark new play by Bristol based writer Alice Nicholas, touring the South of England and London this October."/>
    <n v="250"/>
    <n v="80"/>
    <x v="0"/>
    <x v="1"/>
    <s v="GBP"/>
    <n v="1410901200"/>
    <n v="1408313438"/>
    <b v="1"/>
    <n v="70"/>
    <b v="1"/>
    <x v="6"/>
    <x v="93"/>
    <n v="1.142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x v="0"/>
    <s v="USD"/>
    <n v="1407167973"/>
    <n v="1405439973"/>
    <b v="1"/>
    <n v="244"/>
    <b v="1"/>
    <x v="6"/>
    <x v="144"/>
    <n v="0.319699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x v="1"/>
    <s v="GBP"/>
    <n v="1433930302"/>
    <n v="1432115902"/>
    <b v="0"/>
    <n v="9"/>
    <b v="0"/>
    <x v="40"/>
    <x v="256"/>
    <n v="8.5556000000000001"/>
    <x v="1"/>
    <x v="40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x v="11"/>
    <s v="SEK"/>
    <n v="1432455532"/>
    <n v="1429863532"/>
    <b v="0"/>
    <n v="19"/>
    <b v="0"/>
    <x v="40"/>
    <x v="256"/>
    <n v="4"/>
    <x v="1"/>
    <x v="40"/>
  </r>
  <r>
    <n v="3190"/>
    <s v="Call It A Day Productions - THE LIFE"/>
    <s v="Call It A Day Productions is putting on their first full production in December and every little bit helps!"/>
    <n v="5500"/>
    <n v="76"/>
    <x v="2"/>
    <x v="5"/>
    <s v="CAD"/>
    <n v="1481258275"/>
    <n v="1478662675"/>
    <b v="0"/>
    <n v="0"/>
    <b v="0"/>
    <x v="40"/>
    <x v="256"/>
    <s v="no backers"/>
    <x v="1"/>
    <x v="40"/>
  </r>
  <r>
    <n v="3191"/>
    <s v="Decree 770: Europa"/>
    <s v="A brand new musical about the ban of contraception and abortion in Romania and the revolution that ended it all in 1989."/>
    <n v="500000"/>
    <n v="75"/>
    <x v="2"/>
    <x v="0"/>
    <s v="USD"/>
    <n v="1471370869"/>
    <n v="1466186869"/>
    <b v="0"/>
    <n v="4"/>
    <b v="0"/>
    <x v="40"/>
    <x v="337"/>
    <n v="18.75"/>
    <x v="1"/>
    <x v="40"/>
  </r>
  <r>
    <n v="3192"/>
    <s v="Arts in Conflict"/>
    <s v="This project challenges social issues affecting young people in areas of deprivation within the Belfast area (Northern Ireland)."/>
    <n v="50000"/>
    <n v="75"/>
    <x v="2"/>
    <x v="1"/>
    <s v="GBP"/>
    <n v="1425160800"/>
    <n v="1421274859"/>
    <b v="0"/>
    <n v="8"/>
    <b v="0"/>
    <x v="40"/>
    <x v="337"/>
    <n v="9.375"/>
    <x v="1"/>
    <x v="40"/>
  </r>
  <r>
    <n v="3193"/>
    <s v="Shock Treatment - The Sequel to Rocky Horror!"/>
    <s v="Bringing Richard O'Brien's sequel to legendary Rocky Horror to the stage for the first time. First London, then...The World!"/>
    <n v="50000"/>
    <n v="75"/>
    <x v="2"/>
    <x v="1"/>
    <s v="GBP"/>
    <n v="1424474056"/>
    <n v="1420586056"/>
    <b v="0"/>
    <n v="24"/>
    <b v="0"/>
    <x v="40"/>
    <x v="337"/>
    <n v="3.125"/>
    <x v="1"/>
    <x v="40"/>
  </r>
  <r>
    <n v="3194"/>
    <s v="P.A.C.K (Performing Arts Camp for Kids)"/>
    <s v="P.A.C.K (Performing Arts Camp for Kids) Musical Theater, Instrumental Music, Vocal Music, Dance, Visual Arts, and Physical Education!"/>
    <n v="50000"/>
    <n v="75"/>
    <x v="2"/>
    <x v="0"/>
    <s v="USD"/>
    <n v="1437960598"/>
    <n v="1435368598"/>
    <b v="0"/>
    <n v="0"/>
    <b v="0"/>
    <x v="40"/>
    <x v="337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0"/>
    <n v="75"/>
    <x v="2"/>
    <x v="0"/>
    <s v="USD"/>
    <n v="1423750542"/>
    <n v="1421158542"/>
    <b v="0"/>
    <n v="39"/>
    <b v="0"/>
    <x v="40"/>
    <x v="337"/>
    <n v="1.9231"/>
    <x v="1"/>
    <x v="40"/>
  </r>
  <r>
    <n v="3196"/>
    <s v="Our Modern Lives"/>
    <s v="Help five college students as they journey to bring their groundbreaking new musical &quot;Our Modern Lives&quot; to Broadway!"/>
    <n v="20000"/>
    <n v="75"/>
    <x v="2"/>
    <x v="0"/>
    <s v="USD"/>
    <n v="1438437600"/>
    <n v="1433254875"/>
    <b v="0"/>
    <n v="6"/>
    <b v="0"/>
    <x v="40"/>
    <x v="337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x v="256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250"/>
    <n v="75"/>
    <x v="2"/>
    <x v="8"/>
    <s v="DKK"/>
    <n v="1424081477"/>
    <n v="1420798277"/>
    <b v="0"/>
    <n v="3"/>
    <b v="0"/>
    <x v="40"/>
    <x v="216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3000"/>
    <n v="75"/>
    <x v="2"/>
    <x v="0"/>
    <s v="USD"/>
    <n v="1410037200"/>
    <n v="1407435418"/>
    <b v="0"/>
    <n v="53"/>
    <b v="0"/>
    <x v="40"/>
    <x v="306"/>
    <n v="1.4151"/>
    <x v="1"/>
    <x v="40"/>
  </r>
  <r>
    <n v="3200"/>
    <s v="ROAD TO THE KINGDOM"/>
    <s v="An extremely unique musical play with an exciting, fun filled, dramatic twist. You will discover what lies ahead on the Road to Kingdom"/>
    <n v="1930"/>
    <n v="75"/>
    <x v="2"/>
    <x v="0"/>
    <s v="USD"/>
    <n v="1461994440"/>
    <n v="1459410101"/>
    <b v="0"/>
    <n v="1"/>
    <b v="0"/>
    <x v="40"/>
    <x v="309"/>
    <n v="75"/>
    <x v="1"/>
    <x v="40"/>
  </r>
  <r>
    <n v="3201"/>
    <s v="Nothing Changes"/>
    <s v="Nothing Changes is a modern musical version of the Ragged Trousered Philanthropists exploring the inequalities of &quot;austerity Britain&quot;"/>
    <n v="1500"/>
    <n v="75"/>
    <x v="2"/>
    <x v="1"/>
    <s v="GBP"/>
    <n v="1409509477"/>
    <n v="1407695077"/>
    <b v="0"/>
    <n v="2"/>
    <b v="0"/>
    <x v="40"/>
    <x v="196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"/>
    <n v="75"/>
    <x v="2"/>
    <x v="0"/>
    <s v="USD"/>
    <n v="1450072740"/>
    <n v="1445027346"/>
    <b v="0"/>
    <n v="25"/>
    <b v="0"/>
    <x v="40"/>
    <x v="148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x v="0"/>
    <s v="USD"/>
    <n v="1443224622"/>
    <n v="1440632622"/>
    <b v="0"/>
    <n v="6"/>
    <b v="0"/>
    <x v="40"/>
    <x v="337"/>
    <n v="12.3332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x v="0"/>
    <s v="USD"/>
    <n v="1437149640"/>
    <n v="1434558479"/>
    <b v="0"/>
    <n v="0"/>
    <b v="0"/>
    <x v="40"/>
    <x v="337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x v="1"/>
    <s v="GBP"/>
    <n v="1430470772"/>
    <n v="1427878772"/>
    <b v="0"/>
    <n v="12"/>
    <b v="0"/>
    <x v="40"/>
    <x v="204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x v="0"/>
    <s v="USD"/>
    <n v="1442644651"/>
    <n v="1440052651"/>
    <b v="0"/>
    <n v="0"/>
    <b v="0"/>
    <x v="40"/>
    <x v="204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60000"/>
    <n v="71"/>
    <x v="2"/>
    <x v="0"/>
    <s v="USD"/>
    <n v="1429767607"/>
    <n v="1424587207"/>
    <b v="0"/>
    <n v="36"/>
    <b v="0"/>
    <x v="40"/>
    <x v="337"/>
    <n v="1.972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71"/>
    <x v="0"/>
    <x v="0"/>
    <s v="USD"/>
    <n v="1406557877"/>
    <n v="1404743477"/>
    <b v="1"/>
    <n v="82"/>
    <b v="1"/>
    <x v="6"/>
    <x v="337"/>
    <n v="0.865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35000"/>
    <n v="70"/>
    <x v="0"/>
    <x v="0"/>
    <s v="USD"/>
    <n v="1403305200"/>
    <n v="1400512658"/>
    <b v="1"/>
    <n v="226"/>
    <b v="1"/>
    <x v="6"/>
    <x v="337"/>
    <n v="0.30969999999999998"/>
    <x v="1"/>
    <x v="6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x v="0"/>
    <s v="USD"/>
    <n v="1338523140"/>
    <n v="1334442519"/>
    <b v="1"/>
    <n v="60"/>
    <b v="1"/>
    <x v="6"/>
    <x v="337"/>
    <n v="1.166700000000000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0000"/>
    <n v="70"/>
    <x v="0"/>
    <x v="0"/>
    <s v="USD"/>
    <n v="1408068000"/>
    <n v="1405346680"/>
    <b v="1"/>
    <n v="322"/>
    <b v="1"/>
    <x v="6"/>
    <x v="256"/>
    <n v="0.21740000000000001"/>
    <x v="1"/>
    <x v="6"/>
  </r>
  <r>
    <n v="3212"/>
    <s v="Campo Maldito"/>
    <s v="Help us bring our production of Campo Maldito to New York AND San Francisco!"/>
    <n v="9999"/>
    <n v="70"/>
    <x v="0"/>
    <x v="0"/>
    <s v="USD"/>
    <n v="1407524751"/>
    <n v="1404932751"/>
    <b v="1"/>
    <n v="94"/>
    <b v="1"/>
    <x v="6"/>
    <x v="256"/>
    <n v="0.74470000000000003"/>
    <x v="1"/>
    <x v="6"/>
  </r>
  <r>
    <n v="3213"/>
    <s v="Moving Dust presents 'THIS MUCH' 2015"/>
    <s v="3 boys, 1 white dress and a hoover collide in this explosive new play by John Fitzpatrick. Life's a wedding disco. Let's dance."/>
    <n v="2500"/>
    <n v="70"/>
    <x v="0"/>
    <x v="1"/>
    <s v="GBP"/>
    <n v="1437934759"/>
    <n v="1434478759"/>
    <b v="1"/>
    <n v="47"/>
    <b v="1"/>
    <x v="6"/>
    <x v="306"/>
    <n v="1.489400000000000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500"/>
    <n v="70"/>
    <x v="0"/>
    <x v="1"/>
    <s v="GBP"/>
    <n v="1452038100"/>
    <n v="1448823673"/>
    <b v="1"/>
    <n v="115"/>
    <b v="1"/>
    <x v="6"/>
    <x v="293"/>
    <n v="0.60870000000000002"/>
    <x v="1"/>
    <x v="6"/>
  </r>
  <r>
    <n v="3215"/>
    <s v="Colt Coeur's 6th Season"/>
    <s v="2 world premieres:_x000a_HOW TO LIVE ON EARTH by MJ Kaufman_x000a_ / CAL IN CAMO by William Francis Hoffman_x000a_+ workshops of 7 more plays!"/>
    <n v="500"/>
    <n v="70"/>
    <x v="0"/>
    <x v="0"/>
    <s v="USD"/>
    <n v="1441857540"/>
    <n v="1438617471"/>
    <b v="1"/>
    <n v="134"/>
    <b v="1"/>
    <x v="6"/>
    <x v="293"/>
    <n v="0.52239999999999998"/>
    <x v="1"/>
    <x v="6"/>
  </r>
  <r>
    <n v="3216"/>
    <s v="BRUTE"/>
    <s v="Brute (winner of the 2015 IdeasTap Underbelly Award) is new writing based on the true story of a rather twisted, horrible schoolgirl."/>
    <n v="200"/>
    <n v="70"/>
    <x v="0"/>
    <x v="1"/>
    <s v="GBP"/>
    <n v="1436625000"/>
    <n v="1433934371"/>
    <b v="1"/>
    <n v="35"/>
    <b v="1"/>
    <x v="6"/>
    <x v="163"/>
    <n v="2"/>
    <x v="1"/>
    <x v="6"/>
  </r>
  <r>
    <n v="3217"/>
    <s v="Wake Up Call @ IRT Theater"/>
    <s v="Wake Up Call is a comedic play about a group of hotel employees working on Christmas Eve."/>
    <n v="50"/>
    <n v="70"/>
    <x v="0"/>
    <x v="0"/>
    <s v="USD"/>
    <n v="1478264784"/>
    <n v="1475672784"/>
    <b v="1"/>
    <n v="104"/>
    <b v="1"/>
    <x v="6"/>
    <x v="230"/>
    <n v="0.6731000000000000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x v="1"/>
    <s v="GBP"/>
    <n v="1419984000"/>
    <n v="1417132986"/>
    <b v="1"/>
    <n v="184"/>
    <b v="1"/>
    <x v="6"/>
    <x v="216"/>
    <n v="0.3795"/>
    <x v="1"/>
    <x v="6"/>
  </r>
  <r>
    <n v="3219"/>
    <s v="Eyes Closed - The First In-Dream Theater Experience"/>
    <s v="Eyes Closed is a collaborative play and docudrama about New Yorkers and their dreams."/>
    <n v="1650"/>
    <n v="69"/>
    <x v="0"/>
    <x v="0"/>
    <s v="USD"/>
    <n v="1427063747"/>
    <n v="1424043347"/>
    <b v="1"/>
    <n v="119"/>
    <b v="1"/>
    <x v="6"/>
    <x v="309"/>
    <n v="0.57979999999999998"/>
    <x v="1"/>
    <x v="6"/>
  </r>
  <r>
    <n v="3220"/>
    <s v="Burners"/>
    <s v="A sci-fi thriller for the stage opening March 10 in Los Angeles."/>
    <n v="75000"/>
    <n v="68"/>
    <x v="0"/>
    <x v="0"/>
    <s v="USD"/>
    <n v="1489352400"/>
    <n v="1486411204"/>
    <b v="1"/>
    <n v="59"/>
    <b v="1"/>
    <x v="6"/>
    <x v="337"/>
    <n v="1.15250000000000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2500"/>
    <n v="68"/>
    <x v="0"/>
    <x v="1"/>
    <s v="GBP"/>
    <n v="1436114603"/>
    <n v="1433090603"/>
    <b v="1"/>
    <n v="113"/>
    <b v="1"/>
    <x v="6"/>
    <x v="306"/>
    <n v="0.6018"/>
    <x v="1"/>
    <x v="6"/>
  </r>
  <r>
    <n v="3222"/>
    <s v="Shakespeare in ASL - and FREE for everyone"/>
    <s v="Shakespeare's classic re-imagined as a spoken and signed production for deaf and hearing audiences"/>
    <n v="10000"/>
    <n v="67"/>
    <x v="0"/>
    <x v="0"/>
    <s v="USD"/>
    <n v="1445722140"/>
    <n v="1443016697"/>
    <b v="1"/>
    <n v="84"/>
    <b v="1"/>
    <x v="6"/>
    <x v="256"/>
    <n v="0.79759999999999998"/>
    <x v="1"/>
    <x v="6"/>
  </r>
  <r>
    <n v="3223"/>
    <s v="Good People by David Lindsay-Abaire at Waterfront Playhouse"/>
    <s v="Bringing David Lindsay-Abaire's award-winning story of our times to the East Bay."/>
    <n v="150000"/>
    <n v="65"/>
    <x v="0"/>
    <x v="0"/>
    <s v="USD"/>
    <n v="1440100976"/>
    <n v="1437508976"/>
    <b v="1"/>
    <n v="74"/>
    <b v="1"/>
    <x v="6"/>
    <x v="337"/>
    <n v="0.87839999999999996"/>
    <x v="1"/>
    <x v="6"/>
  </r>
  <r>
    <n v="3224"/>
    <s v="AdA (Author directing Author)"/>
    <s v="Neil LaBute and Marco Calvani reunite once again for the unique, international collaboration that is ADA: Author directing Author."/>
    <n v="8000"/>
    <n v="65"/>
    <x v="0"/>
    <x v="0"/>
    <s v="USD"/>
    <n v="1484024400"/>
    <n v="1479932713"/>
    <b v="1"/>
    <n v="216"/>
    <b v="1"/>
    <x v="6"/>
    <x v="256"/>
    <n v="0.300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5000"/>
    <n v="65"/>
    <x v="0"/>
    <x v="0"/>
    <s v="USD"/>
    <n v="1464987600"/>
    <n v="1463145938"/>
    <b v="1"/>
    <n v="39"/>
    <b v="1"/>
    <x v="6"/>
    <x v="256"/>
    <n v="1.6667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x v="1"/>
    <s v="GBP"/>
    <n v="1446213612"/>
    <n v="1443621612"/>
    <b v="1"/>
    <n v="21"/>
    <b v="1"/>
    <x v="6"/>
    <x v="256"/>
    <n v="3.0952000000000002"/>
    <x v="1"/>
    <x v="6"/>
  </r>
  <r>
    <n v="3227"/>
    <s v="a colder water than here - VAULT 2017"/>
    <s v="a colder water than here is a new play by Matt Jones and directed by Lily McLeish that will be perfomed at VAULT Festival from 1-5 Feb"/>
    <n v="4000"/>
    <n v="65"/>
    <x v="0"/>
    <x v="1"/>
    <s v="GBP"/>
    <n v="1484687436"/>
    <n v="1482095436"/>
    <b v="0"/>
    <n v="30"/>
    <b v="1"/>
    <x v="6"/>
    <x v="216"/>
    <n v="2.1667000000000001"/>
    <x v="1"/>
    <x v="6"/>
  </r>
  <r>
    <n v="3228"/>
    <s v="Hear Me Roar: A Season of Powerful Women"/>
    <s v="A Season of Powerful Women. A Season of Defiance."/>
    <n v="750"/>
    <n v="65"/>
    <x v="0"/>
    <x v="0"/>
    <s v="USD"/>
    <n v="1450328340"/>
    <n v="1447606884"/>
    <b v="1"/>
    <n v="37"/>
    <b v="1"/>
    <x v="6"/>
    <x v="278"/>
    <n v="1.7567999999999999"/>
    <x v="1"/>
    <x v="6"/>
  </r>
  <r>
    <n v="3229"/>
    <s v="The Seagull Project Presents: The Three Sisters"/>
    <s v="After electrifying audiences in Seattle and Tashkent, The Seagull Project embarks on a brand new journey."/>
    <n v="1"/>
    <n v="65"/>
    <x v="0"/>
    <x v="0"/>
    <s v="USD"/>
    <n v="1416470398"/>
    <n v="1413874798"/>
    <b v="1"/>
    <n v="202"/>
    <b v="1"/>
    <x v="6"/>
    <x v="376"/>
    <n v="0.321799999999999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x v="0"/>
    <s v="USD"/>
    <n v="1412135940"/>
    <n v="1410840126"/>
    <b v="1"/>
    <n v="37"/>
    <b v="1"/>
    <x v="6"/>
    <x v="121"/>
    <n v="1.729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x v="0"/>
    <s v="USD"/>
    <n v="1460846347"/>
    <n v="1458254347"/>
    <b v="0"/>
    <n v="28"/>
    <b v="1"/>
    <x v="6"/>
    <x v="21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x v="0"/>
    <s v="USD"/>
    <n v="1462334340"/>
    <n v="1459711917"/>
    <b v="1"/>
    <n v="26"/>
    <b v="1"/>
    <x v="6"/>
    <x v="337"/>
    <n v="2.3845999999999998"/>
    <x v="1"/>
    <x v="6"/>
  </r>
  <r>
    <n v="3233"/>
    <s v="64 Squares"/>
    <s v="64 Squares is an autobiographical one-man exploration of the internal chess game played to reconcile relationships."/>
    <n v="100000"/>
    <n v="61"/>
    <x v="0"/>
    <x v="0"/>
    <s v="USD"/>
    <n v="1488482355"/>
    <n v="1485890355"/>
    <b v="0"/>
    <n v="61"/>
    <b v="1"/>
    <x v="6"/>
    <x v="337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000"/>
    <n v="61"/>
    <x v="0"/>
    <x v="1"/>
    <s v="GBP"/>
    <n v="1485991860"/>
    <n v="1483124208"/>
    <b v="0"/>
    <n v="115"/>
    <b v="1"/>
    <x v="6"/>
    <x v="337"/>
    <n v="0.5303999999999999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8888"/>
    <n v="61"/>
    <x v="0"/>
    <x v="0"/>
    <s v="USD"/>
    <n v="1467361251"/>
    <n v="1464769251"/>
    <b v="1"/>
    <n v="181"/>
    <b v="1"/>
    <x v="6"/>
    <x v="256"/>
    <n v="0.33700000000000002"/>
    <x v="1"/>
    <x v="6"/>
  </r>
  <r>
    <n v="3236"/>
    <s v="Sub-Basement World Premiere"/>
    <s v="A dark comedy exploring the importance of art, homelessness, and finding your own path.  World Premiere 3/27/17 at IRT Theater in NYC."/>
    <n v="750"/>
    <n v="61"/>
    <x v="0"/>
    <x v="0"/>
    <s v="USD"/>
    <n v="1482962433"/>
    <n v="1480370433"/>
    <b v="0"/>
    <n v="110"/>
    <b v="1"/>
    <x v="6"/>
    <x v="144"/>
    <n v="0.55449999999999999"/>
    <x v="1"/>
    <x v="6"/>
  </r>
  <r>
    <n v="3237"/>
    <s v="Celebrating 20 years of The 24 Hour Plays around the world!"/>
    <s v="An annual campaign supporting our intensive for artists 25 and under."/>
    <n v="15000"/>
    <n v="60"/>
    <x v="0"/>
    <x v="0"/>
    <s v="USD"/>
    <n v="1443499140"/>
    <n v="1441452184"/>
    <b v="1"/>
    <n v="269"/>
    <b v="1"/>
    <x v="6"/>
    <x v="337"/>
    <n v="0.22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5000"/>
    <n v="60"/>
    <x v="0"/>
    <x v="1"/>
    <s v="GBP"/>
    <n v="1435752898"/>
    <n v="1433160898"/>
    <b v="1"/>
    <n v="79"/>
    <b v="1"/>
    <x v="6"/>
    <x v="256"/>
    <n v="0.7594999999999999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2500"/>
    <n v="60"/>
    <x v="0"/>
    <x v="1"/>
    <s v="GBP"/>
    <n v="1445817540"/>
    <n v="1443665293"/>
    <b v="1"/>
    <n v="104"/>
    <b v="1"/>
    <x v="6"/>
    <x v="216"/>
    <n v="0.5768999999999999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2000"/>
    <n v="60"/>
    <x v="0"/>
    <x v="1"/>
    <s v="GBP"/>
    <n v="1487286000"/>
    <n v="1484843948"/>
    <b v="0"/>
    <n v="34"/>
    <b v="1"/>
    <x v="6"/>
    <x v="306"/>
    <n v="1.764699999999999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000"/>
    <n v="60"/>
    <x v="0"/>
    <x v="0"/>
    <s v="USD"/>
    <n v="1413269940"/>
    <n v="1410421670"/>
    <b v="1"/>
    <n v="167"/>
    <b v="1"/>
    <x v="6"/>
    <x v="228"/>
    <n v="0.35930000000000001"/>
    <x v="1"/>
    <x v="6"/>
  </r>
  <r>
    <n v="3242"/>
    <s v="First Day Off in a Long Time by Brian Finkelstein"/>
    <s v="First Day Off in a Long Time is a comedy show...            _x000a_About suicide."/>
    <n v="700"/>
    <n v="60"/>
    <x v="0"/>
    <x v="0"/>
    <s v="USD"/>
    <n v="1411150092"/>
    <n v="1408558092"/>
    <b v="1"/>
    <n v="183"/>
    <b v="1"/>
    <x v="6"/>
    <x v="278"/>
    <n v="0.32790000000000002"/>
    <x v="1"/>
    <x v="6"/>
  </r>
  <r>
    <n v="3243"/>
    <s v="THE INCREDIBLE FOX SISTERS"/>
    <s v="Live Source's world premiere of a new play by Jaclyn Backhaus, premiering at the New Ohio Theatre October 30th-November 8th."/>
    <n v="666"/>
    <n v="60"/>
    <x v="0"/>
    <x v="0"/>
    <s v="USD"/>
    <n v="1444348800"/>
    <n v="1442283562"/>
    <b v="1"/>
    <n v="71"/>
    <b v="1"/>
    <x v="6"/>
    <x v="278"/>
    <n v="0.84509999999999996"/>
    <x v="1"/>
    <x v="6"/>
  </r>
  <r>
    <n v="3244"/>
    <s v="'Time Please'"/>
    <s v="'Time Please' is a black comedy set in a failing public house in a run-down part of town, where things are about to get messy."/>
    <n v="7000"/>
    <n v="59"/>
    <x v="0"/>
    <x v="1"/>
    <s v="GBP"/>
    <n v="1480613982"/>
    <n v="1478018382"/>
    <b v="0"/>
    <n v="69"/>
    <b v="1"/>
    <x v="6"/>
    <x v="256"/>
    <n v="0.85509999999999997"/>
    <x v="1"/>
    <x v="6"/>
  </r>
  <r>
    <n v="3245"/>
    <s v="Roughly Speaking: Voices from The Soup Kitchen"/>
    <s v="Five playwrights volunteer at New York's largest soup kitchen and develop a play around the people they meet."/>
    <n v="3000"/>
    <n v="59"/>
    <x v="0"/>
    <x v="0"/>
    <s v="USD"/>
    <n v="1434074400"/>
    <n v="1431354258"/>
    <b v="0"/>
    <n v="270"/>
    <b v="1"/>
    <x v="6"/>
    <x v="216"/>
    <n v="0.2185"/>
    <x v="1"/>
    <x v="6"/>
  </r>
  <r>
    <n v="3246"/>
    <s v="The Gray Man"/>
    <s v="The Gray Man isnâ€™t real. Heâ€™s a ghost story, a boogeyman, a tale mothers make up to keep their children safe."/>
    <n v="3000"/>
    <n v="57"/>
    <x v="0"/>
    <x v="0"/>
    <s v="USD"/>
    <n v="1442030340"/>
    <n v="1439551200"/>
    <b v="1"/>
    <n v="193"/>
    <b v="1"/>
    <x v="6"/>
    <x v="216"/>
    <n v="0.29530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0000"/>
    <n v="56"/>
    <x v="0"/>
    <x v="1"/>
    <s v="GBP"/>
    <n v="1436696712"/>
    <n v="1434104712"/>
    <b v="1"/>
    <n v="57"/>
    <b v="1"/>
    <x v="6"/>
    <x v="337"/>
    <n v="0.98250000000000004"/>
    <x v="1"/>
    <x v="6"/>
  </r>
  <r>
    <n v="3248"/>
    <s v="Honest Accomplice Theatre 2015-16 Season"/>
    <s v="Honest Accomplice Theatre produces theatre for social change."/>
    <n v="10000"/>
    <n v="56"/>
    <x v="0"/>
    <x v="0"/>
    <s v="USD"/>
    <n v="1428178757"/>
    <n v="1425590357"/>
    <b v="1"/>
    <n v="200"/>
    <b v="1"/>
    <x v="6"/>
    <x v="256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0000"/>
    <n v="56"/>
    <x v="0"/>
    <x v="0"/>
    <s v="USD"/>
    <n v="1434822914"/>
    <n v="1432230914"/>
    <b v="1"/>
    <n v="88"/>
    <b v="1"/>
    <x v="6"/>
    <x v="256"/>
    <n v="0.6363999999999999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x v="0"/>
    <s v="USD"/>
    <n v="1415213324"/>
    <n v="1412617724"/>
    <b v="1"/>
    <n v="213"/>
    <b v="1"/>
    <x v="6"/>
    <x v="337"/>
    <n v="0.25819999999999999"/>
    <x v="1"/>
    <x v="6"/>
  </r>
  <r>
    <n v="3251"/>
    <s v="The Metronome Society"/>
    <s v="Self-Titled: A Live (Theatrical) Mixtape. An evening of short plays and music inspired by the works of Jimi, Aretha, Sting and Rufus!"/>
    <n v="15000"/>
    <n v="55"/>
    <x v="0"/>
    <x v="0"/>
    <s v="USD"/>
    <n v="1434907966"/>
    <n v="1432315966"/>
    <b v="1"/>
    <n v="20"/>
    <b v="1"/>
    <x v="6"/>
    <x v="337"/>
    <n v="2.75"/>
    <x v="1"/>
    <x v="6"/>
  </r>
  <r>
    <n v="3252"/>
    <s v="Modern Love"/>
    <s v="How do we navigate the boundaries between friendship, sexual intimacy and obsessive desire?"/>
    <n v="12700"/>
    <n v="55"/>
    <x v="0"/>
    <x v="1"/>
    <s v="GBP"/>
    <n v="1473247240"/>
    <n v="1470655240"/>
    <b v="1"/>
    <n v="50"/>
    <b v="1"/>
    <x v="6"/>
    <x v="337"/>
    <n v="1.1000000000000001"/>
    <x v="1"/>
    <x v="6"/>
  </r>
  <r>
    <n v="3253"/>
    <s v="EMPATHITRAX, a new play by Ana Nogueira"/>
    <s v="Can you ever truly feel what someone else is feeling?_x000a_Do you want to?"/>
    <n v="10000"/>
    <n v="55"/>
    <x v="0"/>
    <x v="0"/>
    <s v="USD"/>
    <n v="1473306300"/>
    <n v="1471701028"/>
    <b v="1"/>
    <n v="115"/>
    <b v="1"/>
    <x v="6"/>
    <x v="256"/>
    <n v="0.478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8000"/>
    <n v="55"/>
    <x v="0"/>
    <x v="1"/>
    <s v="GBP"/>
    <n v="1427331809"/>
    <n v="1424743409"/>
    <b v="1"/>
    <n v="186"/>
    <b v="1"/>
    <x v="6"/>
    <x v="256"/>
    <n v="0.29570000000000002"/>
    <x v="1"/>
    <x v="6"/>
  </r>
  <r>
    <n v="3255"/>
    <s v="Henry V"/>
    <s v="5 Actors, 30 Characters, 90 Minutes._x000a_Let us transport you from London to the fields of Agincourt, using the power of your imagination."/>
    <n v="8000"/>
    <n v="55"/>
    <x v="0"/>
    <x v="1"/>
    <s v="GBP"/>
    <n v="1412706375"/>
    <n v="1410114375"/>
    <b v="1"/>
    <n v="18"/>
    <b v="1"/>
    <x v="6"/>
    <x v="256"/>
    <n v="3.0556000000000001"/>
    <x v="1"/>
    <x v="6"/>
  </r>
  <r>
    <n v="3256"/>
    <s v="Paperhand Puppet Intervention 16th Annual Summer Show"/>
    <s v="Our 16th year promises to be bigger and better than ever but we need your help to bring the show to life!"/>
    <n v="4500"/>
    <n v="55"/>
    <x v="0"/>
    <x v="0"/>
    <s v="USD"/>
    <n v="1433995140"/>
    <n v="1432129577"/>
    <b v="1"/>
    <n v="176"/>
    <b v="1"/>
    <x v="6"/>
    <x v="256"/>
    <n v="0.312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x v="1"/>
    <s v="GBP"/>
    <n v="1487769952"/>
    <n v="1485177952"/>
    <b v="0"/>
    <n v="41"/>
    <b v="1"/>
    <x v="6"/>
    <x v="228"/>
    <n v="1.3414999999999999"/>
    <x v="1"/>
    <x v="6"/>
  </r>
  <r>
    <n v="3258"/>
    <s v="Bluebirds by Joe Brondo"/>
    <s v="A guy named Walt steals a book and plans to sell it to get his life on track... until his wife finds out."/>
    <n v="50000"/>
    <n v="53"/>
    <x v="0"/>
    <x v="0"/>
    <s v="USD"/>
    <n v="1420751861"/>
    <n v="1418159861"/>
    <b v="1"/>
    <n v="75"/>
    <b v="1"/>
    <x v="6"/>
    <x v="337"/>
    <n v="0.70669999999999999"/>
    <x v="1"/>
    <x v="6"/>
  </r>
  <r>
    <n v="3259"/>
    <s v="Laughter is Sacred Space 2.0"/>
    <s v="The Human Faces Tour - Every Story Sacred. This tour is about laughter, grief, and identity in the human striving toward wholeness"/>
    <n v="40000"/>
    <n v="53"/>
    <x v="0"/>
    <x v="0"/>
    <s v="USD"/>
    <n v="1475294340"/>
    <n v="1472753745"/>
    <b v="1"/>
    <n v="97"/>
    <b v="1"/>
    <x v="6"/>
    <x v="337"/>
    <n v="0.546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x v="256"/>
    <n v="0.72599999999999998"/>
    <x v="1"/>
    <x v="6"/>
  </r>
  <r>
    <n v="3261"/>
    <s v="Scrappy Shakespeare: A Midsummer Night's Dream"/>
    <s v="Six Spartanburg-based professional actors perform A Midsummer Night's Dream outdoors in downtown Spartanburg."/>
    <n v="2500"/>
    <n v="53"/>
    <x v="0"/>
    <x v="0"/>
    <s v="USD"/>
    <n v="1437067476"/>
    <n v="1434475476"/>
    <b v="1"/>
    <n v="49"/>
    <b v="1"/>
    <x v="6"/>
    <x v="216"/>
    <n v="1.0815999999999999"/>
    <x v="1"/>
    <x v="6"/>
  </r>
  <r>
    <n v="3262"/>
    <s v="Prison Boxing: A New Play by Leah Joki"/>
    <s v="A one-woman theatrical exploration of the prison system and its inhabitants."/>
    <n v="60000"/>
    <n v="52"/>
    <x v="0"/>
    <x v="0"/>
    <s v="USD"/>
    <n v="1419220800"/>
    <n v="1416555262"/>
    <b v="1"/>
    <n v="134"/>
    <b v="1"/>
    <x v="6"/>
    <x v="337"/>
    <n v="0.3881"/>
    <x v="1"/>
    <x v="6"/>
  </r>
  <r>
    <n v="3263"/>
    <s v="Titus Andronicus (with an all-female cast &amp; crew)"/>
    <s v="Shakespeare's bloodiest tragedy, performed and produced exclusively by women."/>
    <n v="12000"/>
    <n v="52"/>
    <x v="0"/>
    <x v="0"/>
    <s v="USD"/>
    <n v="1446238800"/>
    <n v="1444220588"/>
    <b v="1"/>
    <n v="68"/>
    <b v="1"/>
    <x v="6"/>
    <x v="337"/>
    <n v="0.76470000000000005"/>
    <x v="1"/>
    <x v="6"/>
  </r>
  <r>
    <n v="3264"/>
    <s v="Kapow-i GoGo at The PIT"/>
    <s v="The three part comedic saga of Kapow-i GoGo, who saves the world.  Again.  And again."/>
    <n v="12000"/>
    <n v="52"/>
    <x v="0"/>
    <x v="0"/>
    <s v="USD"/>
    <n v="1422482400"/>
    <n v="1421089938"/>
    <b v="1"/>
    <n v="49"/>
    <b v="1"/>
    <x v="6"/>
    <x v="337"/>
    <n v="1.0611999999999999"/>
    <x v="1"/>
    <x v="6"/>
  </r>
  <r>
    <n v="3265"/>
    <s v="&quot;Where was I&quot; - an autobiographical play on Dementia"/>
    <s v="A theatrical play on Alzheimerâ€™s and the challenges of loving a person who keeps disappearing."/>
    <n v="100000"/>
    <n v="51"/>
    <x v="0"/>
    <x v="17"/>
    <s v="EUR"/>
    <n v="1449162000"/>
    <n v="1446570315"/>
    <b v="1"/>
    <n v="63"/>
    <b v="1"/>
    <x v="6"/>
    <x v="337"/>
    <n v="0.8095"/>
    <x v="1"/>
    <x v="6"/>
  </r>
  <r>
    <n v="3266"/>
    <s v="Macbeth"/>
    <s v="An original version of Shakespeare's masterpiece that emphasizes family and explores the destruction of blood ties"/>
    <n v="75000"/>
    <n v="51"/>
    <x v="0"/>
    <x v="0"/>
    <s v="USD"/>
    <n v="1434142800"/>
    <n v="1431435122"/>
    <b v="1"/>
    <n v="163"/>
    <b v="1"/>
    <x v="6"/>
    <x v="337"/>
    <n v="0.3129000000000000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0000"/>
    <n v="51"/>
    <x v="0"/>
    <x v="0"/>
    <s v="USD"/>
    <n v="1437156660"/>
    <n v="1434564660"/>
    <b v="1"/>
    <n v="288"/>
    <b v="1"/>
    <x v="6"/>
    <x v="256"/>
    <n v="0.1771000000000000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8500"/>
    <n v="51"/>
    <x v="0"/>
    <x v="0"/>
    <s v="USD"/>
    <n v="1472074928"/>
    <n v="1470692528"/>
    <b v="1"/>
    <n v="42"/>
    <b v="1"/>
    <x v="6"/>
    <x v="256"/>
    <n v="1.2142999999999999"/>
    <x v="1"/>
    <x v="6"/>
  </r>
  <r>
    <n v="3269"/>
    <s v="Cicada Studios presents &quot;Miss Sarah&quot;"/>
    <s v="Cicada Studios presents, as their inaugural production, a new-writing world premiere at the Edinburgh Fringe Festival 2015."/>
    <n v="5000"/>
    <n v="51"/>
    <x v="0"/>
    <x v="1"/>
    <s v="GBP"/>
    <n v="1434452400"/>
    <n v="1431509397"/>
    <b v="1"/>
    <n v="70"/>
    <b v="1"/>
    <x v="6"/>
    <x v="256"/>
    <n v="0.7286000000000000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51"/>
    <x v="0"/>
    <x v="1"/>
    <s v="GBP"/>
    <n v="1436705265"/>
    <n v="1434113265"/>
    <b v="1"/>
    <n v="30"/>
    <b v="1"/>
    <x v="6"/>
    <x v="256"/>
    <n v="1.7"/>
    <x v="1"/>
    <x v="6"/>
  </r>
  <r>
    <n v="3271"/>
    <s v="Saxon Court at Southwark Playhouse"/>
    <s v="A razor sharp satire to darken your Christmas."/>
    <n v="1600"/>
    <n v="51"/>
    <x v="0"/>
    <x v="1"/>
    <s v="GBP"/>
    <n v="1414927775"/>
    <n v="1412332175"/>
    <b v="1"/>
    <n v="51"/>
    <b v="1"/>
    <x v="6"/>
    <x v="306"/>
    <n v="1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51"/>
    <x v="0"/>
    <x v="0"/>
    <s v="USD"/>
    <n v="1446814809"/>
    <n v="1444219209"/>
    <b v="1"/>
    <n v="145"/>
    <b v="1"/>
    <x v="6"/>
    <x v="306"/>
    <n v="0.35170000000000001"/>
    <x v="1"/>
    <x v="6"/>
  </r>
  <r>
    <n v="3273"/>
    <s v="Toscana, or What I Remember"/>
    <s v="We're bringing Tuscany to the Cherry Lane Theatre with a new play about memory and how we deal with people we love but we can't stand."/>
    <n v="600"/>
    <n v="51"/>
    <x v="0"/>
    <x v="0"/>
    <s v="USD"/>
    <n v="1473879600"/>
    <n v="1472498042"/>
    <b v="1"/>
    <n v="21"/>
    <b v="1"/>
    <x v="6"/>
    <x v="278"/>
    <n v="2.4285999999999999"/>
    <x v="1"/>
    <x v="6"/>
  </r>
  <r>
    <n v="3274"/>
    <s v="Orpheus Descending by Tennessee Williams"/>
    <s v="Austin Pendleton directs a rare revival of Tennessee Williams' Orpheus Descending. (photos by Michael Halsband and Talfoto)"/>
    <n v="850000"/>
    <n v="50"/>
    <x v="0"/>
    <x v="0"/>
    <s v="USD"/>
    <n v="1458075600"/>
    <n v="1454259272"/>
    <b v="1"/>
    <n v="286"/>
    <b v="1"/>
    <x v="6"/>
    <x v="337"/>
    <n v="0.174800000000000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550000"/>
    <n v="50"/>
    <x v="0"/>
    <x v="0"/>
    <s v="USD"/>
    <n v="1423456200"/>
    <n v="1421183271"/>
    <b v="1"/>
    <n v="12"/>
    <b v="1"/>
    <x v="6"/>
    <x v="337"/>
    <n v="4.1666999999999996"/>
    <x v="1"/>
    <x v="6"/>
  </r>
  <r>
    <n v="3276"/>
    <s v="We The Astronomers"/>
    <s v="In 2016, KO Theatre presents a world premiere play in Toronto, ON about faith, home, and the secrets we keep from those we love."/>
    <n v="240000"/>
    <n v="50"/>
    <x v="0"/>
    <x v="5"/>
    <s v="CAD"/>
    <n v="1459483140"/>
    <n v="1456526879"/>
    <b v="1"/>
    <n v="100"/>
    <b v="1"/>
    <x v="6"/>
    <x v="337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100000"/>
    <n v="50"/>
    <x v="0"/>
    <x v="1"/>
    <s v="GBP"/>
    <n v="1416331406"/>
    <n v="1413735806"/>
    <b v="1"/>
    <n v="100"/>
    <b v="1"/>
    <x v="6"/>
    <x v="337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50000"/>
    <n v="50"/>
    <x v="0"/>
    <x v="1"/>
    <s v="GBP"/>
    <n v="1433017303"/>
    <n v="1430425303"/>
    <b v="1"/>
    <n v="34"/>
    <b v="1"/>
    <x v="6"/>
    <x v="337"/>
    <n v="1.470599999999999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45000"/>
    <n v="50"/>
    <x v="0"/>
    <x v="0"/>
    <s v="USD"/>
    <n v="1459474059"/>
    <n v="1456885659"/>
    <b v="0"/>
    <n v="63"/>
    <b v="1"/>
    <x v="6"/>
    <x v="337"/>
    <n v="0.7936999999999999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30000"/>
    <n v="50"/>
    <x v="0"/>
    <x v="0"/>
    <s v="USD"/>
    <n v="1433134800"/>
    <n v="1430158198"/>
    <b v="0"/>
    <n v="30"/>
    <b v="1"/>
    <x v="6"/>
    <x v="337"/>
    <n v="1.6667000000000001"/>
    <x v="1"/>
    <x v="6"/>
  </r>
  <r>
    <n v="3281"/>
    <s v="KICK It's Not How High. It's How Strong! Written &amp; Performed"/>
    <s v="&quot;This is how theater should connect to people&quot;  Margo Jefferson, Pulitzer Prize winning critic"/>
    <n v="30000"/>
    <n v="50"/>
    <x v="0"/>
    <x v="0"/>
    <s v="USD"/>
    <n v="1441153705"/>
    <n v="1438561705"/>
    <b v="0"/>
    <n v="47"/>
    <b v="1"/>
    <x v="6"/>
    <x v="337"/>
    <n v="1.0638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0000"/>
    <n v="50"/>
    <x v="0"/>
    <x v="0"/>
    <s v="USD"/>
    <n v="1461904788"/>
    <n v="1458103188"/>
    <b v="0"/>
    <n v="237"/>
    <b v="1"/>
    <x v="6"/>
    <x v="337"/>
    <n v="0.2109999999999999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20000"/>
    <n v="50"/>
    <x v="0"/>
    <x v="1"/>
    <s v="GBP"/>
    <n v="1455138000"/>
    <n v="1452448298"/>
    <b v="0"/>
    <n v="47"/>
    <b v="1"/>
    <x v="6"/>
    <x v="337"/>
    <n v="1.0638000000000001"/>
    <x v="1"/>
    <x v="6"/>
  </r>
  <r>
    <n v="3284"/>
    <s v="Help fund Black Enough!"/>
    <s v="Black Enough is an LSU student-staged performance exploring the effects of white supremacy on the black community."/>
    <n v="15000"/>
    <n v="50"/>
    <x v="0"/>
    <x v="0"/>
    <s v="USD"/>
    <n v="1454047140"/>
    <n v="1452546853"/>
    <b v="0"/>
    <n v="15"/>
    <b v="1"/>
    <x v="6"/>
    <x v="337"/>
    <n v="3.3332999999999999"/>
    <x v="1"/>
    <x v="6"/>
  </r>
  <r>
    <n v="3285"/>
    <s v="By Morning"/>
    <s v="A new play by Matthew Gasda"/>
    <n v="15000"/>
    <n v="50"/>
    <x v="0"/>
    <x v="0"/>
    <s v="USD"/>
    <n v="1488258000"/>
    <n v="1485556626"/>
    <b v="0"/>
    <n v="81"/>
    <b v="1"/>
    <x v="6"/>
    <x v="337"/>
    <n v="0.6172999999999999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x v="337"/>
    <n v="0.4098"/>
    <x v="1"/>
    <x v="6"/>
  </r>
  <r>
    <n v="3287"/>
    <s v="Three Things: Stories About Life"/>
    <s v="An inspirational one-man play about crisis, community, and the search for wholeness."/>
    <n v="14920"/>
    <n v="50"/>
    <x v="0"/>
    <x v="5"/>
    <s v="CAD"/>
    <n v="1448733628"/>
    <n v="1446573628"/>
    <b v="0"/>
    <n v="34"/>
    <b v="1"/>
    <x v="6"/>
    <x v="337"/>
    <n v="1.470599999999999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2000"/>
    <n v="50"/>
    <x v="0"/>
    <x v="1"/>
    <s v="GBP"/>
    <n v="1466463600"/>
    <n v="1463337315"/>
    <b v="0"/>
    <n v="207"/>
    <b v="1"/>
    <x v="6"/>
    <x v="337"/>
    <n v="0.2414999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0000"/>
    <n v="50"/>
    <x v="0"/>
    <x v="1"/>
    <s v="GBP"/>
    <n v="1487580602"/>
    <n v="1485161402"/>
    <b v="0"/>
    <n v="25"/>
    <b v="1"/>
    <x v="6"/>
    <x v="256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8000"/>
    <n v="50"/>
    <x v="0"/>
    <x v="1"/>
    <s v="GBP"/>
    <n v="1489234891"/>
    <n v="1486642891"/>
    <b v="0"/>
    <n v="72"/>
    <b v="1"/>
    <x v="6"/>
    <x v="256"/>
    <n v="0.6944000000000000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7000"/>
    <n v="50"/>
    <x v="0"/>
    <x v="0"/>
    <s v="USD"/>
    <n v="1442462340"/>
    <n v="1439743900"/>
    <b v="0"/>
    <n v="14"/>
    <b v="1"/>
    <x v="6"/>
    <x v="256"/>
    <n v="3.5714000000000001"/>
    <x v="1"/>
    <x v="6"/>
  </r>
  <r>
    <n v="3292"/>
    <s v="Dick Whittington - our 2016 community pantomime!"/>
    <s v="Iver Heath Drama Club is a not-for-profit community group and this year we are performing DICK WHITTINGTON."/>
    <n v="5500"/>
    <n v="50"/>
    <x v="0"/>
    <x v="1"/>
    <s v="GBP"/>
    <n v="1449257348"/>
    <n v="1444069748"/>
    <b v="0"/>
    <n v="15"/>
    <b v="1"/>
    <x v="6"/>
    <x v="256"/>
    <n v="3.333299999999999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5000"/>
    <n v="50"/>
    <x v="0"/>
    <x v="4"/>
    <s v="NZD"/>
    <n v="1488622352"/>
    <n v="1486030352"/>
    <b v="0"/>
    <n v="91"/>
    <b v="1"/>
    <x v="6"/>
    <x v="256"/>
    <n v="0.54949999999999999"/>
    <x v="1"/>
    <x v="6"/>
  </r>
  <r>
    <n v="3294"/>
    <s v="old man's Gift"/>
    <s v="A young theatre company promoting new talent and looking for help in funding our very first set for our black comedy &quot;old man's Gift&quot;"/>
    <n v="5000"/>
    <n v="50"/>
    <x v="0"/>
    <x v="1"/>
    <s v="GBP"/>
    <n v="1434459554"/>
    <n v="1431867554"/>
    <b v="0"/>
    <n v="24"/>
    <b v="1"/>
    <x v="6"/>
    <x v="256"/>
    <n v="2.0832999999999999"/>
    <x v="1"/>
    <x v="6"/>
  </r>
  <r>
    <n v="3295"/>
    <s v="The Divine Comedy Show"/>
    <s v="A comedic drama about The Devil and his quest to take a bride and to Hell with the consequences, no matter what they may be."/>
    <n v="5000"/>
    <n v="50"/>
    <x v="0"/>
    <x v="1"/>
    <s v="GBP"/>
    <n v="1474886229"/>
    <n v="1472294229"/>
    <b v="0"/>
    <n v="27"/>
    <b v="1"/>
    <x v="6"/>
    <x v="256"/>
    <n v="1.8519000000000001"/>
    <x v="1"/>
    <x v="6"/>
  </r>
  <r>
    <n v="3296"/>
    <s v="Alix in Wundergarten"/>
    <s v="A dark theatrical comedy about four actors recording a warped radio version of Lewis Carroll's 'Alice's Adventures in Wonderland'."/>
    <n v="4500"/>
    <n v="50"/>
    <x v="0"/>
    <x v="1"/>
    <s v="GBP"/>
    <n v="1448229600"/>
    <n v="1446401372"/>
    <b v="0"/>
    <n v="47"/>
    <b v="1"/>
    <x v="6"/>
    <x v="256"/>
    <n v="1.0638000000000001"/>
    <x v="1"/>
    <x v="6"/>
  </r>
  <r>
    <n v="3297"/>
    <s v="MY EYES WENT DARK"/>
    <s v="A father loses his family in a freak plane crash and goes on to murder the air traffic controller he holds responsible."/>
    <n v="3500"/>
    <n v="50"/>
    <x v="0"/>
    <x v="1"/>
    <s v="GBP"/>
    <n v="1438037940"/>
    <n v="1436380256"/>
    <b v="0"/>
    <n v="44"/>
    <b v="1"/>
    <x v="6"/>
    <x v="256"/>
    <n v="1.1364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3000"/>
    <n v="50"/>
    <x v="0"/>
    <x v="0"/>
    <s v="USD"/>
    <n v="1442102400"/>
    <n v="1440370768"/>
    <b v="0"/>
    <n v="72"/>
    <b v="1"/>
    <x v="6"/>
    <x v="216"/>
    <n v="0.694400000000000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x v="0"/>
    <s v="USD"/>
    <n v="1444860063"/>
    <n v="1442268063"/>
    <b v="0"/>
    <n v="63"/>
    <b v="1"/>
    <x v="6"/>
    <x v="306"/>
    <n v="0.79369999999999996"/>
    <x v="1"/>
    <x v="6"/>
  </r>
  <r>
    <n v="3300"/>
    <s v="MAX &amp; ELSA: NO MUSIC. NO CHILDREN."/>
    <s v="A subversive parody about the two people for whom the hills were NOT alive with THE SOUND OF MUSIC."/>
    <n v="1500"/>
    <n v="50"/>
    <x v="0"/>
    <x v="0"/>
    <s v="USD"/>
    <n v="1430329862"/>
    <n v="1428515462"/>
    <b v="0"/>
    <n v="88"/>
    <b v="1"/>
    <x v="6"/>
    <x v="306"/>
    <n v="0.5682000000000000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x v="0"/>
    <s v="USD"/>
    <n v="1470034740"/>
    <n v="1466185176"/>
    <b v="0"/>
    <n v="70"/>
    <b v="1"/>
    <x v="6"/>
    <x v="306"/>
    <n v="0.71430000000000005"/>
    <x v="1"/>
    <x v="6"/>
  </r>
  <r>
    <n v="3302"/>
    <s v="El muro de BorÃ­s KiÃ©n"/>
    <s v="FilosofÃ­a de los anÃ³nimos"/>
    <n v="1000"/>
    <n v="50"/>
    <x v="0"/>
    <x v="3"/>
    <s v="EUR"/>
    <n v="1481099176"/>
    <n v="1478507176"/>
    <b v="0"/>
    <n v="50"/>
    <b v="1"/>
    <x v="6"/>
    <x v="196"/>
    <n v="1"/>
    <x v="1"/>
    <x v="6"/>
  </r>
  <r>
    <n v="3303"/>
    <s v="VisiÃ³n Latino Theatre Company"/>
    <s v="VisiÃ³n Latino Theatre Company was founded by three young latino professionals sharing the stories of everyday latinos."/>
    <n v="1000"/>
    <n v="50"/>
    <x v="0"/>
    <x v="0"/>
    <s v="USD"/>
    <n v="1427553484"/>
    <n v="1424533084"/>
    <b v="0"/>
    <n v="35"/>
    <b v="1"/>
    <x v="6"/>
    <x v="196"/>
    <n v="1.4286000000000001"/>
    <x v="1"/>
    <x v="6"/>
  </r>
  <r>
    <n v="3304"/>
    <s v="I Can Ski Forever 3"/>
    <s v="A musical comedy production celebrating the unique, lovable, insufferable ski culture of the modern day mountain town."/>
    <n v="1000"/>
    <n v="50"/>
    <x v="0"/>
    <x v="0"/>
    <s v="USD"/>
    <n v="1482418752"/>
    <n v="1479826752"/>
    <b v="0"/>
    <n v="175"/>
    <b v="1"/>
    <x v="6"/>
    <x v="196"/>
    <n v="0.28570000000000001"/>
    <x v="1"/>
    <x v="6"/>
  </r>
  <r>
    <n v="3305"/>
    <s v="The Judgment of Paris"/>
    <s v="The Judgement of Paris is an exciting, inspirational poem set to run Oct. 2, 3 &amp; 4 at Plays &amp; Players, but we need funding and fans."/>
    <n v="500"/>
    <n v="50"/>
    <x v="0"/>
    <x v="0"/>
    <s v="USD"/>
    <n v="1438374748"/>
    <n v="1435782748"/>
    <b v="0"/>
    <n v="20"/>
    <b v="1"/>
    <x v="6"/>
    <x v="28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x v="0"/>
    <s v="USD"/>
    <n v="1465527600"/>
    <n v="1462252542"/>
    <b v="0"/>
    <n v="54"/>
    <b v="1"/>
    <x v="6"/>
    <x v="337"/>
    <n v="0.88890000000000002"/>
    <x v="1"/>
    <x v="6"/>
  </r>
  <r>
    <n v="3307"/>
    <s v="The Respectful Prostitute"/>
    <s v="A group of Stanford students are going to present Jean-Paul Sartre's play, The Respectful Prostitute, at the end of Spring quarter."/>
    <n v="80000"/>
    <n v="47.69"/>
    <x v="0"/>
    <x v="0"/>
    <s v="USD"/>
    <n v="1463275339"/>
    <n v="1460683339"/>
    <b v="0"/>
    <n v="20"/>
    <b v="1"/>
    <x v="6"/>
    <x v="337"/>
    <n v="2.3845000000000001"/>
    <x v="1"/>
    <x v="6"/>
  </r>
  <r>
    <n v="3308"/>
    <s v="A Hand of Talons"/>
    <s v="Descend into the dark world of steampunk noir in this thrilling new play, written by Maggie Lee and directed by Amy Poisson!"/>
    <n v="100000"/>
    <n v="47"/>
    <x v="0"/>
    <x v="0"/>
    <s v="USD"/>
    <n v="1460581365"/>
    <n v="1458766965"/>
    <b v="0"/>
    <n v="57"/>
    <b v="1"/>
    <x v="6"/>
    <x v="337"/>
    <n v="0.8246"/>
    <x v="1"/>
    <x v="6"/>
  </r>
  <r>
    <n v="3309"/>
    <s v="Collision Course"/>
    <s v="Two unlikely friends, a garage, tinned beans &amp; the end of the world."/>
    <n v="1000"/>
    <n v="47"/>
    <x v="0"/>
    <x v="1"/>
    <s v="GBP"/>
    <n v="1476632178"/>
    <n v="1473953778"/>
    <b v="0"/>
    <n v="31"/>
    <b v="1"/>
    <x v="6"/>
    <x v="196"/>
    <n v="1.5161"/>
    <x v="1"/>
    <x v="6"/>
  </r>
  <r>
    <n v="3310"/>
    <s v="The Island Boys: A New Play"/>
    <s v="A new play about coming coming home, recovery, and trying to find God in the process."/>
    <n v="117000"/>
    <n v="45"/>
    <x v="0"/>
    <x v="0"/>
    <s v="USD"/>
    <n v="1444169825"/>
    <n v="1441577825"/>
    <b v="0"/>
    <n v="31"/>
    <b v="1"/>
    <x v="6"/>
    <x v="337"/>
    <n v="1.451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x v="0"/>
    <s v="USD"/>
    <n v="1445065210"/>
    <n v="1442473210"/>
    <b v="0"/>
    <n v="45"/>
    <b v="1"/>
    <x v="6"/>
    <x v="337"/>
    <n v="1"/>
    <x v="1"/>
    <x v="6"/>
  </r>
  <r>
    <n v="3312"/>
    <s v="Richard III"/>
    <s v="Bare Theatre presents one of Shakespeare's most notorious characters in the final chapter of the War of the Roses saga."/>
    <n v="30000"/>
    <n v="45"/>
    <x v="0"/>
    <x v="0"/>
    <s v="USD"/>
    <n v="1478901600"/>
    <n v="1477077946"/>
    <b v="0"/>
    <n v="41"/>
    <b v="1"/>
    <x v="6"/>
    <x v="337"/>
    <n v="1.0975999999999999"/>
    <x v="1"/>
    <x v="6"/>
  </r>
  <r>
    <n v="3313"/>
    <s v="Melbin the Accidental"/>
    <s v="A modern reworking of Shakespeare's histories and tragedies in iambic pentameter to talk of death, love, and race."/>
    <n v="10000"/>
    <n v="45"/>
    <x v="0"/>
    <x v="0"/>
    <s v="USD"/>
    <n v="1453856400"/>
    <n v="1452664317"/>
    <b v="0"/>
    <n v="29"/>
    <b v="1"/>
    <x v="6"/>
    <x v="337"/>
    <n v="1.5517000000000001"/>
    <x v="1"/>
    <x v="6"/>
  </r>
  <r>
    <n v="3314"/>
    <s v="The White Bike"/>
    <s v="I want to add a new perspective to the cycling safety debate by taking my play THE WHITE BIKE to the Edinburgh Festival of Cycling"/>
    <n v="7500"/>
    <n v="45"/>
    <x v="0"/>
    <x v="1"/>
    <s v="GBP"/>
    <n v="1431115500"/>
    <n v="1428733511"/>
    <b v="0"/>
    <n v="58"/>
    <b v="1"/>
    <x v="6"/>
    <x v="256"/>
    <n v="0.7759000000000000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5000"/>
    <n v="45"/>
    <x v="0"/>
    <x v="1"/>
    <s v="GBP"/>
    <n v="1462519041"/>
    <n v="1459927041"/>
    <b v="0"/>
    <n v="89"/>
    <b v="1"/>
    <x v="6"/>
    <x v="256"/>
    <n v="0.50560000000000005"/>
    <x v="1"/>
    <x v="6"/>
  </r>
  <r>
    <n v="3316"/>
    <s v="LOVENESS, the play @FringeNYC 2014"/>
    <s v="Gorgeousness that which sits in the root of Loveness._x000a_Other than this there is no endearment for or otherwise_x000a_to describe."/>
    <n v="4000"/>
    <n v="45"/>
    <x v="0"/>
    <x v="0"/>
    <s v="USD"/>
    <n v="1407506040"/>
    <n v="1404680075"/>
    <b v="0"/>
    <n v="125"/>
    <b v="1"/>
    <x v="6"/>
    <x v="256"/>
    <n v="0.36"/>
    <x v="1"/>
    <x v="6"/>
  </r>
  <r>
    <n v="3317"/>
    <s v="Seven Minutes in Eternity"/>
    <s v="Andy Boyd's epic new satire about heroes and villains, humankind's search for glory, and fascism in America"/>
    <n v="3500"/>
    <n v="45"/>
    <x v="0"/>
    <x v="0"/>
    <s v="USD"/>
    <n v="1465347424"/>
    <n v="1462755424"/>
    <b v="0"/>
    <n v="18"/>
    <b v="1"/>
    <x v="6"/>
    <x v="256"/>
    <n v="2.5"/>
    <x v="1"/>
    <x v="6"/>
  </r>
  <r>
    <n v="3318"/>
    <s v="ROOMIES - Atlantic Canada Tour 2016-17"/>
    <s v="Help us strengthen and inspire disability arts in Atlantic Canada"/>
    <n v="3000"/>
    <n v="45"/>
    <x v="0"/>
    <x v="5"/>
    <s v="CAD"/>
    <n v="1460341800"/>
    <n v="1456902893"/>
    <b v="0"/>
    <n v="32"/>
    <b v="1"/>
    <x v="6"/>
    <x v="216"/>
    <n v="1.4063000000000001"/>
    <x v="1"/>
    <x v="6"/>
  </r>
  <r>
    <n v="3319"/>
    <s v="Down the Rabbit Hole"/>
    <s v="Down the Rabbit Hole is an exciting new play by Not Just Theatre Productions. To be performed at Matthew's Yard Theatre in Feb 2015"/>
    <n v="2750"/>
    <n v="45"/>
    <x v="0"/>
    <x v="1"/>
    <s v="GBP"/>
    <n v="1422712986"/>
    <n v="1418824986"/>
    <b v="0"/>
    <n v="16"/>
    <b v="1"/>
    <x v="6"/>
    <x v="216"/>
    <n v="2.8125"/>
    <x v="1"/>
    <x v="6"/>
  </r>
  <r>
    <n v="3320"/>
    <s v="Mama Threw Me So High &amp; He Who Speaks"/>
    <s v="Imaginary Theater Company presents two modern day tall tales about family, resilience and redemption."/>
    <n v="2200"/>
    <n v="45"/>
    <x v="0"/>
    <x v="0"/>
    <s v="USD"/>
    <n v="1466557557"/>
    <n v="1463965557"/>
    <b v="0"/>
    <n v="38"/>
    <b v="1"/>
    <x v="6"/>
    <x v="216"/>
    <n v="1.184199999999999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2000"/>
    <n v="45"/>
    <x v="0"/>
    <x v="0"/>
    <s v="USD"/>
    <n v="1413431940"/>
    <n v="1412216665"/>
    <b v="0"/>
    <n v="15"/>
    <b v="1"/>
    <x v="6"/>
    <x v="216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1400"/>
    <n v="45"/>
    <x v="0"/>
    <x v="0"/>
    <s v="USD"/>
    <n v="1466567700"/>
    <n v="1464653696"/>
    <b v="0"/>
    <n v="23"/>
    <b v="1"/>
    <x v="6"/>
    <x v="306"/>
    <n v="1.956499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x v="196"/>
    <n v="0.91839999999999999"/>
    <x v="1"/>
    <x v="6"/>
  </r>
  <r>
    <n v="3324"/>
    <s v="At Swim, Two Boys"/>
    <s v="The play tells the story of Jim and Doyler and their friendship on the brink of Irish independence."/>
    <n v="1000"/>
    <n v="45"/>
    <x v="0"/>
    <x v="17"/>
    <s v="EUR"/>
    <n v="1465135190"/>
    <n v="1463925590"/>
    <b v="0"/>
    <n v="10"/>
    <b v="1"/>
    <x v="6"/>
    <x v="196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600"/>
    <n v="45"/>
    <x v="0"/>
    <x v="1"/>
    <s v="GBP"/>
    <n v="1428256277"/>
    <n v="1425235877"/>
    <b v="0"/>
    <n v="15"/>
    <b v="1"/>
    <x v="6"/>
    <x v="144"/>
    <n v="3"/>
    <x v="1"/>
    <x v="6"/>
  </r>
  <r>
    <n v="3326"/>
    <s v="Me? A Caregiver?"/>
    <s v="An edgy, hilarious, compassionate and honest show to help caregivers find courage, trust their instincts and above all, to laugh."/>
    <n v="300"/>
    <n v="42.25"/>
    <x v="0"/>
    <x v="0"/>
    <s v="USD"/>
    <n v="1425830905"/>
    <n v="1423242505"/>
    <b v="0"/>
    <n v="57"/>
    <b v="1"/>
    <x v="6"/>
    <x v="293"/>
    <n v="0.74119999999999997"/>
    <x v="1"/>
    <x v="6"/>
  </r>
  <r>
    <n v="3327"/>
    <s v="Itch + Scratch at Hackney Showroom"/>
    <s v="After 3 successful nights last year, Itch+Scratch are back. New writing, live music and party fun. Best New Theatre, Great Night Out."/>
    <n v="25000"/>
    <n v="42"/>
    <x v="0"/>
    <x v="1"/>
    <s v="GBP"/>
    <n v="1462697966"/>
    <n v="1460105966"/>
    <b v="0"/>
    <n v="33"/>
    <b v="1"/>
    <x v="6"/>
    <x v="337"/>
    <n v="1.2726999999999999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000"/>
    <n v="42"/>
    <x v="0"/>
    <x v="0"/>
    <s v="USD"/>
    <n v="1404522000"/>
    <n v="1404308883"/>
    <b v="0"/>
    <n v="9"/>
    <b v="1"/>
    <x v="6"/>
    <x v="309"/>
    <n v="4.6666999999999996"/>
    <x v="1"/>
    <x v="6"/>
  </r>
  <r>
    <n v="3329"/>
    <s v="Jestia and Raedon"/>
    <s v="Jestia and Raedon is a brand new romantic comedy play going to the Edinburgh Fringe Festival this summer."/>
    <n v="100000"/>
    <n v="41"/>
    <x v="0"/>
    <x v="1"/>
    <s v="GBP"/>
    <n v="1406502000"/>
    <n v="1405583108"/>
    <b v="0"/>
    <n v="26"/>
    <b v="1"/>
    <x v="6"/>
    <x v="337"/>
    <n v="1.5769"/>
    <x v="1"/>
    <x v="6"/>
  </r>
  <r>
    <n v="3330"/>
    <s v="Tissue by Louise Page. A play about Breast Cancer."/>
    <s v="&quot;Tissue&quot; is a play about Breast Cancer. Produced by MonkeyBond theatre co.ltd to raise awareness for Breast cancer."/>
    <n v="2000"/>
    <n v="41"/>
    <x v="0"/>
    <x v="1"/>
    <s v="GBP"/>
    <n v="1427919468"/>
    <n v="1425331068"/>
    <b v="0"/>
    <n v="69"/>
    <b v="1"/>
    <x v="6"/>
    <x v="216"/>
    <n v="0.5941999999999999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000"/>
    <n v="41"/>
    <x v="0"/>
    <x v="0"/>
    <s v="USD"/>
    <n v="1444149886"/>
    <n v="1441125886"/>
    <b v="0"/>
    <n v="65"/>
    <b v="1"/>
    <x v="6"/>
    <x v="309"/>
    <n v="0.63080000000000003"/>
    <x v="1"/>
    <x v="6"/>
  </r>
  <r>
    <n v="3332"/>
    <s v="Cortez"/>
    <s v="Two marine biologists are at odds during an important expedition. When a stranded shark refuses to die, things get weird."/>
    <n v="54000"/>
    <n v="40"/>
    <x v="0"/>
    <x v="0"/>
    <s v="USD"/>
    <n v="1405802330"/>
    <n v="1403210330"/>
    <b v="0"/>
    <n v="83"/>
    <b v="1"/>
    <x v="6"/>
    <x v="337"/>
    <n v="0.481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50000"/>
    <n v="40"/>
    <x v="0"/>
    <x v="0"/>
    <s v="USD"/>
    <n v="1434384880"/>
    <n v="1432484080"/>
    <b v="0"/>
    <n v="111"/>
    <b v="1"/>
    <x v="6"/>
    <x v="337"/>
    <n v="0.3604"/>
    <x v="1"/>
    <x v="6"/>
  </r>
  <r>
    <n v="3334"/>
    <s v="The Saltbox Theatre Collective Seed Money Project"/>
    <s v="The Saltbox Theatre Collective is a brand new not-for-profit theatre company in Illinois."/>
    <n v="10000"/>
    <n v="40"/>
    <x v="0"/>
    <x v="0"/>
    <s v="USD"/>
    <n v="1438259422"/>
    <n v="1435667422"/>
    <b v="0"/>
    <n v="46"/>
    <b v="1"/>
    <x v="6"/>
    <x v="337"/>
    <n v="0.8696000000000000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8000"/>
    <n v="40"/>
    <x v="0"/>
    <x v="1"/>
    <s v="GBP"/>
    <n v="1407106800"/>
    <n v="1404749446"/>
    <b v="0"/>
    <n v="63"/>
    <b v="1"/>
    <x v="6"/>
    <x v="256"/>
    <n v="0.63490000000000002"/>
    <x v="1"/>
    <x v="6"/>
  </r>
  <r>
    <n v="3336"/>
    <s v="WILDE TALES"/>
    <s v="A theatrical adaptation of Oscar Wilde's short stories, presented by Suitcase Civilians at The Space, April 5-10 2016."/>
    <n v="5000"/>
    <n v="40"/>
    <x v="0"/>
    <x v="1"/>
    <s v="GBP"/>
    <n v="1459845246"/>
    <n v="1457429646"/>
    <b v="0"/>
    <n v="9"/>
    <b v="1"/>
    <x v="6"/>
    <x v="256"/>
    <n v="4.4443999999999999"/>
    <x v="1"/>
    <x v="6"/>
  </r>
  <r>
    <n v="3337"/>
    <s v="Das Ding - A Globetrotting Comedy"/>
    <s v="StoneCrabs is thrilled to bring to the UK the first English production of Philipp LÃ¶hleâ€™s play Das Ding (The Thing)."/>
    <n v="5000"/>
    <n v="40"/>
    <x v="0"/>
    <x v="1"/>
    <s v="GBP"/>
    <n v="1412974800"/>
    <n v="1411109167"/>
    <b v="0"/>
    <n v="34"/>
    <b v="1"/>
    <x v="6"/>
    <x v="256"/>
    <n v="1.1765000000000001"/>
    <x v="1"/>
    <x v="6"/>
  </r>
  <r>
    <n v="3338"/>
    <s v="The Last Days of Judas Iscariot"/>
    <s v="Join Estelle Parsons in support of Theater That Looks and Sounds Like America"/>
    <n v="3500"/>
    <n v="40"/>
    <x v="0"/>
    <x v="0"/>
    <s v="USD"/>
    <n v="1487944080"/>
    <n v="1486129680"/>
    <b v="0"/>
    <n v="112"/>
    <b v="1"/>
    <x v="6"/>
    <x v="256"/>
    <n v="0.35709999999999997"/>
    <x v="1"/>
    <x v="6"/>
  </r>
  <r>
    <n v="3339"/>
    <s v="FRESH PRODUCE'd LA presents: Friends in Transient Places"/>
    <s v="FPLA presents FRIENDS IN TRANSIENT PLACES by Jonathan Caren: a magical story of modern life."/>
    <n v="3000"/>
    <n v="40"/>
    <x v="0"/>
    <x v="0"/>
    <s v="USD"/>
    <n v="1469721518"/>
    <n v="1467129518"/>
    <b v="0"/>
    <n v="47"/>
    <b v="1"/>
    <x v="6"/>
    <x v="256"/>
    <n v="0.85109999999999997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x v="256"/>
    <n v="1.0526"/>
    <x v="1"/>
    <x v="6"/>
  </r>
  <r>
    <n v="3341"/>
    <s v="Today I Live"/>
    <s v="A London flat, two stories play simultaneously. Irish mapmaker 1821, Iranian artist present day. Each senses the other. Worlds collide."/>
    <n v="2750"/>
    <n v="40"/>
    <x v="0"/>
    <x v="1"/>
    <s v="GBP"/>
    <n v="1465750800"/>
    <n v="1463771421"/>
    <b v="0"/>
    <n v="28"/>
    <b v="1"/>
    <x v="6"/>
    <x v="256"/>
    <n v="1.4286000000000001"/>
    <x v="1"/>
    <x v="6"/>
  </r>
  <r>
    <n v="3342"/>
    <s v="Uprising Theatre Company's First Production"/>
    <s v="We believe in the power of stories to change the world. Theatre that inspires transformation."/>
    <n v="2500"/>
    <n v="40"/>
    <x v="0"/>
    <x v="0"/>
    <s v="USD"/>
    <n v="1427864340"/>
    <n v="1425020810"/>
    <b v="0"/>
    <n v="78"/>
    <b v="1"/>
    <x v="6"/>
    <x v="216"/>
    <n v="0.51280000000000003"/>
    <x v="1"/>
    <x v="6"/>
  </r>
  <r>
    <n v="3343"/>
    <s v="The Girl Who Touched the Stars"/>
    <s v="Two sisters make a set of paper dolls which take them on a journey across lands, creating memories along the way."/>
    <n v="1500"/>
    <n v="40"/>
    <x v="0"/>
    <x v="1"/>
    <s v="GBP"/>
    <n v="1460553480"/>
    <n v="1458770384"/>
    <b v="0"/>
    <n v="23"/>
    <b v="1"/>
    <x v="6"/>
    <x v="306"/>
    <n v="1.7391000000000001"/>
    <x v="1"/>
    <x v="6"/>
  </r>
  <r>
    <n v="3344"/>
    <s v="The Other Group Theatre"/>
    <s v="We are a company of crafted and trained actors, writers and directors dedicated to the principles set by the legendary Group Theatre."/>
    <n v="1500"/>
    <n v="40"/>
    <x v="0"/>
    <x v="0"/>
    <s v="USD"/>
    <n v="1409374093"/>
    <n v="1406782093"/>
    <b v="0"/>
    <n v="40"/>
    <b v="1"/>
    <x v="6"/>
    <x v="306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x v="0"/>
    <s v="USD"/>
    <n v="1429317420"/>
    <n v="1424226768"/>
    <b v="0"/>
    <n v="13"/>
    <b v="1"/>
    <x v="6"/>
    <x v="337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x v="0"/>
    <s v="USD"/>
    <n v="1424910910"/>
    <n v="1424306110"/>
    <b v="0"/>
    <n v="18"/>
    <b v="1"/>
    <x v="6"/>
    <x v="256"/>
    <n v="2.1667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x v="1"/>
    <s v="GBP"/>
    <n v="1462741200"/>
    <n v="1461503654"/>
    <b v="0"/>
    <n v="22"/>
    <b v="1"/>
    <x v="6"/>
    <x v="309"/>
    <n v="1.7273000000000001"/>
    <x v="1"/>
    <x v="6"/>
  </r>
  <r>
    <n v="3348"/>
    <s v="Macbeth"/>
    <s v="Old Hat's new production explores the bleak culture of war and the cosmic powers of guilt and imagination in Shakespeare's tragedy."/>
    <n v="3500"/>
    <n v="37"/>
    <x v="0"/>
    <x v="0"/>
    <s v="USD"/>
    <n v="1461988740"/>
    <n v="1459949080"/>
    <b v="0"/>
    <n v="79"/>
    <b v="1"/>
    <x v="6"/>
    <x v="256"/>
    <n v="0.4683999999999999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0"/>
    <n v="36"/>
    <x v="0"/>
    <x v="0"/>
    <s v="USD"/>
    <n v="1465837200"/>
    <n v="1463971172"/>
    <b v="0"/>
    <n v="14"/>
    <b v="1"/>
    <x v="6"/>
    <x v="337"/>
    <n v="2.5714000000000001"/>
    <x v="1"/>
    <x v="6"/>
  </r>
  <r>
    <n v="3350"/>
    <s v="Visions"/>
    <s v="Nora Wageners TheaterstÃ¼ck lÃ¤dt den Zuschauer ein auf eine teils lustige, teils dÃ¼stere Reise ins Wohnzimmer der jungen, arbeitslosen K"/>
    <n v="8000"/>
    <n v="36"/>
    <x v="0"/>
    <x v="19"/>
    <s v="EUR"/>
    <n v="1448838000"/>
    <n v="1445791811"/>
    <b v="0"/>
    <n v="51"/>
    <b v="1"/>
    <x v="6"/>
    <x v="337"/>
    <n v="0.7058999999999999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x v="256"/>
    <n v="0.66669999999999996"/>
    <x v="1"/>
    <x v="6"/>
  </r>
  <r>
    <n v="3352"/>
    <s v="Brief Hiatus: Little Deaths 2016"/>
    <s v="Actors creating more theatre in Brighton. A LOT MORE. Classics, contemporary, new writing, Shakespeare, foreign translations and more."/>
    <n v="2500"/>
    <n v="36"/>
    <x v="0"/>
    <x v="1"/>
    <s v="GBP"/>
    <n v="1467414000"/>
    <n v="1462492178"/>
    <b v="0"/>
    <n v="70"/>
    <b v="1"/>
    <x v="6"/>
    <x v="256"/>
    <n v="0.51429999999999998"/>
    <x v="1"/>
    <x v="6"/>
  </r>
  <r>
    <n v="3353"/>
    <s v="Nude: A play by Paul Hewitt"/>
    <s v="A new spoken word play, written by Paul Hewitt, in 3 parts about love and fate, inspired by the Ruba'iyat of Omar Khayyam."/>
    <n v="65000"/>
    <n v="35"/>
    <x v="0"/>
    <x v="1"/>
    <s v="GBP"/>
    <n v="1462230000"/>
    <n v="1461061350"/>
    <b v="0"/>
    <n v="44"/>
    <b v="1"/>
    <x v="6"/>
    <x v="337"/>
    <n v="0.79549999999999998"/>
    <x v="1"/>
    <x v="6"/>
  </r>
  <r>
    <n v="3354"/>
    <s v="Strangeloop Theatre - A Focus on New Works"/>
    <s v="Help Strangeloop Theatre create and support new work by sponsoring our 2015-2016 season."/>
    <n v="60000"/>
    <n v="35"/>
    <x v="0"/>
    <x v="0"/>
    <s v="USD"/>
    <n v="1446091260"/>
    <n v="1443029206"/>
    <b v="0"/>
    <n v="55"/>
    <b v="1"/>
    <x v="6"/>
    <x v="337"/>
    <n v="0.63639999999999997"/>
    <x v="1"/>
    <x v="6"/>
  </r>
  <r>
    <n v="3355"/>
    <s v="Jelly Beans at Theatre503"/>
    <s v="Help get Jelly Beans to the Theatre503 stage. An important piece of new writing by Dan Pick, produced by Kuleshov Theatre"/>
    <n v="12500"/>
    <n v="35"/>
    <x v="0"/>
    <x v="1"/>
    <s v="GBP"/>
    <n v="1462879020"/>
    <n v="1461941527"/>
    <b v="0"/>
    <n v="15"/>
    <b v="1"/>
    <x v="6"/>
    <x v="337"/>
    <n v="2.333299999999999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8000"/>
    <n v="35"/>
    <x v="0"/>
    <x v="1"/>
    <s v="GBP"/>
    <n v="1468611272"/>
    <n v="1466019272"/>
    <b v="0"/>
    <n v="27"/>
    <b v="1"/>
    <x v="6"/>
    <x v="337"/>
    <n v="1.296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7500"/>
    <n v="35"/>
    <x v="0"/>
    <x v="1"/>
    <s v="GBP"/>
    <n v="1406887310"/>
    <n v="1404295310"/>
    <b v="0"/>
    <n v="21"/>
    <b v="1"/>
    <x v="6"/>
    <x v="337"/>
    <n v="1.6667000000000001"/>
    <x v="1"/>
    <x v="6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x v="0"/>
    <s v="USD"/>
    <n v="1416385679"/>
    <n v="1413790079"/>
    <b v="0"/>
    <n v="162"/>
    <b v="1"/>
    <x v="6"/>
    <x v="256"/>
    <n v="0.216"/>
    <x v="1"/>
    <x v="6"/>
  </r>
  <r>
    <n v="3359"/>
    <s v="BEIRUT, LADY OF LEBANON"/>
    <s v="A Theatrical Production Celebrating the Lebanese Culture and the Human Spirit in Time of War."/>
    <n v="5000"/>
    <n v="35"/>
    <x v="0"/>
    <x v="0"/>
    <s v="USD"/>
    <n v="1487985734"/>
    <n v="1484097734"/>
    <b v="0"/>
    <n v="23"/>
    <b v="1"/>
    <x v="6"/>
    <x v="256"/>
    <n v="1.5217000000000001"/>
    <x v="1"/>
    <x v="6"/>
  </r>
  <r>
    <n v="3360"/>
    <s v="Pretty Butch"/>
    <s v="World Premiere, an M1 Singapore Fringe Festival 2017 commission."/>
    <n v="4000"/>
    <n v="35"/>
    <x v="0"/>
    <x v="20"/>
    <s v="SGD"/>
    <n v="1481731140"/>
    <n v="1479866343"/>
    <b v="0"/>
    <n v="72"/>
    <b v="1"/>
    <x v="6"/>
    <x v="256"/>
    <n v="0.486099999999999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x v="0"/>
    <s v="USD"/>
    <n v="1409587140"/>
    <n v="1408062990"/>
    <b v="0"/>
    <n v="68"/>
    <b v="1"/>
    <x v="6"/>
    <x v="216"/>
    <n v="0.5147000000000000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2000"/>
    <n v="35"/>
    <x v="0"/>
    <x v="0"/>
    <s v="USD"/>
    <n v="1425704100"/>
    <n v="1424484717"/>
    <b v="0"/>
    <n v="20"/>
    <b v="1"/>
    <x v="6"/>
    <x v="216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50"/>
    <n v="35"/>
    <x v="0"/>
    <x v="0"/>
    <s v="USD"/>
    <n v="1408464000"/>
    <n v="1406831445"/>
    <b v="0"/>
    <n v="26"/>
    <b v="1"/>
    <x v="6"/>
    <x v="196"/>
    <n v="1.3462000000000001"/>
    <x v="1"/>
    <x v="6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x v="1"/>
    <s v="GBP"/>
    <n v="1458075600"/>
    <n v="1456183649"/>
    <b v="0"/>
    <n v="72"/>
    <b v="1"/>
    <x v="6"/>
    <x v="256"/>
    <n v="0.4854"/>
    <x v="1"/>
    <x v="6"/>
  </r>
  <r>
    <n v="3365"/>
    <s v="From the Pulpit to the Runway"/>
    <s v="A dazzling dramatic musical drama that takes place inside a Charm City Church! Help us finance a play that is back by popular demand!"/>
    <n v="372625"/>
    <n v="34"/>
    <x v="0"/>
    <x v="0"/>
    <s v="USD"/>
    <n v="1449973592"/>
    <n v="1447381592"/>
    <b v="0"/>
    <n v="3"/>
    <b v="1"/>
    <x v="6"/>
    <x v="337"/>
    <n v="11.333299999999999"/>
    <x v="1"/>
    <x v="6"/>
  </r>
  <r>
    <n v="3366"/>
    <s v="Montclair Shakespeare Series"/>
    <s v="The Series will consist of free staged readings of Shakespeare's plays, brought to life by professional actors in Montclair, NJ."/>
    <n v="5000"/>
    <n v="34"/>
    <x v="0"/>
    <x v="0"/>
    <s v="USD"/>
    <n v="1431481037"/>
    <n v="1428889037"/>
    <b v="0"/>
    <n v="18"/>
    <b v="1"/>
    <x v="6"/>
    <x v="256"/>
    <n v="1.8889"/>
    <x v="1"/>
    <x v="6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x v="1"/>
    <s v="GBP"/>
    <n v="1438467894"/>
    <n v="1436307894"/>
    <b v="0"/>
    <n v="30"/>
    <b v="1"/>
    <x v="6"/>
    <x v="256"/>
    <n v="1.1333"/>
    <x v="1"/>
    <x v="6"/>
  </r>
  <r>
    <n v="3368"/>
    <s v="Peter Pan by J.M. Barrie @ Open Space Arts"/>
    <s v="Help a non-profit community theatre create an unforgettable production of J.M. Barrie's classic play."/>
    <n v="3759"/>
    <n v="32"/>
    <x v="0"/>
    <x v="0"/>
    <s v="USD"/>
    <n v="1420088400"/>
    <n v="1416977259"/>
    <b v="0"/>
    <n v="23"/>
    <b v="1"/>
    <x v="6"/>
    <x v="256"/>
    <n v="1.3913"/>
    <x v="1"/>
    <x v="6"/>
  </r>
  <r>
    <n v="3369"/>
    <s v="The Collector, a play by Daniel Wade"/>
    <s v="How far would you go for revenge? The Collector is a dark thriller of regret, retribution and broken masculinity."/>
    <n v="1500"/>
    <n v="32"/>
    <x v="0"/>
    <x v="17"/>
    <s v="EUR"/>
    <n v="1484441980"/>
    <n v="1479257980"/>
    <b v="0"/>
    <n v="54"/>
    <b v="1"/>
    <x v="6"/>
    <x v="216"/>
    <n v="0.59260000000000002"/>
    <x v="1"/>
    <x v="6"/>
  </r>
  <r>
    <n v="3370"/>
    <s v="&quot;I'm Alright&quot;...an Enso Theatre Education production."/>
    <s v="I'm Alright. A story of young women, told by young women, for the world."/>
    <n v="1000"/>
    <n v="32"/>
    <x v="0"/>
    <x v="0"/>
    <s v="USD"/>
    <n v="1481961600"/>
    <n v="1479283285"/>
    <b v="0"/>
    <n v="26"/>
    <b v="1"/>
    <x v="6"/>
    <x v="306"/>
    <n v="1.2307999999999999"/>
    <x v="1"/>
    <x v="6"/>
  </r>
  <r>
    <n v="3371"/>
    <s v="Red Planet (or One Way Ticket) Staged Reading"/>
    <s v="Help support Red Planet, a new science fiction play based off the Mars One exploration."/>
    <n v="50000"/>
    <n v="31"/>
    <x v="0"/>
    <x v="0"/>
    <s v="USD"/>
    <n v="1449089965"/>
    <n v="1446670765"/>
    <b v="0"/>
    <n v="9"/>
    <b v="1"/>
    <x v="6"/>
    <x v="337"/>
    <n v="3.4443999999999999"/>
    <x v="1"/>
    <x v="6"/>
  </r>
  <r>
    <n v="3372"/>
    <s v="All the Best, Jack"/>
    <s v="This play tells the story of the toxicity of sensationalism shown through one man's struggle with notoriety."/>
    <n v="20000"/>
    <n v="31"/>
    <x v="0"/>
    <x v="0"/>
    <s v="USD"/>
    <n v="1408942740"/>
    <n v="1407157756"/>
    <b v="0"/>
    <n v="27"/>
    <b v="1"/>
    <x v="6"/>
    <x v="337"/>
    <n v="1.1480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x v="1"/>
    <s v="GBP"/>
    <n v="1437235200"/>
    <n v="1435177840"/>
    <b v="0"/>
    <n v="30"/>
    <b v="1"/>
    <x v="6"/>
    <x v="337"/>
    <n v="1"/>
    <x v="1"/>
    <x v="6"/>
  </r>
  <r>
    <n v="3374"/>
    <s v="HELP BUILD &quot;THE CASTLE&quot;"/>
    <s v="A rare  production of World acclaimed playwright Howard Barker's groundbreaking &amp; provocative 'The Castle'."/>
    <n v="125000"/>
    <n v="30"/>
    <x v="0"/>
    <x v="5"/>
    <s v="CAD"/>
    <n v="1446053616"/>
    <n v="1443461616"/>
    <b v="0"/>
    <n v="52"/>
    <b v="1"/>
    <x v="6"/>
    <x v="337"/>
    <n v="0.57689999999999997"/>
    <x v="1"/>
    <x v="6"/>
  </r>
  <r>
    <n v="3375"/>
    <s v="The Frida Kahlo of Penge West"/>
    <s v="Production of wickedly funny new play for two women, written by iconic songwriter and ex-London's Burning man, Chris Larner"/>
    <n v="16000"/>
    <n v="30"/>
    <x v="0"/>
    <x v="1"/>
    <s v="GBP"/>
    <n v="1400423973"/>
    <n v="1399387173"/>
    <b v="0"/>
    <n v="17"/>
    <b v="1"/>
    <x v="6"/>
    <x v="337"/>
    <n v="1.7646999999999999"/>
    <x v="1"/>
    <x v="6"/>
  </r>
  <r>
    <n v="3376"/>
    <s v="The Tutors"/>
    <s v="3 college grads struggling to fund their social network. 1 bratty blackmailing student. 1 dreamy Asian business man. 1 awesome play."/>
    <n v="15000"/>
    <n v="30"/>
    <x v="0"/>
    <x v="0"/>
    <s v="USD"/>
    <n v="1429976994"/>
    <n v="1424796594"/>
    <b v="0"/>
    <n v="19"/>
    <b v="1"/>
    <x v="6"/>
    <x v="337"/>
    <n v="1.5789"/>
    <x v="1"/>
    <x v="6"/>
  </r>
  <r>
    <n v="3377"/>
    <s v="To Kill a Machine"/>
    <s v="An empowering play about war time code breaker Alan Turing which tells the real story of a hero vilified for his sexuality and suicide."/>
    <n v="5000"/>
    <n v="30"/>
    <x v="0"/>
    <x v="1"/>
    <s v="GBP"/>
    <n v="1426870560"/>
    <n v="1424280899"/>
    <b v="0"/>
    <n v="77"/>
    <b v="1"/>
    <x v="6"/>
    <x v="256"/>
    <n v="0.3896"/>
    <x v="1"/>
    <x v="6"/>
  </r>
  <r>
    <n v="3378"/>
    <s v="Rose of June"/>
    <s v="'Can you ever find acceptance in death?' _x000a_Rose of June is a piece of theatre exploring the stages of grief. Unity Theatre - September"/>
    <n v="5000"/>
    <n v="30"/>
    <x v="0"/>
    <x v="1"/>
    <s v="GBP"/>
    <n v="1409490480"/>
    <n v="1407400306"/>
    <b v="0"/>
    <n v="21"/>
    <b v="1"/>
    <x v="6"/>
    <x v="256"/>
    <n v="1.4286000000000001"/>
    <x v="1"/>
    <x v="6"/>
  </r>
  <r>
    <n v="3379"/>
    <s v="The Promise"/>
    <s v="A play by Alexei Arbuzov about the lives of three teenagers during the Nazi siege of Leningrad, 1942, in a new adaptation by Nick Dear."/>
    <n v="4480"/>
    <n v="30"/>
    <x v="0"/>
    <x v="1"/>
    <s v="GBP"/>
    <n v="1440630000"/>
    <n v="1439122800"/>
    <b v="0"/>
    <n v="38"/>
    <b v="1"/>
    <x v="6"/>
    <x v="256"/>
    <n v="0.789499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4000"/>
    <n v="30"/>
    <x v="0"/>
    <x v="0"/>
    <s v="USD"/>
    <n v="1417305178"/>
    <n v="1414277578"/>
    <b v="0"/>
    <n v="28"/>
    <b v="1"/>
    <x v="6"/>
    <x v="256"/>
    <n v="1.071399999999999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3750"/>
    <n v="30"/>
    <x v="0"/>
    <x v="0"/>
    <s v="USD"/>
    <n v="1426044383"/>
    <n v="1423455983"/>
    <b v="0"/>
    <n v="48"/>
    <b v="1"/>
    <x v="6"/>
    <x v="256"/>
    <n v="0.6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x v="256"/>
    <n v="0.65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550"/>
    <n v="30"/>
    <x v="0"/>
    <x v="0"/>
    <s v="USD"/>
    <n v="1466707620"/>
    <n v="1464979620"/>
    <b v="0"/>
    <n v="30"/>
    <b v="1"/>
    <x v="6"/>
    <x v="196"/>
    <n v="1"/>
    <x v="1"/>
    <x v="6"/>
  </r>
  <r>
    <n v="3384"/>
    <s v="The Hat"/>
    <s v="Six gay men, emotional baggage, and online dating: what could go wrong? A play about looking for love and finding something better."/>
    <n v="500"/>
    <n v="30"/>
    <x v="0"/>
    <x v="0"/>
    <s v="USD"/>
    <n v="1448074800"/>
    <n v="1444874768"/>
    <b v="0"/>
    <n v="64"/>
    <b v="1"/>
    <x v="6"/>
    <x v="228"/>
    <n v="0.46879999999999999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5"/>
    <n v="30"/>
    <x v="0"/>
    <x v="0"/>
    <s v="USD"/>
    <n v="1418244552"/>
    <n v="1415652552"/>
    <b v="0"/>
    <n v="15"/>
    <b v="1"/>
    <x v="6"/>
    <x v="61"/>
    <n v="2"/>
    <x v="1"/>
    <x v="6"/>
  </r>
  <r>
    <n v="3386"/>
    <s v="Going To Market"/>
    <s v="Stories from the Bronx make for an uncommon play. Help us finish funding this production, supported by the Kevin Spacey Foundation."/>
    <n v="250000"/>
    <n v="29"/>
    <x v="0"/>
    <x v="0"/>
    <s v="USD"/>
    <n v="1417620506"/>
    <n v="1415028506"/>
    <b v="0"/>
    <n v="41"/>
    <b v="1"/>
    <x v="6"/>
    <x v="337"/>
    <n v="0.70730000000000004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1200"/>
    <n v="29"/>
    <x v="0"/>
    <x v="0"/>
    <s v="USD"/>
    <n v="1418581088"/>
    <n v="1415125088"/>
    <b v="0"/>
    <n v="35"/>
    <b v="1"/>
    <x v="6"/>
    <x v="337"/>
    <n v="0.8286"/>
    <x v="1"/>
    <x v="6"/>
  </r>
  <r>
    <n v="3388"/>
    <s v="ICONS"/>
    <s v="ICONS is a unique new play about the Amazon warrior women from Greek myth and re-imagines them from a contemporary female perspective."/>
    <n v="3500"/>
    <n v="29"/>
    <x v="0"/>
    <x v="1"/>
    <s v="GBP"/>
    <n v="1434625441"/>
    <n v="1432033441"/>
    <b v="0"/>
    <n v="45"/>
    <b v="1"/>
    <x v="6"/>
    <x v="256"/>
    <n v="0.64439999999999997"/>
    <x v="1"/>
    <x v="6"/>
  </r>
  <r>
    <n v="3389"/>
    <s v="Chimera Ensemble Productions Fund"/>
    <s v="Chimera Ensemble is launching 2 inaugural theater productions, and we need support to do high quality work!"/>
    <n v="25"/>
    <n v="29"/>
    <x v="0"/>
    <x v="0"/>
    <s v="USD"/>
    <n v="1464960682"/>
    <n v="1462368682"/>
    <b v="0"/>
    <n v="62"/>
    <b v="1"/>
    <x v="6"/>
    <x v="116"/>
    <n v="0.4677"/>
    <x v="1"/>
    <x v="6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x v="0"/>
    <s v="USD"/>
    <n v="1405017345"/>
    <n v="1403721345"/>
    <b v="0"/>
    <n v="22"/>
    <b v="1"/>
    <x v="6"/>
    <x v="256"/>
    <n v="1.2726999999999999"/>
    <x v="1"/>
    <x v="6"/>
  </r>
  <r>
    <n v="3391"/>
    <s v="TRAVELING needs a Reading"/>
    <s v="New play about the comfort and the danger of living with memories. Gay themes. Experienced team looking to present first reading"/>
    <n v="3333"/>
    <n v="28"/>
    <x v="0"/>
    <x v="0"/>
    <s v="USD"/>
    <n v="1407536880"/>
    <n v="1404997548"/>
    <b v="0"/>
    <n v="18"/>
    <b v="1"/>
    <x v="6"/>
    <x v="256"/>
    <n v="1.5556000000000001"/>
    <x v="1"/>
    <x v="6"/>
  </r>
  <r>
    <n v="3392"/>
    <s v="1 in 3"/>
    <s v="Life is more than the days you have left. 1 in 3 tells of two normal people &amp; their confrontation with mortality and the dice of fate."/>
    <n v="4000"/>
    <n v="27"/>
    <x v="0"/>
    <x v="1"/>
    <s v="GBP"/>
    <n v="1462565855"/>
    <n v="1458245855"/>
    <b v="0"/>
    <n v="12"/>
    <b v="1"/>
    <x v="6"/>
    <x v="256"/>
    <n v="2.25"/>
    <x v="1"/>
    <x v="6"/>
  </r>
  <r>
    <n v="3393"/>
    <s v="The Maltese Bodkin"/>
    <s v="hiSTORYstage presents a film noir-style comedy mystery with a Shakespearean twist performed as a 1944 radio drama."/>
    <n v="8000"/>
    <n v="26.01"/>
    <x v="0"/>
    <x v="0"/>
    <s v="USD"/>
    <n v="1415234760"/>
    <n v="1413065230"/>
    <b v="0"/>
    <n v="44"/>
    <b v="1"/>
    <x v="6"/>
    <x v="337"/>
    <n v="0.59109999999999996"/>
    <x v="1"/>
    <x v="6"/>
  </r>
  <r>
    <n v="3394"/>
    <s v="Buffer: Edinburgh Fringe 2014"/>
    <s v="Ambitious, Edinburgh-based company, Thrive Theatre, are bringing their brand new comedy BUFFER to the 2014 Edinburgh Fringe!"/>
    <n v="800000"/>
    <n v="26"/>
    <x v="0"/>
    <x v="1"/>
    <s v="GBP"/>
    <n v="1406470645"/>
    <n v="1403878645"/>
    <b v="0"/>
    <n v="27"/>
    <b v="1"/>
    <x v="6"/>
    <x v="337"/>
    <n v="0.96299999999999997"/>
    <x v="1"/>
    <x v="6"/>
  </r>
  <r>
    <n v="3395"/>
    <s v="MIRAMAR"/>
    <s v="Miramar is a a darkly funny play exploring what it is we call â€˜homeâ€™."/>
    <n v="160000"/>
    <n v="26"/>
    <x v="0"/>
    <x v="1"/>
    <s v="GBP"/>
    <n v="1433009400"/>
    <n v="1431795944"/>
    <b v="0"/>
    <n v="38"/>
    <b v="1"/>
    <x v="6"/>
    <x v="337"/>
    <n v="0.68420000000000003"/>
    <x v="1"/>
    <x v="6"/>
  </r>
  <r>
    <n v="3396"/>
    <s v="Rainbowtown"/>
    <s v="&quot;Rainbowtown&quot; is a new play for kids. Help us bring it to the Main Line during the 2014 Philadelphia Fringe Festival!"/>
    <n v="100000"/>
    <n v="26"/>
    <x v="0"/>
    <x v="0"/>
    <s v="USD"/>
    <n v="1401595140"/>
    <n v="1399286589"/>
    <b v="0"/>
    <n v="28"/>
    <b v="1"/>
    <x v="6"/>
    <x v="337"/>
    <n v="0.92859999999999998"/>
    <x v="1"/>
    <x v="6"/>
  </r>
  <r>
    <n v="3397"/>
    <s v="Waiting for Godot - Blue Sky Theatre &amp; Arts"/>
    <s v="Help a group of recovering alcoholics bring Samuel Beckett's classic to a seaside town!"/>
    <n v="94875"/>
    <n v="26"/>
    <x v="0"/>
    <x v="1"/>
    <s v="GBP"/>
    <n v="1455832800"/>
    <n v="1452338929"/>
    <b v="0"/>
    <n v="24"/>
    <b v="1"/>
    <x v="6"/>
    <x v="337"/>
    <n v="1.0832999999999999"/>
    <x v="1"/>
    <x v="6"/>
  </r>
  <r>
    <n v="3398"/>
    <s v="Lord of the Flies - Syracuse University"/>
    <s v="We're mounting a theatrical adaptation of Lord of the Flies completely student directed, produced, designed, managed and performed."/>
    <n v="50000"/>
    <n v="26"/>
    <x v="0"/>
    <x v="0"/>
    <s v="USD"/>
    <n v="1416589200"/>
    <n v="1414605776"/>
    <b v="0"/>
    <n v="65"/>
    <b v="1"/>
    <x v="6"/>
    <x v="337"/>
    <n v="0.4"/>
    <x v="1"/>
    <x v="6"/>
  </r>
  <r>
    <n v="3399"/>
    <s v="Spinning Wheel Youth Takeover"/>
    <s v="13 young people have taken over Spinning Wheel Theatre to choose, produce and create their own show from scratch."/>
    <n v="25000"/>
    <n v="26"/>
    <x v="0"/>
    <x v="1"/>
    <s v="GBP"/>
    <n v="1424556325"/>
    <n v="1421964325"/>
    <b v="0"/>
    <n v="46"/>
    <b v="1"/>
    <x v="6"/>
    <x v="337"/>
    <n v="0.56520000000000004"/>
    <x v="1"/>
    <x v="6"/>
  </r>
  <r>
    <n v="3400"/>
    <s v="You, Me and That Guy"/>
    <s v="A hilarious comedy starring Sarah, a recent grad, who uses the magic of a mystical open mic to solve the problems of her relationships."/>
    <n v="25000"/>
    <n v="26"/>
    <x v="0"/>
    <x v="0"/>
    <s v="USD"/>
    <n v="1409266414"/>
    <n v="1405378414"/>
    <b v="0"/>
    <n v="85"/>
    <b v="1"/>
    <x v="6"/>
    <x v="337"/>
    <n v="0.30590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5000"/>
    <n v="26"/>
    <x v="0"/>
    <x v="1"/>
    <s v="GBP"/>
    <n v="1438968146"/>
    <n v="1436376146"/>
    <b v="0"/>
    <n v="66"/>
    <b v="1"/>
    <x v="6"/>
    <x v="337"/>
    <n v="0.39389999999999997"/>
    <x v="1"/>
    <x v="6"/>
  </r>
  <r>
    <n v="3402"/>
    <s v="Liberty Falls, 54321"/>
    <s v="Itâ€™s a celebration of our heritage. Well, not all of ours. If you live in Liberty Falls, itâ€™s yours. If you donâ€™t, then it's not."/>
    <n v="20000"/>
    <n v="26"/>
    <x v="0"/>
    <x v="0"/>
    <s v="USD"/>
    <n v="1447295460"/>
    <n v="1444747843"/>
    <b v="0"/>
    <n v="165"/>
    <b v="1"/>
    <x v="6"/>
    <x v="337"/>
    <n v="0.15759999999999999"/>
    <x v="1"/>
    <x v="6"/>
  </r>
  <r>
    <n v="3403"/>
    <s v="'Fats and Tanya' - a play by Lucy Gallagher"/>
    <s v="Two worlds, one bond - no turning back._x000a_A dark comedy about domestic abuse and the power of an unlikely friendship"/>
    <n v="3600"/>
    <n v="26"/>
    <x v="0"/>
    <x v="1"/>
    <s v="GBP"/>
    <n v="1435230324"/>
    <n v="1432638324"/>
    <b v="0"/>
    <n v="17"/>
    <b v="1"/>
    <x v="6"/>
    <x v="256"/>
    <n v="1.529400000000000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2000"/>
    <n v="26"/>
    <x v="0"/>
    <x v="0"/>
    <s v="USD"/>
    <n v="1434542702"/>
    <n v="1432814702"/>
    <b v="0"/>
    <n v="3"/>
    <b v="1"/>
    <x v="6"/>
    <x v="256"/>
    <n v="8.6667000000000005"/>
    <x v="1"/>
    <x v="6"/>
  </r>
  <r>
    <n v="3405"/>
    <s v="Seance Theatre Performs Noel Coward's Blithe Spirit"/>
    <s v="We are Seance Theatre Group trying to fund our first performance, Noel Coward's hysterical comedy farce, Blithe Spirit."/>
    <n v="1500"/>
    <n v="26"/>
    <x v="0"/>
    <x v="1"/>
    <s v="GBP"/>
    <n v="1456876740"/>
    <n v="1455063886"/>
    <b v="0"/>
    <n v="17"/>
    <b v="1"/>
    <x v="6"/>
    <x v="216"/>
    <n v="1.5294000000000001"/>
    <x v="1"/>
    <x v="6"/>
  </r>
  <r>
    <n v="3406"/>
    <s v="Voices of Swords"/>
    <s v="A funny and moving new play about two families dealing with aging parents in very different ways!"/>
    <n v="150000"/>
    <n v="25"/>
    <x v="0"/>
    <x v="0"/>
    <s v="USD"/>
    <n v="1405511376"/>
    <n v="1401623376"/>
    <b v="0"/>
    <n v="91"/>
    <b v="1"/>
    <x v="6"/>
    <x v="337"/>
    <n v="0.2747"/>
    <x v="1"/>
    <x v="6"/>
  </r>
  <r>
    <n v="3407"/>
    <s v="Chlorine Edinburgh 2014"/>
    <s v="Biddy is 24. Biddy is a hopeless romantic. Biddy always wanted to be a vegan. Find out what happens_x000a_when Biddy gets sectioned."/>
    <n v="100000"/>
    <n v="25"/>
    <x v="0"/>
    <x v="1"/>
    <s v="GBP"/>
    <n v="1404641289"/>
    <n v="1402049289"/>
    <b v="0"/>
    <n v="67"/>
    <b v="1"/>
    <x v="6"/>
    <x v="337"/>
    <n v="0.373099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39000"/>
    <n v="25"/>
    <x v="0"/>
    <x v="0"/>
    <s v="USD"/>
    <n v="1405727304"/>
    <n v="1403135304"/>
    <b v="0"/>
    <n v="18"/>
    <b v="1"/>
    <x v="6"/>
    <x v="337"/>
    <n v="1.3889"/>
    <x v="1"/>
    <x v="6"/>
  </r>
  <r>
    <n v="3409"/>
    <s v="Who Said Theatre Presents: The Calm"/>
    <s v="Exciting and visceral new-writing that challenges the way we view the fine line between war and terror..."/>
    <n v="35000"/>
    <n v="25"/>
    <x v="0"/>
    <x v="1"/>
    <s v="GBP"/>
    <n v="1469998680"/>
    <n v="1466710358"/>
    <b v="0"/>
    <n v="21"/>
    <b v="1"/>
    <x v="6"/>
    <x v="337"/>
    <n v="1.1904999999999999"/>
    <x v="1"/>
    <x v="6"/>
  </r>
  <r>
    <n v="3410"/>
    <s v="the southland company - LAUNCH LOS ANGELES"/>
    <s v="Join us in a campaign benefitting the southland company and its interdisciplinary artistic efforts in Los Angeles."/>
    <n v="26000"/>
    <n v="25"/>
    <x v="0"/>
    <x v="0"/>
    <s v="USD"/>
    <n v="1465196400"/>
    <n v="1462841990"/>
    <b v="0"/>
    <n v="40"/>
    <b v="1"/>
    <x v="6"/>
    <x v="337"/>
    <n v="0.62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25000"/>
    <n v="25"/>
    <x v="0"/>
    <x v="0"/>
    <s v="USD"/>
    <n v="1444264372"/>
    <n v="1442536372"/>
    <b v="0"/>
    <n v="78"/>
    <b v="1"/>
    <x v="6"/>
    <x v="337"/>
    <n v="0.32050000000000001"/>
    <x v="1"/>
    <x v="6"/>
  </r>
  <r>
    <n v="3412"/>
    <s v="Joe Orton's Fred &amp; Madge"/>
    <s v="Rough Haired Pointer present for the first time ever Joe Orton's 'Fred &amp; Madge' at the Hope Theatre, Islington this Sept and Oct"/>
    <n v="20000"/>
    <n v="25"/>
    <x v="0"/>
    <x v="1"/>
    <s v="GBP"/>
    <n v="1411858862"/>
    <n v="1409266862"/>
    <b v="0"/>
    <n v="26"/>
    <b v="1"/>
    <x v="6"/>
    <x v="337"/>
    <n v="0.9615000000000000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5000"/>
    <n v="25"/>
    <x v="0"/>
    <x v="0"/>
    <s v="USD"/>
    <n v="1425099540"/>
    <n v="1424280938"/>
    <b v="0"/>
    <n v="14"/>
    <b v="1"/>
    <x v="6"/>
    <x v="337"/>
    <n v="1.7857000000000001"/>
    <x v="1"/>
    <x v="6"/>
  </r>
  <r>
    <n v="3414"/>
    <s v="PCSF PlayOffs 2016"/>
    <s v="A new twist on our annual festival of fully-produced plays by member playwrights, performed by a talented ensemble cast!"/>
    <n v="15000"/>
    <n v="25"/>
    <x v="0"/>
    <x v="0"/>
    <s v="USD"/>
    <n v="1480579140"/>
    <n v="1478030325"/>
    <b v="0"/>
    <n v="44"/>
    <b v="1"/>
    <x v="6"/>
    <x v="337"/>
    <n v="0.56820000000000004"/>
    <x v="1"/>
    <x v="6"/>
  </r>
  <r>
    <n v="3415"/>
    <s v="Balm in Gilead at Columbia"/>
    <s v="We are raising funds to allow for enhanced scenic, costume, and lighting design. Every dollar helps!"/>
    <n v="8500"/>
    <n v="25"/>
    <x v="0"/>
    <x v="0"/>
    <s v="USD"/>
    <n v="1460935800"/>
    <n v="1459999656"/>
    <b v="0"/>
    <n v="9"/>
    <b v="1"/>
    <x v="6"/>
    <x v="337"/>
    <n v="2.77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7000"/>
    <n v="25"/>
    <x v="0"/>
    <x v="1"/>
    <s v="GBP"/>
    <n v="1429813800"/>
    <n v="1427363645"/>
    <b v="0"/>
    <n v="30"/>
    <b v="1"/>
    <x v="6"/>
    <x v="337"/>
    <n v="0.83330000000000004"/>
    <x v="1"/>
    <x v="6"/>
  </r>
  <r>
    <n v="3417"/>
    <s v="Fury Theatre is Producing Oleanna"/>
    <s v="Fury Theatre is bringing Mamet's powerful play, Oleanna, to life!  Help us get ahead of funding so we can keep theater affordable."/>
    <n v="6000"/>
    <n v="25"/>
    <x v="0"/>
    <x v="0"/>
    <s v="USD"/>
    <n v="1414284180"/>
    <n v="1410558948"/>
    <b v="0"/>
    <n v="45"/>
    <b v="1"/>
    <x v="6"/>
    <x v="337"/>
    <n v="0.5555999999999999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5000"/>
    <n v="25"/>
    <x v="0"/>
    <x v="0"/>
    <s v="USD"/>
    <n v="1400875307"/>
    <n v="1398283307"/>
    <b v="0"/>
    <n v="56"/>
    <b v="1"/>
    <x v="6"/>
    <x v="256"/>
    <n v="0.44640000000000002"/>
    <x v="1"/>
    <x v="6"/>
  </r>
  <r>
    <n v="3419"/>
    <s v="HAMLET presented by AC Productions"/>
    <s v="As part of the 400th anniversary of Shakespeareâ€™s death, AC Productions will present a new production of Hamlet adapted by Peter Reid"/>
    <n v="5000"/>
    <n v="25"/>
    <x v="0"/>
    <x v="17"/>
    <s v="EUR"/>
    <n v="1459978200"/>
    <n v="1458416585"/>
    <b v="0"/>
    <n v="46"/>
    <b v="1"/>
    <x v="6"/>
    <x v="256"/>
    <n v="0.54349999999999998"/>
    <x v="1"/>
    <x v="6"/>
  </r>
  <r>
    <n v="3420"/>
    <s v="Rounds. Set design campaign."/>
    <s v="A powerful and urgent tale of the first line of defence for the NHS. Based on true stories from junior doctors."/>
    <n v="4500"/>
    <n v="25"/>
    <x v="0"/>
    <x v="1"/>
    <s v="GBP"/>
    <n v="1455408000"/>
    <n v="1454638202"/>
    <b v="0"/>
    <n v="34"/>
    <b v="1"/>
    <x v="6"/>
    <x v="256"/>
    <n v="0.7352999999999999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4000"/>
    <n v="25"/>
    <x v="0"/>
    <x v="0"/>
    <s v="USD"/>
    <n v="1425495563"/>
    <n v="1422903563"/>
    <b v="0"/>
    <n v="98"/>
    <b v="1"/>
    <x v="6"/>
    <x v="256"/>
    <n v="0.2550999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500"/>
    <n v="25"/>
    <x v="0"/>
    <x v="1"/>
    <s v="GBP"/>
    <n v="1450051200"/>
    <n v="1447594176"/>
    <b v="0"/>
    <n v="46"/>
    <b v="1"/>
    <x v="6"/>
    <x v="256"/>
    <n v="0.54349999999999998"/>
    <x v="1"/>
    <x v="6"/>
  </r>
  <r>
    <n v="3423"/>
    <s v="And That's How The Story Goes"/>
    <s v="Forest Hills Eastern's Student Run Show 2015. Our goal is to present a professional quality show on a budget."/>
    <n v="3250"/>
    <n v="25"/>
    <x v="0"/>
    <x v="0"/>
    <s v="USD"/>
    <n v="1429912341"/>
    <n v="1427320341"/>
    <b v="0"/>
    <n v="10"/>
    <b v="1"/>
    <x v="6"/>
    <x v="256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3000"/>
    <n v="25"/>
    <x v="0"/>
    <x v="0"/>
    <s v="USD"/>
    <n v="1423119540"/>
    <n v="1421252084"/>
    <b v="0"/>
    <n v="76"/>
    <b v="1"/>
    <x v="6"/>
    <x v="256"/>
    <n v="0.32890000000000003"/>
    <x v="1"/>
    <x v="6"/>
  </r>
  <r>
    <n v="3425"/>
    <s v="The Erlkings"/>
    <s v="The Erlkings is a play that uses the writings of the perpetrators of the Columbine Shooting to explore the inner lives of these boys."/>
    <n v="3000"/>
    <n v="25"/>
    <x v="0"/>
    <x v="0"/>
    <s v="USD"/>
    <n v="1412434136"/>
    <n v="1409669336"/>
    <b v="0"/>
    <n v="104"/>
    <b v="1"/>
    <x v="6"/>
    <x v="256"/>
    <n v="0.2404"/>
    <x v="1"/>
    <x v="6"/>
  </r>
  <r>
    <n v="3426"/>
    <s v="Holocene"/>
    <s v="Part ghost story, part cautionary tale, Holocene is a play about the end of our world, and the beginning of another."/>
    <n v="2750"/>
    <n v="25"/>
    <x v="0"/>
    <x v="0"/>
    <s v="USD"/>
    <n v="1411264800"/>
    <n v="1409620903"/>
    <b v="0"/>
    <n v="87"/>
    <b v="1"/>
    <x v="6"/>
    <x v="256"/>
    <n v="0.28739999999999999"/>
    <x v="1"/>
    <x v="6"/>
  </r>
  <r>
    <n v="3427"/>
    <s v="We Were Kings"/>
    <s v="A new play developed in collaboration with graduating theatre makers, premiering at the Edinburgh Fringe Festival 2014."/>
    <n v="2500"/>
    <n v="25"/>
    <x v="0"/>
    <x v="1"/>
    <s v="GBP"/>
    <n v="1404314952"/>
    <n v="1401722952"/>
    <b v="0"/>
    <n v="29"/>
    <b v="1"/>
    <x v="6"/>
    <x v="256"/>
    <n v="0.86209999999999998"/>
    <x v="1"/>
    <x v="6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x v="1"/>
    <s v="GBP"/>
    <n v="1425142800"/>
    <n v="1422983847"/>
    <b v="0"/>
    <n v="51"/>
    <b v="1"/>
    <x v="6"/>
    <x v="256"/>
    <n v="0.4902000000000000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25"/>
    <x v="0"/>
    <x v="1"/>
    <s v="GBP"/>
    <n v="1478046661"/>
    <n v="1476837061"/>
    <b v="0"/>
    <n v="12"/>
    <b v="1"/>
    <x v="6"/>
    <x v="256"/>
    <n v="2.0832999999999999"/>
    <x v="1"/>
    <x v="6"/>
  </r>
  <r>
    <n v="3430"/>
    <s v="Being Patient"/>
    <s v="We need support for our play so we can promote awareness of kidney diseases and the effect it has on sufferers and their families."/>
    <n v="1200"/>
    <n v="25"/>
    <x v="0"/>
    <x v="1"/>
    <s v="GBP"/>
    <n v="1406760101"/>
    <n v="1404168101"/>
    <b v="0"/>
    <n v="72"/>
    <b v="1"/>
    <x v="6"/>
    <x v="216"/>
    <n v="0.3472000000000000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000"/>
    <n v="25"/>
    <x v="0"/>
    <x v="0"/>
    <s v="USD"/>
    <n v="1408383153"/>
    <n v="1405791153"/>
    <b v="0"/>
    <n v="21"/>
    <b v="1"/>
    <x v="6"/>
    <x v="306"/>
    <n v="1.1904999999999999"/>
    <x v="1"/>
    <x v="6"/>
  </r>
  <r>
    <n v="3432"/>
    <s v="Love Letters"/>
    <s v="Bare Theatre stages A.R. Gurney's Pulitzer Finalist script about a relationship spanning a lifetime and long distance."/>
    <n v="1000"/>
    <n v="25"/>
    <x v="0"/>
    <x v="0"/>
    <s v="USD"/>
    <n v="1454709600"/>
    <n v="1452520614"/>
    <b v="0"/>
    <n v="42"/>
    <b v="1"/>
    <x v="6"/>
    <x v="306"/>
    <n v="0.59519999999999995"/>
    <x v="1"/>
    <x v="6"/>
  </r>
  <r>
    <n v="3433"/>
    <s v="The Dybbuk"/>
    <s v="death&amp;pretzels presents their first Chicago based project:_x000a_The Dybbuk by S. Ansky"/>
    <n v="500"/>
    <n v="25"/>
    <x v="0"/>
    <x v="0"/>
    <s v="USD"/>
    <n v="1402974000"/>
    <n v="1400290255"/>
    <b v="0"/>
    <n v="71"/>
    <b v="1"/>
    <x v="6"/>
    <x v="196"/>
    <n v="0.35210000000000002"/>
    <x v="1"/>
    <x v="6"/>
  </r>
  <r>
    <n v="3434"/>
    <s v="The Williams Project"/>
    <s v="Bringing Tennessee Williams, Shakespeare, and 8 world class actors to Longview, Washington to build a play in and for the community."/>
    <n v="500"/>
    <n v="25"/>
    <x v="0"/>
    <x v="0"/>
    <s v="USD"/>
    <n v="1404983269"/>
    <n v="1402391269"/>
    <b v="0"/>
    <n v="168"/>
    <b v="1"/>
    <x v="6"/>
    <x v="196"/>
    <n v="0.14879999999999999"/>
    <x v="1"/>
    <x v="6"/>
  </r>
  <r>
    <n v="3435"/>
    <s v="Tickets for the Tenderloin"/>
    <s v="People Of Interest is providing free tickets to &quot;Campo Maldito&quot; for Tenderloin residents who could not otherwise afford to see it."/>
    <n v="200"/>
    <n v="25"/>
    <x v="0"/>
    <x v="0"/>
    <s v="USD"/>
    <n v="1470538800"/>
    <n v="1469112493"/>
    <b v="0"/>
    <n v="19"/>
    <b v="1"/>
    <x v="6"/>
    <x v="296"/>
    <n v="1.3158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00"/>
    <n v="24"/>
    <x v="0"/>
    <x v="0"/>
    <s v="USD"/>
    <n v="1408638480"/>
    <n v="1406811593"/>
    <b v="0"/>
    <n v="37"/>
    <b v="1"/>
    <x v="6"/>
    <x v="337"/>
    <n v="0.6485999999999999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000"/>
    <n v="24"/>
    <x v="0"/>
    <x v="0"/>
    <s v="USD"/>
    <n v="1440003820"/>
    <n v="1437411820"/>
    <b v="0"/>
    <n v="36"/>
    <b v="1"/>
    <x v="6"/>
    <x v="216"/>
    <n v="0.66669999999999996"/>
    <x v="1"/>
    <x v="6"/>
  </r>
  <r>
    <n v="3438"/>
    <s v="KLIPPIES"/>
    <s v="Klippies is the debut play from Johannesburg-born writer Jessica SiÃ¢n, premiering at the Southwark Playhouse, London in May 2015."/>
    <n v="1250"/>
    <n v="23"/>
    <x v="0"/>
    <x v="1"/>
    <s v="GBP"/>
    <n v="1430600400"/>
    <n v="1428358567"/>
    <b v="0"/>
    <n v="14"/>
    <b v="1"/>
    <x v="6"/>
    <x v="216"/>
    <n v="1.6429"/>
    <x v="1"/>
    <x v="6"/>
  </r>
  <r>
    <n v="3439"/>
    <s v="Cirque Inspired Alice's Adventures in Wonderland"/>
    <s v="Help a small theater produce an original adaptation of Lewis Carroll's classic story."/>
    <n v="500"/>
    <n v="23"/>
    <x v="0"/>
    <x v="0"/>
    <s v="USD"/>
    <n v="1453179540"/>
    <n v="1452030730"/>
    <b v="0"/>
    <n v="18"/>
    <b v="1"/>
    <x v="6"/>
    <x v="196"/>
    <n v="1.2778"/>
    <x v="1"/>
    <x v="6"/>
  </r>
  <r>
    <n v="3440"/>
    <s v="Gruesome Playground Injuries"/>
    <s v="LA-based team of professional actors and directors taking Rajiv Joseph's harrowing and romantic play to the Boulder community."/>
    <n v="25000"/>
    <n v="22"/>
    <x v="0"/>
    <x v="0"/>
    <s v="USD"/>
    <n v="1405095300"/>
    <n v="1403146628"/>
    <b v="0"/>
    <n v="82"/>
    <b v="1"/>
    <x v="6"/>
    <x v="337"/>
    <n v="0.26829999999999998"/>
    <x v="1"/>
    <x v="6"/>
  </r>
  <r>
    <n v="3441"/>
    <s v="Putting on a great play in Los Angeles!"/>
    <s v="We are producing the play Bug, by Tracy Letts.  This will be an inspiring show, and a great way to bring help to a great LA charity."/>
    <n v="3000"/>
    <n v="22"/>
    <x v="0"/>
    <x v="0"/>
    <s v="USD"/>
    <n v="1447445820"/>
    <n v="1445077121"/>
    <b v="0"/>
    <n v="43"/>
    <b v="1"/>
    <x v="6"/>
    <x v="256"/>
    <n v="0.51160000000000005"/>
    <x v="1"/>
    <x v="6"/>
  </r>
  <r>
    <n v="3442"/>
    <s v="An Evening of Radio"/>
    <s v="An Evening of Radio aims to showcase original work written by undergraduate playwriting students in the style of live staged readings."/>
    <n v="20000"/>
    <n v="21"/>
    <x v="0"/>
    <x v="0"/>
    <s v="USD"/>
    <n v="1433016672"/>
    <n v="1430424672"/>
    <b v="0"/>
    <n v="8"/>
    <b v="1"/>
    <x v="6"/>
    <x v="337"/>
    <n v="2.625"/>
    <x v="1"/>
    <x v="6"/>
  </r>
  <r>
    <n v="3443"/>
    <s v="Reading of a New Play by Garrett Zuercher"/>
    <s v="A new play about dual-faced identities in the gay community, particularly among those who are deaf and those living with HIV."/>
    <n v="10000"/>
    <n v="21"/>
    <x v="0"/>
    <x v="0"/>
    <s v="USD"/>
    <n v="1410266146"/>
    <n v="1407674146"/>
    <b v="0"/>
    <n v="45"/>
    <b v="1"/>
    <x v="6"/>
    <x v="337"/>
    <n v="0.466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5000"/>
    <n v="21"/>
    <x v="0"/>
    <x v="2"/>
    <s v="AUD"/>
    <n v="1465394340"/>
    <n v="1464677986"/>
    <b v="0"/>
    <n v="20"/>
    <b v="1"/>
    <x v="6"/>
    <x v="337"/>
    <n v="1.05"/>
    <x v="1"/>
    <x v="6"/>
  </r>
  <r>
    <n v="3445"/>
    <s v="Axon Theatre - First Project (Phase 1)"/>
    <s v="Rehearsal &amp; development of our first project as Axon Theatre: &quot;The Star-Spangled Girl&quot; in South Wales."/>
    <n v="5000"/>
    <n v="21"/>
    <x v="0"/>
    <x v="1"/>
    <s v="GBP"/>
    <n v="1445604236"/>
    <n v="1443185036"/>
    <b v="0"/>
    <n v="31"/>
    <b v="1"/>
    <x v="6"/>
    <x v="337"/>
    <n v="0.677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5000"/>
    <n v="21"/>
    <x v="0"/>
    <x v="1"/>
    <s v="GBP"/>
    <n v="1423138800"/>
    <n v="1421092725"/>
    <b v="0"/>
    <n v="25"/>
    <b v="1"/>
    <x v="6"/>
    <x v="337"/>
    <n v="0.84"/>
    <x v="1"/>
    <x v="6"/>
  </r>
  <r>
    <n v="3447"/>
    <s v="The Vagabond Halfback"/>
    <s v="&quot;He was a poet, a vagrant, a philosopher, a lady's man and a hard drinker&quot;"/>
    <n v="3000"/>
    <n v="21"/>
    <x v="0"/>
    <x v="0"/>
    <s v="USD"/>
    <n v="1458332412"/>
    <n v="1454448012"/>
    <b v="0"/>
    <n v="14"/>
    <b v="1"/>
    <x v="6"/>
    <x v="256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3000"/>
    <n v="21"/>
    <x v="0"/>
    <x v="0"/>
    <s v="USD"/>
    <n v="1418784689"/>
    <n v="1416192689"/>
    <b v="0"/>
    <n v="45"/>
    <b v="1"/>
    <x v="6"/>
    <x v="256"/>
    <n v="0.4667"/>
    <x v="1"/>
    <x v="6"/>
  </r>
  <r>
    <n v="3449"/>
    <s v="Love Letters To My Children, directed by Charles J. Ouda"/>
    <s v="Help us produce this original play! The play will be presented at the LSTFI July 12-14. Follow us on Facebook."/>
    <n v="2000"/>
    <n v="21"/>
    <x v="0"/>
    <x v="0"/>
    <s v="USD"/>
    <n v="1468036800"/>
    <n v="1465607738"/>
    <b v="0"/>
    <n v="20"/>
    <b v="1"/>
    <x v="6"/>
    <x v="256"/>
    <n v="1.05"/>
    <x v="1"/>
    <x v="6"/>
  </r>
  <r>
    <n v="3450"/>
    <s v="The Beautiful House"/>
    <s v="The Beautiful House' is a story of modern mummification and the present day post-humanist crisis in our relationship with death."/>
    <n v="2000"/>
    <n v="21"/>
    <x v="0"/>
    <x v="1"/>
    <s v="GBP"/>
    <n v="1427990071"/>
    <n v="1422809671"/>
    <b v="0"/>
    <n v="39"/>
    <b v="1"/>
    <x v="6"/>
    <x v="256"/>
    <n v="0.53849999999999998"/>
    <x v="1"/>
    <x v="6"/>
  </r>
  <r>
    <n v="3451"/>
    <s v="The Twilight Zone Play"/>
    <s v="I'm a high school student in New Jersey planning on producing and directing a Twilight Zone Play for a &quot;One Act&quot; competition."/>
    <n v="180000"/>
    <n v="20"/>
    <x v="0"/>
    <x v="0"/>
    <s v="USD"/>
    <n v="1429636927"/>
    <n v="1427304127"/>
    <b v="0"/>
    <n v="16"/>
    <b v="1"/>
    <x v="6"/>
    <x v="337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00"/>
    <n v="20"/>
    <x v="0"/>
    <x v="0"/>
    <s v="USD"/>
    <n v="1406087940"/>
    <n v="1404141626"/>
    <b v="0"/>
    <n v="37"/>
    <b v="1"/>
    <x v="6"/>
    <x v="337"/>
    <n v="0.54049999999999998"/>
    <x v="1"/>
    <x v="6"/>
  </r>
  <r>
    <n v="3453"/>
    <s v="'Patagonia' - by Robert George"/>
    <s v="A full length comedy, Patagonia follows Grason and Jerry on their journey through a magical, South-American rainforest."/>
    <n v="50000"/>
    <n v="20"/>
    <x v="0"/>
    <x v="1"/>
    <s v="GBP"/>
    <n v="1471130956"/>
    <n v="1465946956"/>
    <b v="0"/>
    <n v="14"/>
    <b v="1"/>
    <x v="6"/>
    <x v="337"/>
    <n v="1.428600000000000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50000"/>
    <n v="20"/>
    <x v="0"/>
    <x v="1"/>
    <s v="GBP"/>
    <n v="1406825159"/>
    <n v="1404233159"/>
    <b v="0"/>
    <n v="21"/>
    <b v="1"/>
    <x v="6"/>
    <x v="337"/>
    <n v="0.9524000000000000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x v="337"/>
    <n v="0.28989999999999999"/>
    <x v="1"/>
    <x v="6"/>
  </r>
  <r>
    <n v="3456"/>
    <s v="THIEF"/>
    <s v="&quot;Thief,&quot; a one man touring show, a theatrical experience portraying a supernatural story about the 3 days Jesus spent in the grave."/>
    <n v="7500"/>
    <n v="20"/>
    <x v="0"/>
    <x v="0"/>
    <s v="USD"/>
    <n v="1406876340"/>
    <n v="1404190567"/>
    <b v="0"/>
    <n v="16"/>
    <b v="1"/>
    <x v="6"/>
    <x v="337"/>
    <n v="1.25"/>
    <x v="1"/>
    <x v="6"/>
  </r>
  <r>
    <n v="3457"/>
    <s v="The Impossible Adventures Of Supernova Jones"/>
    <s v="Robots, Space Battles, Mystery, and Intrigue. Nothing is Impossible..."/>
    <n v="5000"/>
    <n v="20"/>
    <x v="0"/>
    <x v="0"/>
    <s v="USD"/>
    <n v="1423720740"/>
    <n v="1421081857"/>
    <b v="0"/>
    <n v="55"/>
    <b v="1"/>
    <x v="6"/>
    <x v="337"/>
    <n v="0.36359999999999998"/>
    <x v="1"/>
    <x v="6"/>
  </r>
  <r>
    <n v="3458"/>
    <s v="J. Lee Vocque's BASED ON ACTUAL EVENTS"/>
    <s v="I promised my mother on her deathbed that I would tell the world MY story, so here it goes...crossing fingers, 2015 SF FRINGE"/>
    <n v="3000"/>
    <n v="20"/>
    <x v="0"/>
    <x v="0"/>
    <s v="USD"/>
    <n v="1422937620"/>
    <n v="1420606303"/>
    <b v="0"/>
    <n v="27"/>
    <b v="1"/>
    <x v="6"/>
    <x v="256"/>
    <n v="0.7407000000000000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2500"/>
    <n v="20"/>
    <x v="0"/>
    <x v="1"/>
    <s v="GBP"/>
    <n v="1463743860"/>
    <n v="1461151860"/>
    <b v="0"/>
    <n v="36"/>
    <b v="1"/>
    <x v="6"/>
    <x v="256"/>
    <n v="0.55559999999999998"/>
    <x v="1"/>
    <x v="6"/>
  </r>
  <r>
    <n v="3460"/>
    <s v="Pushers"/>
    <s v="'Pushers' is an exciting new play and the first project for brand new theatre company, Ain't Got No Home Productions."/>
    <n v="2000"/>
    <n v="20"/>
    <x v="0"/>
    <x v="1"/>
    <s v="GBP"/>
    <n v="1408106352"/>
    <n v="1406896752"/>
    <b v="0"/>
    <n v="19"/>
    <b v="1"/>
    <x v="6"/>
    <x v="256"/>
    <n v="1.052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x v="309"/>
    <n v="1.6667000000000001"/>
    <x v="1"/>
    <x v="6"/>
  </r>
  <r>
    <n v="3462"/>
    <s v="Upstart Crows of Santa Fe Stage Weapons"/>
    <s v="Help the Upstart Crows of Santa Fe bring Shakespeare's Julius Caesar to life with quality wooden stage swords!"/>
    <n v="150"/>
    <n v="20"/>
    <x v="0"/>
    <x v="0"/>
    <s v="USD"/>
    <n v="1436551200"/>
    <n v="1435181628"/>
    <b v="0"/>
    <n v="17"/>
    <b v="1"/>
    <x v="6"/>
    <x v="296"/>
    <n v="1.1765000000000001"/>
    <x v="1"/>
    <x v="6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x v="5"/>
    <s v="CAD"/>
    <n v="1476158340"/>
    <n v="1472594585"/>
    <b v="0"/>
    <n v="114"/>
    <b v="1"/>
    <x v="6"/>
    <x v="337"/>
    <n v="0.16669999999999999"/>
    <x v="1"/>
    <x v="6"/>
  </r>
  <r>
    <n v="3464"/>
    <s v="SHE! Is History!"/>
    <s v="Why Do We Know More About Kim Kardashian Than Abigail Adams?  Let's produce and publish a play about women who MAKE and MADE history!"/>
    <n v="250"/>
    <n v="19"/>
    <x v="0"/>
    <x v="0"/>
    <s v="USD"/>
    <n v="1471921637"/>
    <n v="1469329637"/>
    <b v="0"/>
    <n v="93"/>
    <b v="1"/>
    <x v="6"/>
    <x v="144"/>
    <n v="0.204300000000000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x v="1"/>
    <s v="GBP"/>
    <n v="1439136000"/>
    <n v="1436972472"/>
    <b v="0"/>
    <n v="36"/>
    <b v="1"/>
    <x v="6"/>
    <x v="337"/>
    <n v="0.5"/>
    <x v="1"/>
    <x v="6"/>
  </r>
  <r>
    <n v="3466"/>
    <s v="Spotlight Youth Theater Production of Wizard"/>
    <s v="The Spotlight Youth Theater is a program where every participant has a moment in the spotlight."/>
    <n v="5000"/>
    <n v="18"/>
    <x v="0"/>
    <x v="0"/>
    <s v="USD"/>
    <n v="1461108450"/>
    <n v="1455928050"/>
    <b v="0"/>
    <n v="61"/>
    <b v="1"/>
    <x v="6"/>
    <x v="337"/>
    <n v="0.29509999999999997"/>
    <x v="1"/>
    <x v="6"/>
  </r>
  <r>
    <n v="3467"/>
    <s v="Venus in Fur, Los Angeles."/>
    <s v="Venus in Fur, By David Ives."/>
    <n v="1000000"/>
    <n v="17"/>
    <x v="0"/>
    <x v="0"/>
    <s v="USD"/>
    <n v="1426864032"/>
    <n v="1424275632"/>
    <b v="0"/>
    <n v="47"/>
    <b v="1"/>
    <x v="6"/>
    <x v="337"/>
    <n v="0.3617000000000000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x v="337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0000"/>
    <n v="16"/>
    <x v="0"/>
    <x v="0"/>
    <s v="USD"/>
    <n v="1461857045"/>
    <n v="1459265045"/>
    <b v="0"/>
    <n v="63"/>
    <b v="1"/>
    <x v="6"/>
    <x v="337"/>
    <n v="0.254"/>
    <x v="1"/>
    <x v="6"/>
  </r>
  <r>
    <n v="3470"/>
    <s v="She Kills Monsters"/>
    <s v="The New Artist's Circle is a theatre company dedicated to bringing the arts to young people."/>
    <n v="1000"/>
    <n v="16"/>
    <x v="0"/>
    <x v="0"/>
    <s v="USD"/>
    <n v="1468618680"/>
    <n v="1465345902"/>
    <b v="0"/>
    <n v="9"/>
    <b v="1"/>
    <x v="6"/>
    <x v="216"/>
    <n v="1.7778"/>
    <x v="1"/>
    <x v="6"/>
  </r>
  <r>
    <n v="3471"/>
    <s v="Different is Dangerous"/>
    <s v="Fast paced, two hander which uses headphone verbatim technique to give an insight into the everyday lives of Leeds city locals."/>
    <n v="50000"/>
    <n v="15"/>
    <x v="0"/>
    <x v="1"/>
    <s v="GBP"/>
    <n v="1409515200"/>
    <n v="1405971690"/>
    <b v="0"/>
    <n v="30"/>
    <b v="1"/>
    <x v="6"/>
    <x v="337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0"/>
    <n v="15"/>
    <x v="0"/>
    <x v="0"/>
    <s v="USD"/>
    <n v="1415253540"/>
    <n v="1413432331"/>
    <b v="0"/>
    <n v="23"/>
    <b v="1"/>
    <x v="6"/>
    <x v="337"/>
    <n v="0.6522"/>
    <x v="1"/>
    <x v="6"/>
  </r>
  <r>
    <n v="3473"/>
    <s v="King Sisyphus"/>
    <s v="A modern telling of the Greek myth. Sisyphus defies the Gods and attempts to change the world order... but can he overcome his fate?"/>
    <n v="18000"/>
    <n v="15"/>
    <x v="0"/>
    <x v="0"/>
    <s v="USD"/>
    <n v="1426883220"/>
    <n v="1425067296"/>
    <b v="0"/>
    <n v="33"/>
    <b v="1"/>
    <x v="6"/>
    <x v="337"/>
    <n v="0.45450000000000002"/>
    <x v="1"/>
    <x v="6"/>
  </r>
  <r>
    <n v="3474"/>
    <s v="Be Prepared"/>
    <s v="Help us get actor-writer Ian Bonar's debut play - a hilarious, heartbreaking story of grief and loss - to the 2016 Edinburgh Fringe."/>
    <n v="15000"/>
    <n v="15"/>
    <x v="0"/>
    <x v="1"/>
    <s v="GBP"/>
    <n v="1469016131"/>
    <n v="1466424131"/>
    <b v="0"/>
    <n v="39"/>
    <b v="1"/>
    <x v="6"/>
    <x v="337"/>
    <n v="0.3846"/>
    <x v="1"/>
    <x v="6"/>
  </r>
  <r>
    <n v="3475"/>
    <s v="Score"/>
    <s v="Score is a musical play inspired by true stories of parents who have recovered from addiction and regained their children."/>
    <n v="12000"/>
    <n v="15"/>
    <x v="0"/>
    <x v="1"/>
    <s v="GBP"/>
    <n v="1414972800"/>
    <n v="1412629704"/>
    <b v="0"/>
    <n v="17"/>
    <b v="1"/>
    <x v="6"/>
    <x v="337"/>
    <n v="0.8823999999999999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5000"/>
    <n v="15"/>
    <x v="0"/>
    <x v="0"/>
    <s v="USD"/>
    <n v="1414378800"/>
    <n v="1412836990"/>
    <b v="0"/>
    <n v="6"/>
    <b v="1"/>
    <x v="6"/>
    <x v="337"/>
    <n v="2.5"/>
    <x v="1"/>
    <x v="6"/>
  </r>
  <r>
    <n v="3477"/>
    <s v="PCSF's Biannual 24-Hour Play Festival"/>
    <s v="8 ten-minute plays, written, directed, rehearsed, and fully produced in only 24 hours! Are we crazy? You bet we are!"/>
    <n v="3000"/>
    <n v="15"/>
    <x v="0"/>
    <x v="0"/>
    <s v="USD"/>
    <n v="1431831600"/>
    <n v="1430761243"/>
    <b v="0"/>
    <n v="39"/>
    <b v="1"/>
    <x v="6"/>
    <x v="256"/>
    <n v="0.3846"/>
    <x v="1"/>
    <x v="6"/>
  </r>
  <r>
    <n v="3478"/>
    <s v="Measure for Measure"/>
    <s v="Bare Theatre takes on Shakespeare's most notorious &quot;problem play,&quot; which asks how far we are willing to go to do what is right."/>
    <n v="1750"/>
    <n v="15"/>
    <x v="0"/>
    <x v="0"/>
    <s v="USD"/>
    <n v="1426539600"/>
    <n v="1424296822"/>
    <b v="0"/>
    <n v="57"/>
    <b v="1"/>
    <x v="6"/>
    <x v="256"/>
    <n v="0.26319999999999999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x v="256"/>
    <n v="0.2679000000000000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x v="256"/>
    <n v="1.1537999999999999"/>
    <x v="1"/>
    <x v="6"/>
  </r>
  <r>
    <n v="3481"/>
    <s v="FIX THE FITZ"/>
    <s v="One of Australia's greatest theatres needs your help. Please help us refurnish, fit out and restore this legendary storytelling venue."/>
    <n v="1000"/>
    <n v="15"/>
    <x v="0"/>
    <x v="2"/>
    <s v="AUD"/>
    <n v="1420178188"/>
    <n v="1418709388"/>
    <b v="0"/>
    <n v="95"/>
    <b v="1"/>
    <x v="6"/>
    <x v="216"/>
    <n v="0.15790000000000001"/>
    <x v="1"/>
    <x v="6"/>
  </r>
  <r>
    <n v="3482"/>
    <s v="Old Trunk - Edinburgh 2014"/>
    <s v="Critically-acclaimed new-writing company Old Trunk make their Edinburgh debut alternating their two darkly comic plays."/>
    <n v="700"/>
    <n v="15"/>
    <x v="0"/>
    <x v="1"/>
    <s v="GBP"/>
    <n v="1404671466"/>
    <n v="1402079466"/>
    <b v="0"/>
    <n v="80"/>
    <b v="1"/>
    <x v="6"/>
    <x v="216"/>
    <n v="0.1875"/>
    <x v="1"/>
    <x v="6"/>
  </r>
  <r>
    <n v="3483"/>
    <s v="The Faculty Lounge"/>
    <s v="Join 5 high school teachers in the lounge of every high school in America.  Hear what they never say in the classroom."/>
    <n v="450"/>
    <n v="15"/>
    <x v="0"/>
    <x v="0"/>
    <s v="USD"/>
    <n v="1404403381"/>
    <n v="1401811381"/>
    <b v="0"/>
    <n v="133"/>
    <b v="1"/>
    <x v="6"/>
    <x v="306"/>
    <n v="0.1128"/>
    <x v="1"/>
    <x v="6"/>
  </r>
  <r>
    <n v="3484"/>
    <s v="Macbeth in the Basement"/>
    <s v="MACBETH IN THE BASEMENT will premiere at the Capital Fringe Festival in July 2016. A teenage kingâ€™s rise and fall in a vicious game."/>
    <n v="150"/>
    <n v="15"/>
    <x v="0"/>
    <x v="0"/>
    <s v="USD"/>
    <n v="1466014499"/>
    <n v="1463422499"/>
    <b v="0"/>
    <n v="44"/>
    <b v="1"/>
    <x v="6"/>
    <x v="281"/>
    <n v="0.34089999999999998"/>
    <x v="1"/>
    <x v="6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x v="0"/>
    <s v="USD"/>
    <n v="1454431080"/>
    <n v="1451839080"/>
    <b v="0"/>
    <n v="30"/>
    <b v="1"/>
    <x v="6"/>
    <x v="337"/>
    <n v="0.483300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x v="0"/>
    <s v="USD"/>
    <n v="1433314740"/>
    <n v="1430600401"/>
    <b v="0"/>
    <n v="56"/>
    <b v="1"/>
    <x v="6"/>
    <x v="337"/>
    <n v="0.25"/>
    <x v="1"/>
    <x v="6"/>
  </r>
  <r>
    <n v="3487"/>
    <s v="Jericho Creek"/>
    <s v="Jericho Creek is an original production by Fledgling Theatre Company which will be performed at The Cockpit Theatre in July 2015"/>
    <n v="13"/>
    <n v="13"/>
    <x v="0"/>
    <x v="1"/>
    <s v="GBP"/>
    <n v="1435185252"/>
    <n v="1432593252"/>
    <b v="0"/>
    <n v="66"/>
    <b v="1"/>
    <x v="6"/>
    <x v="80"/>
    <n v="0.19700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x v="0"/>
    <s v="USD"/>
    <n v="1429286400"/>
    <n v="1427221560"/>
    <b v="0"/>
    <n v="29"/>
    <b v="1"/>
    <x v="6"/>
    <x v="110"/>
    <n v="0.4482999999999999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x v="1"/>
    <s v="GBP"/>
    <n v="1400965200"/>
    <n v="1398352531"/>
    <b v="0"/>
    <n v="72"/>
    <b v="1"/>
    <x v="6"/>
    <x v="337"/>
    <n v="0.1666999999999999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x v="0"/>
    <s v="USD"/>
    <n v="1460574924"/>
    <n v="1457982924"/>
    <b v="0"/>
    <n v="27"/>
    <b v="1"/>
    <x v="6"/>
    <x v="337"/>
    <n v="0.44440000000000002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x v="0"/>
    <s v="USD"/>
    <n v="1431928784"/>
    <n v="1430114384"/>
    <b v="0"/>
    <n v="10"/>
    <b v="1"/>
    <x v="6"/>
    <x v="256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x v="0"/>
    <s v="USD"/>
    <n v="1445818397"/>
    <n v="1442794397"/>
    <b v="0"/>
    <n v="35"/>
    <b v="1"/>
    <x v="6"/>
    <x v="337"/>
    <n v="0.31430000000000002"/>
    <x v="1"/>
    <x v="6"/>
  </r>
  <r>
    <n v="3493"/>
    <s v="Not Your Garden Variety Theater"/>
    <s v="We need your help purchasing a stage for our production of the Wizard of Oz! This program is helping children with autism. Thank you!"/>
    <n v="88888"/>
    <n v="11"/>
    <x v="0"/>
    <x v="0"/>
    <s v="USD"/>
    <n v="1408252260"/>
    <n v="1406580436"/>
    <b v="0"/>
    <n v="29"/>
    <b v="1"/>
    <x v="6"/>
    <x v="337"/>
    <n v="0.37930000000000003"/>
    <x v="1"/>
    <x v="6"/>
  </r>
  <r>
    <n v="3494"/>
    <s v="Special in a Bad Way"/>
    <s v="&quot;Special in a Bad Way&quot; is a comedy that questions American Public Schools in their treatment of the so called, 'learning disabled.'"/>
    <n v="15000"/>
    <n v="11"/>
    <x v="0"/>
    <x v="0"/>
    <s v="USD"/>
    <n v="1480140000"/>
    <n v="1479186575"/>
    <b v="0"/>
    <n v="13"/>
    <b v="1"/>
    <x v="6"/>
    <x v="337"/>
    <n v="0.84619999999999995"/>
    <x v="1"/>
    <x v="6"/>
  </r>
  <r>
    <n v="3495"/>
    <s v="The Village - one woman show"/>
    <s v="A one-woman show by Canadian artist Tina Milo. it is a multimedia show about an actress auditioning for a role of a depressed woman."/>
    <n v="8000"/>
    <n v="11"/>
    <x v="0"/>
    <x v="5"/>
    <s v="CAD"/>
    <n v="1414862280"/>
    <n v="1412360309"/>
    <b v="0"/>
    <n v="72"/>
    <b v="1"/>
    <x v="6"/>
    <x v="337"/>
    <n v="0.15279999999999999"/>
    <x v="1"/>
    <x v="6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x v="0"/>
    <s v="USD"/>
    <n v="1473625166"/>
    <n v="1470169166"/>
    <b v="0"/>
    <n v="78"/>
    <b v="1"/>
    <x v="6"/>
    <x v="337"/>
    <n v="0.14099999999999999"/>
    <x v="1"/>
    <x v="6"/>
  </r>
  <r>
    <n v="3497"/>
    <s v="Send SACKERSON to SD Fringe"/>
    <s v="We've been invited to the San Diego International Fringe Festival. Can you help us get there? Special performances in SLC and OREM."/>
    <n v="5000"/>
    <n v="11"/>
    <x v="0"/>
    <x v="0"/>
    <s v="USD"/>
    <n v="1464904800"/>
    <n v="1463852904"/>
    <b v="0"/>
    <n v="49"/>
    <b v="1"/>
    <x v="6"/>
    <x v="337"/>
    <n v="0.224500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5000"/>
    <n v="11"/>
    <x v="0"/>
    <x v="5"/>
    <s v="CAD"/>
    <n v="1464471840"/>
    <n v="1459309704"/>
    <b v="0"/>
    <n v="42"/>
    <b v="1"/>
    <x v="6"/>
    <x v="337"/>
    <n v="0.26190000000000002"/>
    <x v="1"/>
    <x v="6"/>
  </r>
  <r>
    <n v="3499"/>
    <s v="Fefu and Her Friends"/>
    <s v="Figure 8 Troupe's debut performance! A stunning piece of theatre written by premier female playwright Maria Irene Fornes."/>
    <n v="5000"/>
    <n v="11"/>
    <x v="0"/>
    <x v="0"/>
    <s v="USD"/>
    <n v="1435733940"/>
    <n v="1431046325"/>
    <b v="0"/>
    <n v="35"/>
    <b v="1"/>
    <x v="6"/>
    <x v="337"/>
    <n v="0.3143000000000000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4100"/>
    <n v="11"/>
    <x v="0"/>
    <x v="0"/>
    <s v="USD"/>
    <n v="1457326740"/>
    <n v="1455919438"/>
    <b v="0"/>
    <n v="42"/>
    <b v="1"/>
    <x v="6"/>
    <x v="337"/>
    <n v="0.26190000000000002"/>
    <x v="1"/>
    <x v="6"/>
  </r>
  <r>
    <n v="3501"/>
    <s v="Pig by Alex Oates (London Run)"/>
    <s v="'Pig' by Alex Oates is an urgent and dark comedy with live music that discusses the vital issue of the state of our police force."/>
    <n v="2000"/>
    <n v="11"/>
    <x v="0"/>
    <x v="1"/>
    <s v="GBP"/>
    <n v="1441995595"/>
    <n v="1439835595"/>
    <b v="0"/>
    <n v="42"/>
    <b v="1"/>
    <x v="6"/>
    <x v="256"/>
    <n v="0.26190000000000002"/>
    <x v="1"/>
    <x v="6"/>
  </r>
  <r>
    <n v="3502"/>
    <s v="Dickhead"/>
    <s v="Dickhead is a play about one man's struggle with the dicks in his head. If you want to know more stop being a twat and put out...please"/>
    <n v="500000"/>
    <n v="10"/>
    <x v="0"/>
    <x v="0"/>
    <s v="USD"/>
    <n v="1458100740"/>
    <n v="1456862924"/>
    <b v="0"/>
    <n v="31"/>
    <b v="1"/>
    <x v="6"/>
    <x v="337"/>
    <n v="0.3226"/>
    <x v="1"/>
    <x v="6"/>
  </r>
  <r>
    <n v="3503"/>
    <s v="Tarantella"/>
    <s v="A group of Sicilian immigrants in New York struggle to deal with conflict from both within the family and from without."/>
    <n v="175000"/>
    <n v="10"/>
    <x v="0"/>
    <x v="1"/>
    <s v="GBP"/>
    <n v="1469359728"/>
    <n v="1466767728"/>
    <b v="0"/>
    <n v="38"/>
    <b v="1"/>
    <x v="6"/>
    <x v="337"/>
    <n v="0.26319999999999999"/>
    <x v="1"/>
    <x v="6"/>
  </r>
  <r>
    <n v="3504"/>
    <s v="Sterling Lion Theater Company"/>
    <s v="The Sterling Lion Theater Company is a non-profit theater group established for the benefit of the Connecticut lower Naugatuck Valley."/>
    <n v="70000"/>
    <n v="10"/>
    <x v="0"/>
    <x v="0"/>
    <s v="USD"/>
    <n v="1447959491"/>
    <n v="1445363891"/>
    <b v="0"/>
    <n v="8"/>
    <b v="1"/>
    <x v="6"/>
    <x v="337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50000"/>
    <n v="10"/>
    <x v="0"/>
    <x v="0"/>
    <s v="USD"/>
    <n v="1399953600"/>
    <n v="1398983245"/>
    <b v="0"/>
    <n v="39"/>
    <b v="1"/>
    <x v="6"/>
    <x v="337"/>
    <n v="0.256400000000000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42500"/>
    <n v="10"/>
    <x v="0"/>
    <x v="0"/>
    <s v="USD"/>
    <n v="1408815440"/>
    <n v="1404927440"/>
    <b v="0"/>
    <n v="29"/>
    <b v="1"/>
    <x v="6"/>
    <x v="337"/>
    <n v="0.3448"/>
    <x v="1"/>
    <x v="6"/>
  </r>
  <r>
    <n v="3507"/>
    <s v="The Chameleon Fools Theatre Troupe Project"/>
    <s v="Please help our troupe bring our first project from planning to reality! Join us on one exciting ride!"/>
    <n v="38000"/>
    <n v="10"/>
    <x v="0"/>
    <x v="0"/>
    <s v="USD"/>
    <n v="1464732537"/>
    <n v="1462140537"/>
    <b v="0"/>
    <n v="72"/>
    <b v="1"/>
    <x v="6"/>
    <x v="337"/>
    <n v="0.1389"/>
    <x v="1"/>
    <x v="6"/>
  </r>
  <r>
    <n v="3508"/>
    <s v="Roll The Dice Theatre Company"/>
    <s v="Roll The Dice Theatre Company revolves around taking risks in the game of life vicariously through beloved childhood games."/>
    <n v="30000"/>
    <n v="10"/>
    <x v="0"/>
    <x v="1"/>
    <s v="GBP"/>
    <n v="1462914000"/>
    <n v="1460914253"/>
    <b v="0"/>
    <n v="15"/>
    <b v="1"/>
    <x v="6"/>
    <x v="337"/>
    <n v="0.6666999999999999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25000"/>
    <n v="10"/>
    <x v="0"/>
    <x v="0"/>
    <s v="USD"/>
    <n v="1416545700"/>
    <n v="1415392666"/>
    <b v="0"/>
    <n v="33"/>
    <b v="1"/>
    <x v="6"/>
    <x v="337"/>
    <n v="0.3029999999999999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25000"/>
    <n v="10"/>
    <x v="0"/>
    <x v="0"/>
    <s v="USD"/>
    <n v="1404312846"/>
    <n v="1402584846"/>
    <b v="0"/>
    <n v="15"/>
    <b v="1"/>
    <x v="6"/>
    <x v="337"/>
    <n v="0.66669999999999996"/>
    <x v="1"/>
    <x v="6"/>
  </r>
  <r>
    <n v="3511"/>
    <s v="Silent Planet"/>
    <s v="The world premiere of the first full-length play by Eve Leigh, at the intimate Finborough Theatre in London."/>
    <n v="22000"/>
    <n v="10"/>
    <x v="0"/>
    <x v="1"/>
    <s v="GBP"/>
    <n v="1415385000"/>
    <n v="1413406695"/>
    <b v="0"/>
    <n v="19"/>
    <b v="1"/>
    <x v="6"/>
    <x v="337"/>
    <n v="0.52629999999999999"/>
    <x v="1"/>
    <x v="6"/>
  </r>
  <r>
    <n v="3512"/>
    <s v="With My Eyes Wide Open"/>
    <s v="We're making a hard hitting, innovative play which will open your eyes to what mental illness is like in the mind of the sufferer."/>
    <n v="20000"/>
    <n v="10"/>
    <x v="0"/>
    <x v="1"/>
    <s v="GBP"/>
    <n v="1429789992"/>
    <n v="1424609592"/>
    <b v="0"/>
    <n v="17"/>
    <b v="1"/>
    <x v="6"/>
    <x v="337"/>
    <n v="0.5881999999999999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0000"/>
    <n v="10"/>
    <x v="0"/>
    <x v="0"/>
    <s v="USD"/>
    <n v="1401857940"/>
    <n v="1400725112"/>
    <b v="0"/>
    <n v="44"/>
    <b v="1"/>
    <x v="6"/>
    <x v="337"/>
    <n v="0.227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8000"/>
    <n v="10"/>
    <x v="0"/>
    <x v="0"/>
    <s v="USD"/>
    <n v="1422853140"/>
    <n v="1421439552"/>
    <b v="0"/>
    <n v="10"/>
    <b v="1"/>
    <x v="6"/>
    <x v="337"/>
    <n v="1"/>
    <x v="1"/>
    <x v="6"/>
  </r>
  <r>
    <n v="3515"/>
    <s v="Twelfth Night by William Shakespeare"/>
    <s v="We are casting an all-inclusive production of Shakespeare's Twelfth Night in a non-traditional performance space."/>
    <n v="11999"/>
    <n v="10"/>
    <x v="0"/>
    <x v="0"/>
    <s v="USD"/>
    <n v="1433097171"/>
    <n v="1430505171"/>
    <b v="0"/>
    <n v="46"/>
    <b v="1"/>
    <x v="6"/>
    <x v="337"/>
    <n v="0.21740000000000001"/>
    <x v="1"/>
    <x v="6"/>
  </r>
  <r>
    <n v="3516"/>
    <s v="The March of the Bonus Army"/>
    <s v="A new play about a lesser known yet pivotal event in American history, about a group of WWI Veterans fighting for their rights."/>
    <n v="10000"/>
    <n v="10"/>
    <x v="0"/>
    <x v="0"/>
    <s v="USD"/>
    <n v="1410145200"/>
    <n v="1407197670"/>
    <b v="0"/>
    <n v="11"/>
    <b v="1"/>
    <x v="6"/>
    <x v="337"/>
    <n v="0.90910000000000002"/>
    <x v="1"/>
    <x v="6"/>
  </r>
  <r>
    <n v="3517"/>
    <s v="A Bright Room Called Day by Tony Kushner"/>
    <s v="Support an outstanding cast of actors to take on a professional production of a masterpiece of modern theatre"/>
    <n v="10000"/>
    <n v="10"/>
    <x v="0"/>
    <x v="1"/>
    <s v="GBP"/>
    <n v="1404471600"/>
    <n v="1401910634"/>
    <b v="0"/>
    <n v="13"/>
    <b v="1"/>
    <x v="6"/>
    <x v="337"/>
    <n v="0.76919999999999999"/>
    <x v="1"/>
    <x v="6"/>
  </r>
  <r>
    <n v="3518"/>
    <s v="BEASTS OF BAVERLY GROVE"/>
    <s v="One play.  Two theaters.  See the story from both sides and then decide for yourself - who are the BEASTS OF BAVERLY GROVE?"/>
    <n v="10000"/>
    <n v="10"/>
    <x v="0"/>
    <x v="0"/>
    <s v="USD"/>
    <n v="1412259660"/>
    <n v="1410461299"/>
    <b v="0"/>
    <n v="33"/>
    <b v="1"/>
    <x v="6"/>
    <x v="337"/>
    <n v="0.30299999999999999"/>
    <x v="1"/>
    <x v="6"/>
  </r>
  <r>
    <n v="3519"/>
    <s v="Bookstory"/>
    <s v="Bookstory is a tiny puppet musical with some very big ideas that tells the story of the story in the digital age"/>
    <n v="8000"/>
    <n v="10"/>
    <x v="0"/>
    <x v="1"/>
    <s v="GBP"/>
    <n v="1425478950"/>
    <n v="1422886950"/>
    <b v="0"/>
    <n v="28"/>
    <b v="1"/>
    <x v="6"/>
    <x v="337"/>
    <n v="0.35709999999999997"/>
    <x v="1"/>
    <x v="6"/>
  </r>
  <r>
    <n v="3520"/>
    <s v="Protocols"/>
    <s v="Help us to bring &quot;Protocols&quot; at the 2015 Camden Fringe. The most controversial play of the year."/>
    <n v="6000"/>
    <n v="10"/>
    <x v="0"/>
    <x v="1"/>
    <s v="GBP"/>
    <n v="1441547220"/>
    <n v="1439322412"/>
    <b v="0"/>
    <n v="21"/>
    <b v="1"/>
    <x v="6"/>
    <x v="337"/>
    <n v="0.47620000000000001"/>
    <x v="1"/>
    <x v="6"/>
  </r>
  <r>
    <n v="3521"/>
    <s v="As the Naked Lead the Blind (Play)"/>
    <s v="A professionally directed/acted workshop &amp; reading for a new play depicting sexual addiction and its crippling effect on relationships."/>
    <n v="5050"/>
    <n v="10"/>
    <x v="0"/>
    <x v="0"/>
    <s v="USD"/>
    <n v="1411980020"/>
    <n v="1409388020"/>
    <b v="0"/>
    <n v="13"/>
    <b v="1"/>
    <x v="6"/>
    <x v="337"/>
    <n v="0.7691999999999999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0"/>
    <x v="0"/>
    <x v="1"/>
    <s v="GBP"/>
    <n v="1442311560"/>
    <n v="1439924246"/>
    <b v="0"/>
    <n v="34"/>
    <b v="1"/>
    <x v="6"/>
    <x v="337"/>
    <n v="0.29409999999999997"/>
    <x v="1"/>
    <x v="6"/>
  </r>
  <r>
    <n v="3523"/>
    <s v="Magnificence"/>
    <s v="An old play about our world. Set in 1970s England, Magnificence is a gut-wrenching story of radicalisation, idealism and pity."/>
    <n v="5000"/>
    <n v="10"/>
    <x v="0"/>
    <x v="1"/>
    <s v="GBP"/>
    <n v="1474844400"/>
    <n v="1469871148"/>
    <b v="0"/>
    <n v="80"/>
    <b v="1"/>
    <x v="6"/>
    <x v="337"/>
    <n v="0.125"/>
    <x v="1"/>
    <x v="6"/>
  </r>
  <r>
    <n v="3524"/>
    <s v="Sweet, Sweet Spirit"/>
    <s v="A West Texas matriarch is enraged by the news that her gay grandson has been the victim of a hate crime committed by his own father."/>
    <n v="5000"/>
    <n v="10"/>
    <x v="0"/>
    <x v="0"/>
    <s v="USD"/>
    <n v="1410580800"/>
    <n v="1409336373"/>
    <b v="0"/>
    <n v="74"/>
    <b v="1"/>
    <x v="6"/>
    <x v="337"/>
    <n v="0.135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0"/>
    <n v="10"/>
    <x v="0"/>
    <x v="0"/>
    <s v="USD"/>
    <n v="1439136000"/>
    <n v="1438188106"/>
    <b v="0"/>
    <n v="7"/>
    <b v="1"/>
    <x v="6"/>
    <x v="337"/>
    <n v="1.4286000000000001"/>
    <x v="1"/>
    <x v="6"/>
  </r>
  <r>
    <n v="3526"/>
    <s v="Human, Kind Theater Project"/>
    <s v="By day we perform Acts of Kindness, by night we perform free theater, all sustained by the love of our neighbors, not ticket prices."/>
    <n v="5000"/>
    <n v="10"/>
    <x v="0"/>
    <x v="0"/>
    <s v="USD"/>
    <n v="1461823140"/>
    <n v="1459411371"/>
    <b v="0"/>
    <n v="34"/>
    <b v="1"/>
    <x v="6"/>
    <x v="337"/>
    <n v="0.2940999999999999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5000"/>
    <n v="10"/>
    <x v="0"/>
    <x v="0"/>
    <s v="USD"/>
    <n v="1436587140"/>
    <n v="1434069205"/>
    <b v="0"/>
    <n v="86"/>
    <b v="1"/>
    <x v="6"/>
    <x v="337"/>
    <n v="0.11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4400"/>
    <n v="10"/>
    <x v="0"/>
    <x v="1"/>
    <s v="GBP"/>
    <n v="1484740918"/>
    <n v="1483012918"/>
    <b v="0"/>
    <n v="37"/>
    <b v="1"/>
    <x v="6"/>
    <x v="337"/>
    <n v="0.2702999999999999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3500"/>
    <n v="10"/>
    <x v="0"/>
    <x v="0"/>
    <s v="USD"/>
    <n v="1436749200"/>
    <n v="1434997018"/>
    <b v="0"/>
    <n v="18"/>
    <b v="1"/>
    <x v="6"/>
    <x v="337"/>
    <n v="0.55559999999999998"/>
    <x v="1"/>
    <x v="6"/>
  </r>
  <r>
    <n v="3530"/>
    <s v="Far From Fiction"/>
    <s v="â€œFar From Fictionâ€ is a powerful play, written by Sally Willis, offering insights into a new understanding of  female psychology."/>
    <n v="3500"/>
    <n v="10"/>
    <x v="0"/>
    <x v="1"/>
    <s v="GBP"/>
    <n v="1460318400"/>
    <n v="1457881057"/>
    <b v="0"/>
    <n v="22"/>
    <b v="1"/>
    <x v="6"/>
    <x v="337"/>
    <n v="0.45450000000000002"/>
    <x v="1"/>
    <x v="6"/>
  </r>
  <r>
    <n v="3531"/>
    <s v="The Reinvention of Lily Johnson"/>
    <s v="A political comedy for a crazy election year"/>
    <n v="3000"/>
    <n v="10"/>
    <x v="0"/>
    <x v="0"/>
    <s v="USD"/>
    <n v="1467301334"/>
    <n v="1464709334"/>
    <b v="0"/>
    <n v="26"/>
    <b v="1"/>
    <x v="6"/>
    <x v="337"/>
    <n v="0.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3000"/>
    <n v="10"/>
    <x v="0"/>
    <x v="0"/>
    <s v="USD"/>
    <n v="1411012740"/>
    <n v="1409667827"/>
    <b v="0"/>
    <n v="27"/>
    <b v="1"/>
    <x v="6"/>
    <x v="337"/>
    <n v="0.3704000000000000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x v="0"/>
    <s v="USD"/>
    <n v="1447269367"/>
    <n v="1444673767"/>
    <b v="0"/>
    <n v="8"/>
    <b v="1"/>
    <x v="6"/>
    <x v="337"/>
    <n v="1.25"/>
    <x v="1"/>
    <x v="6"/>
  </r>
  <r>
    <n v="3534"/>
    <s v="Night of Ashes"/>
    <s v="A Theatrical Prequel to Hell's Rebels, the current Pathfinder Adventure Path from Paizo Publishing"/>
    <n v="2500"/>
    <n v="10"/>
    <x v="0"/>
    <x v="0"/>
    <s v="USD"/>
    <n v="1443711623"/>
    <n v="1440687623"/>
    <b v="0"/>
    <n v="204"/>
    <b v="1"/>
    <x v="6"/>
    <x v="337"/>
    <n v="4.9000000000000002E-2"/>
    <x v="1"/>
    <x v="6"/>
  </r>
  <r>
    <n v="3535"/>
    <s v="Twelve Angry Women"/>
    <s v="On the 60th anniversary of Twelve Angry Men, 12 female writers create 12 short pieces about what makes them angry."/>
    <n v="2250"/>
    <n v="10"/>
    <x v="0"/>
    <x v="1"/>
    <s v="GBP"/>
    <n v="1443808800"/>
    <n v="1441120910"/>
    <b v="0"/>
    <n v="46"/>
    <b v="1"/>
    <x v="6"/>
    <x v="337"/>
    <n v="0.2174000000000000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2000"/>
    <n v="10"/>
    <x v="0"/>
    <x v="1"/>
    <s v="GBP"/>
    <n v="1450612740"/>
    <n v="1448040425"/>
    <b v="0"/>
    <n v="17"/>
    <b v="1"/>
    <x v="6"/>
    <x v="256"/>
    <n v="0.58819999999999995"/>
    <x v="1"/>
    <x v="6"/>
  </r>
  <r>
    <n v="3537"/>
    <s v="The Untold Tales of the Brothers Grimm"/>
    <s v="A fast-pace, zany comedy involving six actors performing seven usually untold Grimm Fairy Tales about giants, witches, demons and more!"/>
    <n v="1500"/>
    <n v="10"/>
    <x v="0"/>
    <x v="5"/>
    <s v="CAD"/>
    <n v="1416211140"/>
    <n v="1413016216"/>
    <b v="0"/>
    <n v="28"/>
    <b v="1"/>
    <x v="6"/>
    <x v="256"/>
    <n v="0.35709999999999997"/>
    <x v="1"/>
    <x v="6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x v="1"/>
    <s v="GBP"/>
    <n v="1471428340"/>
    <n v="1469009140"/>
    <b v="0"/>
    <n v="83"/>
    <b v="1"/>
    <x v="6"/>
    <x v="256"/>
    <n v="0.1205"/>
    <x v="1"/>
    <x v="6"/>
  </r>
  <r>
    <n v="3539"/>
    <s v="Chokehold"/>
    <s v="A searing new play that takes  an unflinching look at the terrible costs of police shootings in the African American community."/>
    <n v="1500"/>
    <n v="10"/>
    <x v="0"/>
    <x v="0"/>
    <s v="USD"/>
    <n v="1473358122"/>
    <n v="1471543722"/>
    <b v="0"/>
    <n v="13"/>
    <b v="1"/>
    <x v="6"/>
    <x v="256"/>
    <n v="0.76919999999999999"/>
    <x v="1"/>
    <x v="6"/>
  </r>
  <r>
    <n v="3540"/>
    <s v="The Silence at the Song's End"/>
    <s v="A brand new stage adaptation of the Libby Purves/Nicholas Heiney book. A new work involving music, poetry and fajitas. #timetochange"/>
    <n v="1250"/>
    <n v="10"/>
    <x v="0"/>
    <x v="1"/>
    <s v="GBP"/>
    <n v="1466899491"/>
    <n v="1464307491"/>
    <b v="0"/>
    <n v="8"/>
    <b v="1"/>
    <x v="6"/>
    <x v="256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x v="1"/>
    <s v="GBP"/>
    <n v="1441042275"/>
    <n v="1438882275"/>
    <b v="0"/>
    <n v="32"/>
    <b v="1"/>
    <x v="6"/>
    <x v="256"/>
    <n v="0.3125"/>
    <x v="1"/>
    <x v="6"/>
  </r>
  <r>
    <n v="3542"/>
    <s v="Gifts of War"/>
    <s v="Ancient Greece. Giddy, champagne soaked debauchery celebrating the Trojan War's end leads to a shocking and deadly surprise."/>
    <n v="1000"/>
    <n v="10"/>
    <x v="0"/>
    <x v="0"/>
    <s v="USD"/>
    <n v="1410099822"/>
    <n v="1404915822"/>
    <b v="0"/>
    <n v="85"/>
    <b v="1"/>
    <x v="6"/>
    <x v="256"/>
    <n v="0.1176"/>
    <x v="1"/>
    <x v="6"/>
  </r>
  <r>
    <n v="3543"/>
    <s v="&quot;CIRQUE CAPRICIEUX, the greatest one woman show on earth&quot;"/>
    <s v="A circus theater show. An escaped carousel horse and a beautiful wire dancer let the fantasies run wild."/>
    <n v="800"/>
    <n v="10"/>
    <x v="0"/>
    <x v="12"/>
    <s v="EUR"/>
    <n v="1435255659"/>
    <n v="1432663659"/>
    <b v="0"/>
    <n v="29"/>
    <b v="1"/>
    <x v="6"/>
    <x v="256"/>
    <n v="0.3448"/>
    <x v="1"/>
    <x v="6"/>
  </r>
  <r>
    <n v="3544"/>
    <s v="Gruoch, or Lady Macbeth"/>
    <s v="Death &amp; Pretzels presents the world premiere of Paul Pasulka's Gruoch, or Lady Macbeth"/>
    <n v="750"/>
    <n v="10"/>
    <x v="0"/>
    <x v="0"/>
    <s v="USD"/>
    <n v="1425758257"/>
    <n v="1423166257"/>
    <b v="0"/>
    <n v="24"/>
    <b v="1"/>
    <x v="6"/>
    <x v="256"/>
    <n v="0.4167000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650"/>
    <n v="10"/>
    <x v="0"/>
    <x v="0"/>
    <s v="USD"/>
    <n v="1428780159"/>
    <n v="1426188159"/>
    <b v="0"/>
    <n v="8"/>
    <b v="1"/>
    <x v="6"/>
    <x v="216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600"/>
    <n v="10"/>
    <x v="0"/>
    <x v="0"/>
    <s v="USD"/>
    <n v="1427860740"/>
    <n v="1426002684"/>
    <b v="0"/>
    <n v="19"/>
    <b v="1"/>
    <x v="6"/>
    <x v="216"/>
    <n v="0.52629999999999999"/>
    <x v="1"/>
    <x v="6"/>
  </r>
  <r>
    <n v="3547"/>
    <s v="Tommy and Me by Ray Didinger - Theatre Exile"/>
    <s v="Help to bring this heart warming story of Ray Didinger's relationship with his boyhood hero Tommy McDonald to life."/>
    <n v="500"/>
    <n v="10"/>
    <x v="0"/>
    <x v="0"/>
    <s v="USD"/>
    <n v="1463198340"/>
    <n v="1461117201"/>
    <b v="0"/>
    <n v="336"/>
    <b v="1"/>
    <x v="6"/>
    <x v="216"/>
    <n v="2.98E-2"/>
    <x v="1"/>
    <x v="6"/>
  </r>
  <r>
    <n v="3548"/>
    <s v="THE UNDERSTUDY @ WORKING STAGE"/>
    <s v="We're putting together a production of THE UNDERSTUDY by Theresa Rebeck and hope you'll help us share this story."/>
    <n v="200"/>
    <n v="10"/>
    <x v="0"/>
    <x v="0"/>
    <s v="USD"/>
    <n v="1457139600"/>
    <n v="1455230214"/>
    <b v="0"/>
    <n v="13"/>
    <b v="1"/>
    <x v="6"/>
    <x v="196"/>
    <n v="0.76919999999999999"/>
    <x v="1"/>
    <x v="6"/>
  </r>
  <r>
    <n v="3549"/>
    <s v="The Munitionettes"/>
    <s v="Help us bring to life tales of hardship, danger and community of extraordinary women working in WW1 munitions factories."/>
    <n v="100"/>
    <n v="10"/>
    <x v="0"/>
    <x v="1"/>
    <s v="GBP"/>
    <n v="1441358873"/>
    <n v="1438939673"/>
    <b v="0"/>
    <n v="42"/>
    <b v="1"/>
    <x v="6"/>
    <x v="281"/>
    <n v="0.23810000000000001"/>
    <x v="1"/>
    <x v="6"/>
  </r>
  <r>
    <n v="3550"/>
    <s v="MOONFACE"/>
    <s v="MOONFACE explores the formative f***k-ups of adolescence. Fresh, incisive new writing. Monologue, movement and striking naturalism."/>
    <n v="10"/>
    <n v="10"/>
    <x v="0"/>
    <x v="1"/>
    <s v="GBP"/>
    <n v="1462224398"/>
    <n v="1459632398"/>
    <b v="0"/>
    <n v="64"/>
    <b v="1"/>
    <x v="6"/>
    <x v="80"/>
    <n v="0.15629999999999999"/>
    <x v="1"/>
    <x v="6"/>
  </r>
  <r>
    <n v="3551"/>
    <s v="2014 UASPA Theatre Showcase"/>
    <s v="UASPA is a performing arts high school producing its 2014 Theatre Showcase featuring our strongest performances and original work."/>
    <n v="5"/>
    <n v="10"/>
    <x v="0"/>
    <x v="0"/>
    <s v="USD"/>
    <n v="1400796420"/>
    <n v="1398342170"/>
    <b v="0"/>
    <n v="25"/>
    <b v="1"/>
    <x v="6"/>
    <x v="114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x v="1"/>
    <s v="GBP"/>
    <n v="1403964324"/>
    <n v="1401372324"/>
    <b v="0"/>
    <n v="20"/>
    <b v="1"/>
    <x v="6"/>
    <x v="337"/>
    <n v="0.45"/>
    <x v="1"/>
    <x v="6"/>
  </r>
  <r>
    <n v="3553"/>
    <s v="Coming Home"/>
    <s v="Professional actors bring to life the true stories of 5 African-Americans struggling with mental health and their search for healing."/>
    <n v="200000"/>
    <n v="8"/>
    <x v="0"/>
    <x v="0"/>
    <s v="USD"/>
    <n v="1439337600"/>
    <n v="1436575280"/>
    <b v="0"/>
    <n v="104"/>
    <b v="1"/>
    <x v="6"/>
    <x v="337"/>
    <n v="7.6899999999999996E-2"/>
    <x v="1"/>
    <x v="6"/>
  </r>
  <r>
    <n v="3554"/>
    <s v="MASKS: Off-Broadway Debut"/>
    <s v="MASKS is a dramedy dealing with what it means to be alive, the reliability of identity, and what it means to suffer."/>
    <n v="60000"/>
    <n v="8"/>
    <x v="0"/>
    <x v="0"/>
    <s v="USD"/>
    <n v="1423674000"/>
    <n v="1421025159"/>
    <b v="0"/>
    <n v="53"/>
    <b v="1"/>
    <x v="6"/>
    <x v="337"/>
    <n v="0.15090000000000001"/>
    <x v="1"/>
    <x v="6"/>
  </r>
  <r>
    <n v="3555"/>
    <s v="Free Theatre for Kids: Baby Living Room"/>
    <s v="Baby Living Room is a project created by Spazio Farma Mestre for children: free theatre for kids as sustainable education for families"/>
    <n v="2995"/>
    <n v="8"/>
    <x v="0"/>
    <x v="13"/>
    <s v="EUR"/>
    <n v="1479382594"/>
    <n v="1476786994"/>
    <b v="0"/>
    <n v="14"/>
    <b v="1"/>
    <x v="6"/>
    <x v="337"/>
    <n v="0.57140000000000002"/>
    <x v="1"/>
    <x v="6"/>
  </r>
  <r>
    <n v="3556"/>
    <s v="Immortal"/>
    <s v="'Immortal', a play about five English Air Bombers in WW2, is an exciting first project for the brand new Production Company, GreanTea."/>
    <n v="1000"/>
    <n v="8"/>
    <x v="0"/>
    <x v="1"/>
    <s v="GBP"/>
    <n v="1408289724"/>
    <n v="1403105724"/>
    <b v="0"/>
    <n v="20"/>
    <b v="1"/>
    <x v="6"/>
    <x v="256"/>
    <n v="0.4"/>
    <x v="1"/>
    <x v="6"/>
  </r>
  <r>
    <n v="3557"/>
    <s v="Good Bread Alley"/>
    <s v="A play by April Yvette Thompson. A Gullah Healer Woman and an Afro-Cuban Priest forge a new world of magic &amp; dreams in Jim Crow Miami."/>
    <n v="500"/>
    <n v="8"/>
    <x v="0"/>
    <x v="0"/>
    <s v="USD"/>
    <n v="1399271911"/>
    <n v="1396334311"/>
    <b v="0"/>
    <n v="558"/>
    <b v="1"/>
    <x v="6"/>
    <x v="216"/>
    <n v="1.43E-2"/>
    <x v="1"/>
    <x v="6"/>
  </r>
  <r>
    <n v="3558"/>
    <s v="SPILL - A verbatim show about sex"/>
    <s v="We're making a show about sex. Because it's important, everyone wants to talk about it and it's at the start of everything."/>
    <n v="28000"/>
    <n v="7"/>
    <x v="0"/>
    <x v="1"/>
    <s v="GBP"/>
    <n v="1435352400"/>
    <n v="1431718575"/>
    <b v="0"/>
    <n v="22"/>
    <b v="1"/>
    <x v="6"/>
    <x v="337"/>
    <n v="0.31819999999999998"/>
    <x v="1"/>
    <x v="6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x v="2"/>
    <s v="AUD"/>
    <n v="1438333080"/>
    <n v="1436408308"/>
    <b v="0"/>
    <n v="24"/>
    <b v="1"/>
    <x v="6"/>
    <x v="337"/>
    <n v="0.29170000000000001"/>
    <x v="1"/>
    <x v="6"/>
  </r>
  <r>
    <n v="3560"/>
    <s v="Book Club: A Comedy"/>
    <s v="The world premiere of an endearing play about love, friendship, men's styling putty, Dungeons &amp; Dragons &amp; our capacity for forbearance."/>
    <n v="3000"/>
    <n v="7"/>
    <x v="0"/>
    <x v="5"/>
    <s v="CAD"/>
    <n v="1432694700"/>
    <n v="1429651266"/>
    <b v="0"/>
    <n v="74"/>
    <b v="1"/>
    <x v="6"/>
    <x v="337"/>
    <n v="9.4600000000000004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x v="0"/>
    <s v="USD"/>
    <n v="1438799760"/>
    <n v="1437236378"/>
    <b v="0"/>
    <n v="54"/>
    <b v="1"/>
    <x v="6"/>
    <x v="337"/>
    <n v="0.11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20000"/>
    <n v="6"/>
    <x v="0"/>
    <x v="1"/>
    <s v="GBP"/>
    <n v="1457906400"/>
    <n v="1457115427"/>
    <b v="0"/>
    <n v="31"/>
    <b v="1"/>
    <x v="6"/>
    <x v="337"/>
    <n v="0.1935000000000000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8000"/>
    <n v="6"/>
    <x v="0"/>
    <x v="1"/>
    <s v="GBP"/>
    <n v="1470078000"/>
    <n v="1467648456"/>
    <b v="0"/>
    <n v="25"/>
    <b v="1"/>
    <x v="6"/>
    <x v="337"/>
    <n v="0.24"/>
    <x v="1"/>
    <x v="6"/>
  </r>
  <r>
    <n v="3564"/>
    <s v="The Pillowman Aberdeen"/>
    <s v="Multi Award-Winng play THE PILLOWMAN coming to the Arts Centre Theatre, Aberdeen"/>
    <n v="7000"/>
    <n v="6"/>
    <x v="0"/>
    <x v="1"/>
    <s v="GBP"/>
    <n v="1444060800"/>
    <n v="1440082649"/>
    <b v="0"/>
    <n v="17"/>
    <b v="1"/>
    <x v="6"/>
    <x v="337"/>
    <n v="0.3528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5000"/>
    <n v="6"/>
    <x v="0"/>
    <x v="0"/>
    <s v="USD"/>
    <n v="1420048208"/>
    <n v="1417456208"/>
    <b v="0"/>
    <n v="12"/>
    <b v="1"/>
    <x v="6"/>
    <x v="337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3000"/>
    <n v="6"/>
    <x v="0"/>
    <x v="1"/>
    <s v="GBP"/>
    <n v="1422015083"/>
    <n v="1419423083"/>
    <b v="0"/>
    <n v="38"/>
    <b v="1"/>
    <x v="6"/>
    <x v="337"/>
    <n v="0.15790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750"/>
    <n v="6"/>
    <x v="0"/>
    <x v="1"/>
    <s v="GBP"/>
    <n v="1433964444"/>
    <n v="1431372444"/>
    <b v="0"/>
    <n v="41"/>
    <b v="1"/>
    <x v="6"/>
    <x v="256"/>
    <n v="0.1463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500"/>
    <n v="6"/>
    <x v="0"/>
    <x v="0"/>
    <s v="USD"/>
    <n v="1410975994"/>
    <n v="1408383994"/>
    <b v="0"/>
    <n v="19"/>
    <b v="1"/>
    <x v="6"/>
    <x v="256"/>
    <n v="0.315800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75000"/>
    <n v="5"/>
    <x v="0"/>
    <x v="0"/>
    <s v="USD"/>
    <n v="1420734696"/>
    <n v="1418142696"/>
    <b v="0"/>
    <n v="41"/>
    <b v="1"/>
    <x v="6"/>
    <x v="337"/>
    <n v="0.122"/>
    <x v="1"/>
    <x v="6"/>
  </r>
  <r>
    <n v="3570"/>
    <s v="The Lower Depths"/>
    <s v="Theatre Machine presents an all-new adaptation of Maxim Gorky's classic of Russian theatre, The Lower Depths."/>
    <n v="50000"/>
    <n v="5"/>
    <x v="0"/>
    <x v="0"/>
    <s v="USD"/>
    <n v="1420009200"/>
    <n v="1417593483"/>
    <b v="0"/>
    <n v="26"/>
    <b v="1"/>
    <x v="6"/>
    <x v="337"/>
    <n v="0.1923"/>
    <x v="1"/>
    <x v="6"/>
  </r>
  <r>
    <n v="3571"/>
    <s v="Cans at Theatre503"/>
    <s v="Support Kuleshovâ€™s first full length production; help to build the set and bring a fierce and important new play to life"/>
    <n v="50000"/>
    <n v="5"/>
    <x v="0"/>
    <x v="1"/>
    <s v="GBP"/>
    <n v="1414701413"/>
    <n v="1412109413"/>
    <b v="0"/>
    <n v="25"/>
    <b v="1"/>
    <x v="6"/>
    <x v="337"/>
    <n v="0.2"/>
    <x v="1"/>
    <x v="6"/>
  </r>
  <r>
    <n v="3572"/>
    <s v="Monster"/>
    <s v="A darkly comic one woman show by Abram Rooney as part of The Camden Fringe 2015."/>
    <n v="30000"/>
    <n v="5"/>
    <x v="0"/>
    <x v="1"/>
    <s v="GBP"/>
    <n v="1434894082"/>
    <n v="1432302082"/>
    <b v="0"/>
    <n v="9"/>
    <b v="1"/>
    <x v="6"/>
    <x v="337"/>
    <n v="0.55559999999999998"/>
    <x v="1"/>
    <x v="6"/>
  </r>
  <r>
    <n v="3573"/>
    <s v="Licensed To Ill"/>
    <s v="London based theatre makers collaborating to create a new show about the history of HipHop."/>
    <n v="25000"/>
    <n v="5"/>
    <x v="0"/>
    <x v="1"/>
    <s v="GBP"/>
    <n v="1415440846"/>
    <n v="1412845246"/>
    <b v="0"/>
    <n v="78"/>
    <b v="1"/>
    <x v="6"/>
    <x v="337"/>
    <n v="6.4100000000000004E-2"/>
    <x v="1"/>
    <x v="6"/>
  </r>
  <r>
    <n v="3574"/>
    <s v="Galli Theater Fresh Start Fundraiser"/>
    <s v="Help Galli Theater continue to bring fairytales to children in English &amp; German in our theater and to institutions serving children."/>
    <n v="20000"/>
    <n v="5"/>
    <x v="0"/>
    <x v="0"/>
    <s v="USD"/>
    <n v="1415921848"/>
    <n v="1413326248"/>
    <b v="0"/>
    <n v="45"/>
    <b v="1"/>
    <x v="6"/>
    <x v="337"/>
    <n v="0.1111"/>
    <x v="1"/>
    <x v="6"/>
  </r>
  <r>
    <n v="3575"/>
    <s v="AnaiÌˆs Nin Goes to Hell"/>
    <s v="An island in hell. Cleopatra, Joan of Arc, &amp; Queen Victoria wait, trapped in the memory of who they were... until AnaiÌˆs Nin shows up."/>
    <n v="12999"/>
    <n v="5"/>
    <x v="0"/>
    <x v="0"/>
    <s v="USD"/>
    <n v="1470887940"/>
    <n v="1468176527"/>
    <b v="0"/>
    <n v="102"/>
    <b v="1"/>
    <x v="6"/>
    <x v="337"/>
    <n v="4.9000000000000002E-2"/>
    <x v="1"/>
    <x v="6"/>
  </r>
  <r>
    <n v="3576"/>
    <s v="Vote for Next Season's Shows!"/>
    <s v="Vote here for whatever show you want to see next year! No gimmick, no stretch goals, just a simple vote and a free ticket."/>
    <n v="10000"/>
    <n v="5"/>
    <x v="0"/>
    <x v="0"/>
    <s v="USD"/>
    <n v="1480947054"/>
    <n v="1475759454"/>
    <b v="0"/>
    <n v="5"/>
    <b v="1"/>
    <x v="6"/>
    <x v="337"/>
    <n v="1"/>
    <x v="1"/>
    <x v="6"/>
  </r>
  <r>
    <n v="3577"/>
    <s v="The Laramie Project in Utah County"/>
    <s v="Our goal is to bring this story of one town's processing of tragedy and their own community identity to Utah County."/>
    <n v="10000"/>
    <n v="5"/>
    <x v="0"/>
    <x v="0"/>
    <s v="USD"/>
    <n v="1430029680"/>
    <n v="1427741583"/>
    <b v="0"/>
    <n v="27"/>
    <b v="1"/>
    <x v="6"/>
    <x v="337"/>
    <n v="0.1852"/>
    <x v="1"/>
    <x v="6"/>
  </r>
  <r>
    <n v="3578"/>
    <s v="Home"/>
    <s v="An unsparing, slightly surreal look at the effects of the private rented sector on two young women. Based on real events."/>
    <n v="8000"/>
    <n v="5"/>
    <x v="0"/>
    <x v="1"/>
    <s v="GBP"/>
    <n v="1462037777"/>
    <n v="1459445777"/>
    <b v="0"/>
    <n v="37"/>
    <b v="1"/>
    <x v="6"/>
    <x v="337"/>
    <n v="0.135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7500"/>
    <n v="5"/>
    <x v="0"/>
    <x v="1"/>
    <s v="GBP"/>
    <n v="1459444656"/>
    <n v="1456856256"/>
    <b v="0"/>
    <n v="14"/>
    <b v="1"/>
    <x v="6"/>
    <x v="337"/>
    <n v="0.35709999999999997"/>
    <x v="1"/>
    <x v="6"/>
  </r>
  <r>
    <n v="3580"/>
    <s v="Annabel Lost"/>
    <s v="Annabel Lost combines visual art and performance poetry to tell the story of two orphaned refugees, Quetzal and Rhime."/>
    <n v="5000"/>
    <n v="5"/>
    <x v="0"/>
    <x v="0"/>
    <s v="USD"/>
    <n v="1425185940"/>
    <n v="1421900022"/>
    <b v="0"/>
    <n v="27"/>
    <b v="1"/>
    <x v="6"/>
    <x v="337"/>
    <n v="0.1852"/>
    <x v="1"/>
    <x v="6"/>
  </r>
  <r>
    <n v="3581"/>
    <s v="Get FREAK to the Edinburgh Fringe"/>
    <s v="An extraordinary, punchy and provocative new play, providing a voice for women to address their sexuality and self worth. #EDFREAK"/>
    <n v="5000"/>
    <n v="5"/>
    <x v="0"/>
    <x v="1"/>
    <s v="GBP"/>
    <n v="1406719110"/>
    <n v="1405509510"/>
    <b v="0"/>
    <n v="45"/>
    <b v="1"/>
    <x v="6"/>
    <x v="337"/>
    <n v="0.1111"/>
    <x v="1"/>
    <x v="6"/>
  </r>
  <r>
    <n v="3582"/>
    <s v="REALLY REALLY"/>
    <s v="A contemporary American play touching on the scorching realities of growing up in the Millennial generation."/>
    <n v="5000"/>
    <n v="5"/>
    <x v="0"/>
    <x v="0"/>
    <s v="USD"/>
    <n v="1459822682"/>
    <n v="1458613082"/>
    <b v="0"/>
    <n v="49"/>
    <b v="1"/>
    <x v="6"/>
    <x v="337"/>
    <n v="0.10199999999999999"/>
    <x v="1"/>
    <x v="6"/>
  </r>
  <r>
    <n v="3583"/>
    <s v="The Tragedy of Mario and Juliet"/>
    <s v="Bumbling architect Romeo and handsome contractor Mario meet their match while building a balcony for Verona, NJ siren, Juliet."/>
    <n v="4290"/>
    <n v="5"/>
    <x v="0"/>
    <x v="0"/>
    <s v="USD"/>
    <n v="1460970805"/>
    <n v="1455790405"/>
    <b v="0"/>
    <n v="24"/>
    <b v="1"/>
    <x v="6"/>
    <x v="337"/>
    <n v="0.2083000000000000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x v="337"/>
    <n v="4.4600000000000001E-2"/>
    <x v="1"/>
    <x v="6"/>
  </r>
  <r>
    <n v="3585"/>
    <s v="The Lost Boy (a play)"/>
    <s v="The world premiere of a play, a true story about love, loss, and a man reaching back in time as the only way to move forward."/>
    <n v="3000"/>
    <n v="5"/>
    <x v="0"/>
    <x v="0"/>
    <s v="USD"/>
    <n v="1419181890"/>
    <n v="1416589890"/>
    <b v="0"/>
    <n v="23"/>
    <b v="1"/>
    <x v="6"/>
    <x v="337"/>
    <n v="0.21740000000000001"/>
    <x v="1"/>
    <x v="6"/>
  </r>
  <r>
    <n v="3586"/>
    <s v="Actors &amp; Musicians who are Blind or Autistic"/>
    <s v="See Theatre In A New Light"/>
    <n v="3000"/>
    <n v="5"/>
    <x v="0"/>
    <x v="0"/>
    <s v="USD"/>
    <n v="1474649070"/>
    <n v="1469465070"/>
    <b v="0"/>
    <n v="54"/>
    <b v="1"/>
    <x v="6"/>
    <x v="337"/>
    <n v="9.2600000000000002E-2"/>
    <x v="1"/>
    <x v="6"/>
  </r>
  <r>
    <n v="3587"/>
    <s v="Blue Stockings @ The Cockpit Theatre"/>
    <s v="The GSA BA (Hons) Acting class of 2016 are taking a transfer of their GSA Production to The Cockpit Theatre in London"/>
    <n v="2100"/>
    <n v="5"/>
    <x v="0"/>
    <x v="1"/>
    <s v="GBP"/>
    <n v="1467054000"/>
    <n v="1463144254"/>
    <b v="0"/>
    <n v="28"/>
    <b v="1"/>
    <x v="6"/>
    <x v="337"/>
    <n v="0.17860000000000001"/>
    <x v="1"/>
    <x v="6"/>
  </r>
  <r>
    <n v="3588"/>
    <s v="MENTAL Play short-tour 2015!"/>
    <s v="Touring the fast-paced, playful and poignant story of three twenty-somethings in a mental-health support group."/>
    <n v="2000"/>
    <n v="5"/>
    <x v="0"/>
    <x v="1"/>
    <s v="GBP"/>
    <n v="1430348400"/>
    <n v="1428436410"/>
    <b v="0"/>
    <n v="11"/>
    <b v="1"/>
    <x v="6"/>
    <x v="337"/>
    <n v="0.4545000000000000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2000"/>
    <n v="5"/>
    <x v="0"/>
    <x v="0"/>
    <s v="USD"/>
    <n v="1432654347"/>
    <n v="1430494347"/>
    <b v="0"/>
    <n v="62"/>
    <b v="1"/>
    <x v="6"/>
    <x v="337"/>
    <n v="8.0600000000000005E-2"/>
    <x v="1"/>
    <x v="6"/>
  </r>
  <r>
    <n v="3590"/>
    <s v="The Glasshouse"/>
    <s v="Two men on trial for desertion, confined within a Glasshouse. How long can friendship last? How much can a man stand before he breaks?"/>
    <n v="2000"/>
    <n v="5"/>
    <x v="0"/>
    <x v="1"/>
    <s v="GBP"/>
    <n v="1413792034"/>
    <n v="1411200034"/>
    <b v="0"/>
    <n v="73"/>
    <b v="1"/>
    <x v="6"/>
    <x v="337"/>
    <n v="6.8500000000000005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2000"/>
    <n v="5"/>
    <x v="0"/>
    <x v="0"/>
    <s v="USD"/>
    <n v="1422075540"/>
    <n v="1419979544"/>
    <b v="0"/>
    <n v="18"/>
    <b v="1"/>
    <x v="6"/>
    <x v="337"/>
    <n v="0.27779999999999999"/>
    <x v="1"/>
    <x v="6"/>
  </r>
  <r>
    <n v="3592"/>
    <s v="boom- a play by Peter Sinn Nachtrieb"/>
    <s v="Sex. Fish. A COMET THAT DESTROYS THE WORLD. boom a play by Peter Sinn Nachtrieb- Feb 19-21 at The Bridge in NYC."/>
    <n v="1500"/>
    <n v="5"/>
    <x v="0"/>
    <x v="0"/>
    <s v="USD"/>
    <n v="1423630740"/>
    <n v="1418673307"/>
    <b v="0"/>
    <n v="35"/>
    <b v="1"/>
    <x v="6"/>
    <x v="337"/>
    <n v="0.1429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x v="0"/>
    <s v="USD"/>
    <n v="1420489560"/>
    <n v="1417469639"/>
    <b v="0"/>
    <n v="43"/>
    <b v="1"/>
    <x v="6"/>
    <x v="256"/>
    <n v="0.1163"/>
    <x v="1"/>
    <x v="6"/>
  </r>
  <r>
    <n v="3594"/>
    <s v="HEDDA"/>
    <s v="An adaptation that realizes the internal struggle of Ibsenâ€™s most renowned protagonist as she traverses a claustrophobic social world"/>
    <n v="1000"/>
    <n v="5"/>
    <x v="0"/>
    <x v="0"/>
    <s v="USD"/>
    <n v="1472952982"/>
    <n v="1470792982"/>
    <b v="0"/>
    <n v="36"/>
    <b v="1"/>
    <x v="6"/>
    <x v="256"/>
    <n v="0.1389"/>
    <x v="1"/>
    <x v="6"/>
  </r>
  <r>
    <n v="3595"/>
    <s v="The Flu Season"/>
    <s v="A new theatre company staging Will Eno's The Flu Season in Seattle"/>
    <n v="1000"/>
    <n v="5"/>
    <x v="0"/>
    <x v="0"/>
    <s v="USD"/>
    <n v="1426229940"/>
    <n v="1423959123"/>
    <b v="0"/>
    <n v="62"/>
    <b v="1"/>
    <x v="6"/>
    <x v="256"/>
    <n v="8.0600000000000005E-2"/>
    <x v="1"/>
    <x v="6"/>
  </r>
  <r>
    <n v="3596"/>
    <s v="SHADFLY - NEW PLAY AT THE ARTS PROJECT"/>
    <s v="A play about the last eight years of the life of Egon Schiele, one of the most influential Austrian Expressionist artists."/>
    <n v="911"/>
    <n v="5"/>
    <x v="0"/>
    <x v="5"/>
    <s v="CAD"/>
    <n v="1409072982"/>
    <n v="1407258582"/>
    <b v="0"/>
    <n v="15"/>
    <b v="1"/>
    <x v="6"/>
    <x v="256"/>
    <n v="0.33329999999999999"/>
    <x v="1"/>
    <x v="6"/>
  </r>
  <r>
    <n v="3597"/>
    <s v="Akvavit Theatre presents NOTHING OF ME by Arne Lygre"/>
    <s v="&quot;I think that I have my own will. I can stop this, I tell myself. But it's not true.&quot;"/>
    <n v="780"/>
    <n v="5"/>
    <x v="0"/>
    <x v="0"/>
    <s v="USD"/>
    <n v="1456984740"/>
    <n v="1455717790"/>
    <b v="0"/>
    <n v="33"/>
    <b v="1"/>
    <x v="6"/>
    <x v="256"/>
    <n v="0.1515"/>
    <x v="1"/>
    <x v="6"/>
  </r>
  <r>
    <n v="3598"/>
    <s v="Cinderella"/>
    <s v="River City Theatre Company needs your support as we embark on our thirteenth production, CINDERELLA!"/>
    <n v="500"/>
    <n v="5"/>
    <x v="0"/>
    <x v="0"/>
    <s v="USD"/>
    <n v="1409720340"/>
    <n v="1408129822"/>
    <b v="0"/>
    <n v="27"/>
    <b v="1"/>
    <x v="6"/>
    <x v="256"/>
    <n v="0.1852"/>
    <x v="1"/>
    <x v="6"/>
  </r>
  <r>
    <n v="3599"/>
    <s v="Promised Land"/>
    <s v="Help Chrysalis get this production off the ground!  An original play, we only need $500 to get this production on its feet!"/>
    <n v="110000"/>
    <n v="4"/>
    <x v="0"/>
    <x v="0"/>
    <s v="USD"/>
    <n v="1440892800"/>
    <n v="1438715077"/>
    <b v="0"/>
    <n v="17"/>
    <b v="1"/>
    <x v="6"/>
    <x v="337"/>
    <n v="0.23530000000000001"/>
    <x v="1"/>
    <x v="6"/>
  </r>
  <r>
    <n v="3600"/>
    <s v="Pariah"/>
    <s v="The First Play From The Man Who Brought You The Black James Bond!"/>
    <n v="50000"/>
    <n v="4"/>
    <x v="0"/>
    <x v="0"/>
    <s v="USD"/>
    <n v="1476390164"/>
    <n v="1473970964"/>
    <b v="0"/>
    <n v="4"/>
    <b v="1"/>
    <x v="6"/>
    <x v="337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x v="337"/>
    <n v="7.5499999999999998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x v="0"/>
    <s v="USD"/>
    <n v="1463520479"/>
    <n v="1458336479"/>
    <b v="0"/>
    <n v="49"/>
    <b v="1"/>
    <x v="6"/>
    <x v="337"/>
    <n v="8.1600000000000006E-2"/>
    <x v="1"/>
    <x v="6"/>
  </r>
  <r>
    <n v="3603"/>
    <s v="Thank You For Waiting"/>
    <s v="Help produce &quot;Thank You For Waiting,&quot; a new play that explores friendship, loss, and mental illness, at the 2016 Frigid Festival!"/>
    <n v="150000"/>
    <n v="3"/>
    <x v="0"/>
    <x v="0"/>
    <s v="USD"/>
    <n v="1446759880"/>
    <n v="1444164280"/>
    <b v="0"/>
    <n v="57"/>
    <b v="1"/>
    <x v="6"/>
    <x v="337"/>
    <n v="5.2600000000000001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x v="0"/>
    <s v="USD"/>
    <n v="1461913140"/>
    <n v="1461370956"/>
    <b v="0"/>
    <n v="69"/>
    <b v="1"/>
    <x v="6"/>
    <x v="337"/>
    <n v="4.3499999999999997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50000"/>
    <n v="3"/>
    <x v="0"/>
    <x v="1"/>
    <s v="GBP"/>
    <n v="1455390126"/>
    <n v="1452798126"/>
    <b v="0"/>
    <n v="15"/>
    <b v="1"/>
    <x v="6"/>
    <x v="337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22000"/>
    <n v="3"/>
    <x v="0"/>
    <x v="1"/>
    <s v="GBP"/>
    <n v="1471185057"/>
    <n v="1468593057"/>
    <b v="0"/>
    <n v="64"/>
    <b v="1"/>
    <x v="6"/>
    <x v="337"/>
    <n v="4.6899999999999997E-2"/>
    <x v="1"/>
    <x v="6"/>
  </r>
  <r>
    <n v="3607"/>
    <s v="E15 at The Pleasance and CPT"/>
    <s v="'E15' is a verbatim project that looks at the story of the Focus E15 Campaign"/>
    <n v="18000"/>
    <n v="3"/>
    <x v="0"/>
    <x v="1"/>
    <s v="GBP"/>
    <n v="1450137600"/>
    <n v="1448924882"/>
    <b v="0"/>
    <n v="20"/>
    <b v="1"/>
    <x v="6"/>
    <x v="337"/>
    <n v="0.15"/>
    <x v="1"/>
    <x v="6"/>
  </r>
  <r>
    <n v="3608"/>
    <s v="Petrification"/>
    <s v="Help us get the show on the road! Petrification is a new play about home, memory and identity and we need your help to tour."/>
    <n v="17500"/>
    <n v="3"/>
    <x v="0"/>
    <x v="1"/>
    <s v="GBP"/>
    <n v="1466172000"/>
    <n v="1463418090"/>
    <b v="0"/>
    <n v="27"/>
    <b v="1"/>
    <x v="6"/>
    <x v="337"/>
    <n v="0.11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0"/>
    <n v="3"/>
    <x v="0"/>
    <x v="1"/>
    <s v="GBP"/>
    <n v="1459378085"/>
    <n v="1456789685"/>
    <b v="0"/>
    <n v="21"/>
    <b v="1"/>
    <x v="6"/>
    <x v="337"/>
    <n v="0.1429"/>
    <x v="1"/>
    <x v="6"/>
  </r>
  <r>
    <n v="3610"/>
    <s v="The Florence Company presents 'America'"/>
    <s v="The Florence Company premieres its first stage play at the Chelsea Theatre in London with an original piece of writing"/>
    <n v="5000"/>
    <n v="3"/>
    <x v="0"/>
    <x v="1"/>
    <s v="GBP"/>
    <n v="1439806936"/>
    <n v="1437214936"/>
    <b v="0"/>
    <n v="31"/>
    <b v="1"/>
    <x v="6"/>
    <x v="337"/>
    <n v="9.6799999999999997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x v="337"/>
    <n v="5.8799999999999998E-2"/>
    <x v="1"/>
    <x v="6"/>
  </r>
  <r>
    <n v="3612"/>
    <s v="Welcome Back To Harlem: A Hellfighter's Story"/>
    <s v="A Harlem Hellfighter struggles to re-integrate into his community after heroically fighting for his country in WW1."/>
    <n v="1500"/>
    <n v="3"/>
    <x v="0"/>
    <x v="5"/>
    <s v="CAD"/>
    <n v="1402334811"/>
    <n v="1401470811"/>
    <b v="0"/>
    <n v="57"/>
    <b v="1"/>
    <x v="6"/>
    <x v="337"/>
    <n v="5.2600000000000001E-2"/>
    <x v="1"/>
    <x v="6"/>
  </r>
  <r>
    <n v="3613"/>
    <s v="HIS NAME IS ARTHUR HOLMBERG"/>
    <s v="a woman walks into a bar except she looks like a man and no one's serving drinks. one night only"/>
    <n v="150"/>
    <n v="3"/>
    <x v="0"/>
    <x v="0"/>
    <s v="USD"/>
    <n v="1403964574"/>
    <n v="1401372574"/>
    <b v="0"/>
    <n v="20"/>
    <b v="1"/>
    <x v="6"/>
    <x v="216"/>
    <n v="0.15"/>
    <x v="1"/>
    <x v="6"/>
  </r>
  <r>
    <n v="3614"/>
    <s v="Gruesome Playground Injuries"/>
    <s v="A production of &quot;Gruesome Playground Injuries&quot; by Rajiv Joseph July 24th-August 9th at The Bakery in Denver, CO."/>
    <n v="110"/>
    <n v="3"/>
    <x v="0"/>
    <x v="0"/>
    <s v="USD"/>
    <n v="1434675616"/>
    <n v="1432083616"/>
    <b v="0"/>
    <n v="71"/>
    <b v="1"/>
    <x v="6"/>
    <x v="306"/>
    <n v="4.2299999999999997E-2"/>
    <x v="1"/>
    <x v="6"/>
  </r>
  <r>
    <n v="3615"/>
    <s v="See Bob Run by Daniel MacIvor"/>
    <s v="Bob is on the road. Bob is on the run. But from what? Will she make it to her destination and what will she find whens she gets there?"/>
    <n v="1000000"/>
    <n v="2"/>
    <x v="0"/>
    <x v="1"/>
    <s v="GBP"/>
    <n v="1449756896"/>
    <n v="1447164896"/>
    <b v="0"/>
    <n v="72"/>
    <b v="1"/>
    <x v="6"/>
    <x v="337"/>
    <n v="2.7799999999999998E-2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00"/>
    <n v="2"/>
    <x v="0"/>
    <x v="1"/>
    <s v="GBP"/>
    <n v="1426801664"/>
    <n v="1424213264"/>
    <b v="0"/>
    <n v="45"/>
    <b v="1"/>
    <x v="6"/>
    <x v="337"/>
    <n v="4.4400000000000002E-2"/>
    <x v="1"/>
    <x v="6"/>
  </r>
  <r>
    <n v="3617"/>
    <s v="One Good Night by Aisling Caffrey"/>
    <s v="Venue hire and payment of designer for a darkly comic, all female play about power - losing it, wanting it and fighting to get it back"/>
    <n v="60000"/>
    <n v="2"/>
    <x v="0"/>
    <x v="1"/>
    <s v="GBP"/>
    <n v="1488240000"/>
    <n v="1486996729"/>
    <b v="0"/>
    <n v="51"/>
    <b v="1"/>
    <x v="6"/>
    <x v="337"/>
    <n v="3.9199999999999999E-2"/>
    <x v="1"/>
    <x v="6"/>
  </r>
  <r>
    <n v="3618"/>
    <s v="Checkpoint 22"/>
    <s v="The play yet to be described as &quot;A surefire Edinburgh Fringe Festival Cult Hit&quot;. Coming to the Underbelly, Edinburgh, 5th-30th August."/>
    <n v="30000"/>
    <n v="2"/>
    <x v="0"/>
    <x v="1"/>
    <s v="GBP"/>
    <n v="1433343850"/>
    <n v="1430751850"/>
    <b v="0"/>
    <n v="56"/>
    <b v="1"/>
    <x v="6"/>
    <x v="337"/>
    <n v="3.5700000000000003E-2"/>
    <x v="1"/>
    <x v="6"/>
  </r>
  <r>
    <n v="3619"/>
    <s v="VST presents Sincerity Forever"/>
    <s v="We are a fledgling theatre company based in Atlanta looking to fund our first show, Sincerity Forever by playwright Mac Wellman."/>
    <n v="25000"/>
    <n v="2"/>
    <x v="0"/>
    <x v="0"/>
    <s v="USD"/>
    <n v="1479592800"/>
    <n v="1476760226"/>
    <b v="0"/>
    <n v="17"/>
    <b v="1"/>
    <x v="6"/>
    <x v="337"/>
    <n v="0.117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8950"/>
    <n v="2"/>
    <x v="0"/>
    <x v="0"/>
    <s v="USD"/>
    <n v="1425528000"/>
    <n v="1422916261"/>
    <b v="0"/>
    <n v="197"/>
    <b v="1"/>
    <x v="6"/>
    <x v="337"/>
    <n v="1.0200000000000001E-2"/>
    <x v="1"/>
    <x v="6"/>
  </r>
  <r>
    <n v="3621"/>
    <s v="EverScape"/>
    <s v="Bare Theatre and Sonorous Road collaborate on the NC debut of  Allan Maule's gamer fantasy play that was extended in New York."/>
    <n v="14000"/>
    <n v="2"/>
    <x v="0"/>
    <x v="0"/>
    <s v="USD"/>
    <n v="1475269200"/>
    <n v="1473200844"/>
    <b v="0"/>
    <n v="70"/>
    <b v="1"/>
    <x v="6"/>
    <x v="337"/>
    <n v="2.86E-2"/>
    <x v="1"/>
    <x v="6"/>
  </r>
  <r>
    <n v="3622"/>
    <s v="Shakespeare's Pericles, Prince of Tyre"/>
    <s v="5 actors. 39 characters. 1 epic adventure. Presented by the Cradle Theatre Company."/>
    <n v="12000"/>
    <n v="2"/>
    <x v="0"/>
    <x v="0"/>
    <s v="USD"/>
    <n v="1411874580"/>
    <n v="1409030371"/>
    <b v="0"/>
    <n v="21"/>
    <b v="1"/>
    <x v="6"/>
    <x v="337"/>
    <n v="9.5200000000000007E-2"/>
    <x v="1"/>
    <x v="6"/>
  </r>
  <r>
    <n v="3623"/>
    <s v="Since I've Been Here"/>
    <s v="An original play exploring the complications of romantic relationships in all forms."/>
    <n v="10000"/>
    <n v="2"/>
    <x v="0"/>
    <x v="0"/>
    <s v="USD"/>
    <n v="1406358000"/>
    <n v="1404841270"/>
    <b v="0"/>
    <n v="34"/>
    <b v="1"/>
    <x v="6"/>
    <x v="337"/>
    <n v="5.8799999999999998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5000"/>
    <n v="2"/>
    <x v="0"/>
    <x v="0"/>
    <s v="USD"/>
    <n v="1471977290"/>
    <n v="1466793290"/>
    <b v="0"/>
    <n v="39"/>
    <b v="1"/>
    <x v="6"/>
    <x v="337"/>
    <n v="5.1299999999999998E-2"/>
    <x v="1"/>
    <x v="6"/>
  </r>
  <r>
    <n v="3625"/>
    <s v="Village Pub Theatre- FRINGE 2015"/>
    <s v="Help us run Leithâ€™s acclaimed, year round pub theatre VPT as part of Edinburgh Fringe 2015. Presenting 72 short plays over two weeks."/>
    <n v="2500"/>
    <n v="2"/>
    <x v="0"/>
    <x v="1"/>
    <s v="GBP"/>
    <n v="1435851577"/>
    <n v="1433259577"/>
    <b v="0"/>
    <n v="78"/>
    <b v="1"/>
    <x v="6"/>
    <x v="337"/>
    <n v="2.5600000000000001E-2"/>
    <x v="1"/>
    <x v="6"/>
  </r>
  <r>
    <n v="3626"/>
    <s v="These are your lives."/>
    <s v="The first four-week performance run for our dance-theatre company, Geste Records, to be performed at The Yard Theatre in September."/>
    <n v="2000"/>
    <n v="2"/>
    <x v="0"/>
    <x v="1"/>
    <s v="GBP"/>
    <n v="1408204857"/>
    <n v="1406390457"/>
    <b v="0"/>
    <n v="48"/>
    <b v="1"/>
    <x v="6"/>
    <x v="337"/>
    <n v="4.1700000000000001E-2"/>
    <x v="1"/>
    <x v="6"/>
  </r>
  <r>
    <n v="3627"/>
    <s v="One Shot Theatre Company"/>
    <s v="One Shot Theatre Company is an organization that promotes youth theatre for social change, putting on shows that open a social dialogue"/>
    <n v="1500"/>
    <n v="2"/>
    <x v="0"/>
    <x v="0"/>
    <s v="USD"/>
    <n v="1463803140"/>
    <n v="1459446487"/>
    <b v="0"/>
    <n v="29"/>
    <b v="1"/>
    <x v="6"/>
    <x v="337"/>
    <n v="6.9000000000000006E-2"/>
    <x v="1"/>
    <x v="6"/>
  </r>
  <r>
    <n v="3628"/>
    <s v="Blast From the Past"/>
    <s v="I am asking for public funding to help put together a musical tribute titled &quot;Blast From The Past&quot; reenacting famous HipHop, RnB acts."/>
    <n v="800"/>
    <n v="2"/>
    <x v="2"/>
    <x v="0"/>
    <s v="USD"/>
    <n v="1450040396"/>
    <n v="1444852796"/>
    <b v="0"/>
    <n v="0"/>
    <b v="0"/>
    <x v="40"/>
    <x v="337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500"/>
    <n v="2"/>
    <x v="2"/>
    <x v="0"/>
    <s v="USD"/>
    <n v="1462467600"/>
    <n v="1457403364"/>
    <b v="0"/>
    <n v="2"/>
    <b v="0"/>
    <x v="40"/>
    <x v="337"/>
    <n v="1"/>
    <x v="1"/>
    <x v="40"/>
  </r>
  <r>
    <n v="3630"/>
    <s v="Jeremy Kyle- The Opera"/>
    <s v="The Jeremy Kyle Show offers so much subject matter to create an opera with.  Along with his brilliant put downs it could be excellent!"/>
    <n v="250"/>
    <n v="2"/>
    <x v="2"/>
    <x v="1"/>
    <s v="GBP"/>
    <n v="1417295990"/>
    <n v="1414700390"/>
    <b v="0"/>
    <n v="1"/>
    <b v="0"/>
    <x v="40"/>
    <x v="256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00"/>
    <n v="2"/>
    <x v="2"/>
    <x v="0"/>
    <s v="USD"/>
    <n v="1411444740"/>
    <n v="1409335497"/>
    <b v="0"/>
    <n v="59"/>
    <b v="0"/>
    <x v="40"/>
    <x v="216"/>
    <n v="3.39E-2"/>
    <x v="1"/>
    <x v="40"/>
  </r>
  <r>
    <n v="3632"/>
    <s v="Some Enchanted Evening UK TOUR"/>
    <s v="A professional musical revue. First performed in 2013 as a short tour, to be embarking on a full length tour across the UK in 2015!"/>
    <n v="2500000"/>
    <n v="1"/>
    <x v="2"/>
    <x v="1"/>
    <s v="GBP"/>
    <n v="1416781749"/>
    <n v="1415053749"/>
    <b v="0"/>
    <n v="1"/>
    <b v="0"/>
    <x v="40"/>
    <x v="337"/>
    <n v="1"/>
    <x v="1"/>
    <x v="40"/>
  </r>
  <r>
    <n v="3633"/>
    <s v="SMOKEY AND THE BANDIT: THE MUSICAL"/>
    <s v="SMOKEY AND THE BANDIT: THE MUSICAL_x000a_The classic film, characters and music you love, on stage, LIVE!"/>
    <n v="1000000"/>
    <n v="1"/>
    <x v="2"/>
    <x v="0"/>
    <s v="USD"/>
    <n v="1479517200"/>
    <n v="1475765867"/>
    <b v="0"/>
    <n v="31"/>
    <b v="0"/>
    <x v="40"/>
    <x v="337"/>
    <n v="3.2300000000000002E-2"/>
    <x v="1"/>
    <x v="40"/>
  </r>
  <r>
    <n v="3634"/>
    <s v="Alice - A New Musical"/>
    <s v="Alice is an original musical for all ages with a unique new story based on Alice's Adventures in Wonderland, premiering in summer 2017."/>
    <n v="250000"/>
    <n v="1"/>
    <x v="2"/>
    <x v="5"/>
    <s v="CAD"/>
    <n v="1484366340"/>
    <n v="1480219174"/>
    <b v="0"/>
    <n v="18"/>
    <b v="0"/>
    <x v="40"/>
    <x v="337"/>
    <n v="5.5599999999999997E-2"/>
    <x v="1"/>
    <x v="40"/>
  </r>
  <r>
    <n v="3635"/>
    <s v="Mary's Son"/>
    <s v="Mary's Son is a pop opera about Jesus and the hope he brings to all people."/>
    <n v="200000"/>
    <n v="1"/>
    <x v="2"/>
    <x v="0"/>
    <s v="USD"/>
    <n v="1461186676"/>
    <n v="1458594676"/>
    <b v="0"/>
    <n v="10"/>
    <b v="0"/>
    <x v="40"/>
    <x v="337"/>
    <n v="0.1"/>
    <x v="1"/>
    <x v="40"/>
  </r>
  <r>
    <n v="3636"/>
    <s v="The Brother's of B-Block"/>
    <s v="The Brotherâ€™s of B-block is a musical play. A new take on &quot;OZ&quot; _x000a_The Wizard of OZ meets HBO's OZ."/>
    <n v="175000"/>
    <n v="1"/>
    <x v="2"/>
    <x v="0"/>
    <s v="USD"/>
    <n v="1442248829"/>
    <n v="1439224829"/>
    <b v="0"/>
    <n v="0"/>
    <b v="0"/>
    <x v="40"/>
    <x v="337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100000"/>
    <n v="1"/>
    <x v="2"/>
    <x v="0"/>
    <s v="USD"/>
    <n v="1420130935"/>
    <n v="1417538935"/>
    <b v="0"/>
    <n v="14"/>
    <b v="0"/>
    <x v="40"/>
    <x v="337"/>
    <n v="7.1400000000000005E-2"/>
    <x v="1"/>
    <x v="40"/>
  </r>
  <r>
    <n v="3638"/>
    <s v="Project Hedwig and the Angry Inch"/>
    <s v="A rock and roll journey that explores love, loss, redemption, duality and ascension."/>
    <n v="90000"/>
    <n v="1"/>
    <x v="2"/>
    <x v="5"/>
    <s v="CAD"/>
    <n v="1429456132"/>
    <n v="1424275732"/>
    <b v="0"/>
    <n v="2"/>
    <b v="0"/>
    <x v="40"/>
    <x v="337"/>
    <n v="0.5"/>
    <x v="1"/>
    <x v="40"/>
  </r>
  <r>
    <n v="3639"/>
    <s v="POE!"/>
    <s v="POE is a tragicomic musical about the life and works of Edgar Poe, with Death as his therapist helping him find peace in the beyond."/>
    <n v="80000"/>
    <n v="1"/>
    <x v="2"/>
    <x v="0"/>
    <s v="USD"/>
    <n v="1475853060"/>
    <n v="1470672906"/>
    <b v="0"/>
    <n v="1"/>
    <b v="0"/>
    <x v="40"/>
    <x v="337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80000"/>
    <n v="1"/>
    <x v="2"/>
    <x v="0"/>
    <s v="USD"/>
    <n v="1431283530"/>
    <n v="1428691530"/>
    <b v="0"/>
    <n v="3"/>
    <b v="0"/>
    <x v="40"/>
    <x v="337"/>
    <n v="0.3332999999999999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75000"/>
    <n v="1"/>
    <x v="2"/>
    <x v="0"/>
    <s v="USD"/>
    <n v="1412485200"/>
    <n v="1410966179"/>
    <b v="0"/>
    <n v="0"/>
    <b v="0"/>
    <x v="40"/>
    <x v="337"/>
    <s v="no backers"/>
    <x v="1"/>
    <x v="40"/>
  </r>
  <r>
    <n v="3642"/>
    <s v="My own musical"/>
    <s v="All the world's a stage..._x000a_It is my biggest dream to perform my own, selfcreated musical with lots of kids as big as I am able to."/>
    <n v="60000"/>
    <n v="1"/>
    <x v="2"/>
    <x v="12"/>
    <s v="EUR"/>
    <n v="1448902800"/>
    <n v="1445369727"/>
    <b v="0"/>
    <n v="2"/>
    <b v="0"/>
    <x v="40"/>
    <x v="337"/>
    <n v="0.5"/>
    <x v="1"/>
    <x v="40"/>
  </r>
  <r>
    <n v="3643"/>
    <s v="Puberty: The Musical"/>
    <s v="It feels like the first time. Like the very first time everyone's coming-of-age comes to the stage. Think 'Wicked', with bad acne."/>
    <n v="50000"/>
    <n v="1"/>
    <x v="2"/>
    <x v="0"/>
    <s v="USD"/>
    <n v="1447734439"/>
    <n v="1444274839"/>
    <b v="0"/>
    <n v="0"/>
    <b v="0"/>
    <x v="40"/>
    <x v="337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0"/>
    <n v="1"/>
    <x v="2"/>
    <x v="0"/>
    <s v="USD"/>
    <n v="1457413140"/>
    <n v="1454996887"/>
    <b v="0"/>
    <n v="12"/>
    <b v="0"/>
    <x v="40"/>
    <x v="337"/>
    <n v="8.3299999999999999E-2"/>
    <x v="1"/>
    <x v="40"/>
  </r>
  <r>
    <n v="3645"/>
    <s v="If the Shoe Fits"/>
    <s v="This new musical comedy empowers women and girls of all ages to be themselves in their shoes, whatever shoes they choose."/>
    <n v="50000"/>
    <n v="1"/>
    <x v="2"/>
    <x v="5"/>
    <s v="CAD"/>
    <n v="1479773838"/>
    <n v="1477178238"/>
    <b v="0"/>
    <n v="1"/>
    <b v="0"/>
    <x v="40"/>
    <x v="337"/>
    <n v="1"/>
    <x v="1"/>
    <x v="40"/>
  </r>
  <r>
    <n v="3646"/>
    <s v="Our Sacred Honor"/>
    <s v="Develop demo materials for new, true story of teen Revolutionary War heroes - for hybrid film/live stage musical"/>
    <n v="35000"/>
    <n v="1"/>
    <x v="2"/>
    <x v="0"/>
    <s v="USD"/>
    <n v="1434497400"/>
    <n v="1431770802"/>
    <b v="0"/>
    <n v="8"/>
    <b v="0"/>
    <x v="40"/>
    <x v="337"/>
    <n v="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35000"/>
    <n v="1"/>
    <x v="2"/>
    <x v="1"/>
    <s v="GBP"/>
    <n v="1475258327"/>
    <n v="1471370327"/>
    <b v="0"/>
    <n v="2"/>
    <b v="0"/>
    <x v="40"/>
    <x v="337"/>
    <n v="0.5"/>
    <x v="1"/>
    <x v="40"/>
  </r>
  <r>
    <n v="3648"/>
    <s v="Moth Theater Lives"/>
    <s v="Help Moth Live! Support Moth and its artist collective to achieve its 2014/15 season."/>
    <n v="30000"/>
    <n v="1"/>
    <x v="0"/>
    <x v="0"/>
    <s v="USD"/>
    <n v="1412492445"/>
    <n v="1409900445"/>
    <b v="0"/>
    <n v="73"/>
    <b v="1"/>
    <x v="6"/>
    <x v="337"/>
    <n v="1.37E-2"/>
    <x v="1"/>
    <x v="6"/>
  </r>
  <r>
    <n v="3649"/>
    <s v="Honest Aesop's Fables - Tall tales for short people"/>
    <s v="Monies raised will help offset production costs of  transportation of set and actors, theatre rental and advertising costs."/>
    <n v="30000"/>
    <n v="1"/>
    <x v="0"/>
    <x v="5"/>
    <s v="CAD"/>
    <n v="1402938394"/>
    <n v="1400691994"/>
    <b v="0"/>
    <n v="8"/>
    <b v="1"/>
    <x v="6"/>
    <x v="337"/>
    <n v="0.125"/>
    <x v="1"/>
    <x v="6"/>
  </r>
  <r>
    <n v="3650"/>
    <s v="Weald at The Finborough Theatre"/>
    <s v="A terse and delicate dissection of male emotions from a rural perspective: fathers and sons, legacy and heritage, molasses and mud."/>
    <n v="25000"/>
    <n v="1"/>
    <x v="0"/>
    <x v="1"/>
    <s v="GBP"/>
    <n v="1454412584"/>
    <n v="1452598184"/>
    <b v="0"/>
    <n v="17"/>
    <b v="1"/>
    <x v="6"/>
    <x v="337"/>
    <n v="5.8799999999999998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25000"/>
    <n v="1"/>
    <x v="0"/>
    <x v="0"/>
    <s v="USD"/>
    <n v="1407686340"/>
    <n v="1404833442"/>
    <b v="0"/>
    <n v="9"/>
    <b v="1"/>
    <x v="6"/>
    <x v="337"/>
    <n v="0.1111"/>
    <x v="1"/>
    <x v="6"/>
  </r>
  <r>
    <n v="3652"/>
    <s v="A Midsummer Night's Dream"/>
    <s v="A new take on a classic. Under the direction of Rosanna Saracino, We are exploring the darker elements of A Midsummer Night's Dream."/>
    <n v="25000"/>
    <n v="1"/>
    <x v="0"/>
    <x v="5"/>
    <s v="CAD"/>
    <n v="1472097540"/>
    <n v="1471188502"/>
    <b v="0"/>
    <n v="17"/>
    <b v="1"/>
    <x v="6"/>
    <x v="337"/>
    <n v="5.8799999999999998E-2"/>
    <x v="1"/>
    <x v="6"/>
  </r>
  <r>
    <n v="3653"/>
    <s v="ALLIE"/>
    <s v="ALLIE is a new dark comedy play which will premiere at the Edinburgh Festival Fringe 2015. Written and produced by Ruaraidh Murray."/>
    <n v="25000"/>
    <n v="1"/>
    <x v="0"/>
    <x v="1"/>
    <s v="GBP"/>
    <n v="1438764207"/>
    <n v="1436172207"/>
    <b v="0"/>
    <n v="33"/>
    <b v="1"/>
    <x v="6"/>
    <x v="337"/>
    <n v="3.0300000000000001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22500"/>
    <n v="1"/>
    <x v="0"/>
    <x v="1"/>
    <s v="GBP"/>
    <n v="1459702800"/>
    <n v="1457690386"/>
    <b v="0"/>
    <n v="38"/>
    <b v="1"/>
    <x v="6"/>
    <x v="337"/>
    <n v="2.63E-2"/>
    <x v="1"/>
    <x v="6"/>
  </r>
  <r>
    <n v="3655"/>
    <s v="The Tumbleweed Zephyr"/>
    <s v="All aboard for the world premiere of a new steampunk-inspired train adventure play, written by Maggie Lee and directed by Amy Poisson!"/>
    <n v="20000"/>
    <n v="1"/>
    <x v="0"/>
    <x v="0"/>
    <s v="USD"/>
    <n v="1437202740"/>
    <n v="1434654998"/>
    <b v="0"/>
    <n v="79"/>
    <b v="1"/>
    <x v="6"/>
    <x v="337"/>
    <n v="1.2699999999999999E-2"/>
    <x v="1"/>
    <x v="6"/>
  </r>
  <r>
    <n v="3656"/>
    <s v="AG Theater RÃ¤mibÃ¼hl Projekt 2017"/>
    <s v="Auch dieses Jahr soll wieder unter der Leitung von Christian Seiler &amp; Bruno Catalano ein Projekt der AG Theater stattfinden."/>
    <n v="18000"/>
    <n v="1"/>
    <x v="0"/>
    <x v="16"/>
    <s v="CHF"/>
    <n v="1485989940"/>
    <n v="1483393836"/>
    <b v="0"/>
    <n v="46"/>
    <b v="1"/>
    <x v="6"/>
    <x v="337"/>
    <n v="2.1700000000000001E-2"/>
    <x v="1"/>
    <x v="6"/>
  </r>
  <r>
    <n v="3657"/>
    <s v="Teaterforestilling: Shakespeare patchwork"/>
    <s v="Vi mindes 400-Ã¥ret for Shakespeares dÃ¸d ved at producere en forestilling, som indeholder alt det, som vi kender Shakespeare for."/>
    <n v="16500"/>
    <n v="1"/>
    <x v="0"/>
    <x v="8"/>
    <s v="DKK"/>
    <n v="1464817320"/>
    <n v="1462806419"/>
    <b v="0"/>
    <n v="20"/>
    <b v="1"/>
    <x v="6"/>
    <x v="337"/>
    <n v="0.05"/>
    <x v="1"/>
    <x v="6"/>
  </r>
  <r>
    <n v="3658"/>
    <s v="Mr. Marmalade"/>
    <s v="Life is hard when your own imaginary friend can't make time for you."/>
    <n v="15000"/>
    <n v="1"/>
    <x v="0"/>
    <x v="0"/>
    <s v="USD"/>
    <n v="1404273540"/>
    <n v="1400272580"/>
    <b v="0"/>
    <n v="20"/>
    <b v="1"/>
    <x v="6"/>
    <x v="337"/>
    <n v="0.05"/>
    <x v="1"/>
    <x v="6"/>
  </r>
  <r>
    <n v="3659"/>
    <s v="Reality of Love Remix (Love in Disguise)"/>
    <s v="We want you to analyze while we dramatize if people who romanticize can recognize true love in a disguise."/>
    <n v="15000"/>
    <n v="1"/>
    <x v="0"/>
    <x v="0"/>
    <s v="USD"/>
    <n v="1426775940"/>
    <n v="1424414350"/>
    <b v="0"/>
    <n v="13"/>
    <b v="1"/>
    <x v="6"/>
    <x v="337"/>
    <n v="7.6899999999999996E-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15000"/>
    <n v="1"/>
    <x v="0"/>
    <x v="1"/>
    <s v="GBP"/>
    <n v="1419368925"/>
    <n v="1417208925"/>
    <b v="0"/>
    <n v="22"/>
    <b v="1"/>
    <x v="6"/>
    <x v="337"/>
    <n v="4.5499999999999999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3000"/>
    <n v="1"/>
    <x v="0"/>
    <x v="0"/>
    <s v="USD"/>
    <n v="1460260800"/>
    <n v="1458336672"/>
    <b v="0"/>
    <n v="36"/>
    <b v="1"/>
    <x v="6"/>
    <x v="337"/>
    <n v="2.7799999999999998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12500"/>
    <n v="1"/>
    <x v="0"/>
    <x v="5"/>
    <s v="CAD"/>
    <n v="1427775414"/>
    <n v="1425187014"/>
    <b v="0"/>
    <n v="40"/>
    <b v="1"/>
    <x v="6"/>
    <x v="337"/>
    <n v="2.5000000000000001E-2"/>
    <x v="1"/>
    <x v="6"/>
  </r>
  <r>
    <n v="3663"/>
    <s v="IHDC's 2017 Pantomime - Jack and the Beanstalk"/>
    <s v="Each year our community comes together to put on a fun and funny family show. We need your help to keep our annual event going."/>
    <n v="12000"/>
    <n v="1"/>
    <x v="0"/>
    <x v="1"/>
    <s v="GBP"/>
    <n v="1482321030"/>
    <n v="1477133430"/>
    <b v="0"/>
    <n v="9"/>
    <b v="1"/>
    <x v="6"/>
    <x v="337"/>
    <n v="0.1111"/>
    <x v="1"/>
    <x v="6"/>
  </r>
  <r>
    <n v="3664"/>
    <s v="Cubs: an Original Work"/>
    <s v="An Original Short Play: two young women search for answers about sexuality, the history they are taught, and their animal instincts."/>
    <n v="9000"/>
    <n v="1"/>
    <x v="0"/>
    <x v="0"/>
    <s v="USD"/>
    <n v="1466056689"/>
    <n v="1464847089"/>
    <b v="0"/>
    <n v="19"/>
    <b v="1"/>
    <x v="6"/>
    <x v="337"/>
    <n v="5.2600000000000001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7500"/>
    <n v="1"/>
    <x v="0"/>
    <x v="6"/>
    <s v="EUR"/>
    <n v="1446062040"/>
    <n v="1445109822"/>
    <b v="0"/>
    <n v="14"/>
    <b v="1"/>
    <x v="6"/>
    <x v="337"/>
    <n v="7.1400000000000005E-2"/>
    <x v="1"/>
    <x v="6"/>
  </r>
  <r>
    <n v="3666"/>
    <s v="Israel LÃ³pez @ Ojai Playwrights Conference"/>
    <s v="Artistic Internship @ Ojai Playwrights Conference"/>
    <n v="7500"/>
    <n v="1"/>
    <x v="0"/>
    <x v="0"/>
    <s v="USD"/>
    <n v="1406185200"/>
    <n v="1404337382"/>
    <b v="0"/>
    <n v="38"/>
    <b v="1"/>
    <x v="6"/>
    <x v="337"/>
    <n v="2.63E-2"/>
    <x v="1"/>
    <x v="6"/>
  </r>
  <r>
    <n v="3667"/>
    <s v="The Stolen Inches, Edinburgh 2015"/>
    <s v="A short man takes his tall family to court for stealing his height. Help Small Things Theatre take this big story to EdFringe 2015!"/>
    <n v="7500"/>
    <n v="1"/>
    <x v="0"/>
    <x v="1"/>
    <s v="GBP"/>
    <n v="1437261419"/>
    <n v="1434669419"/>
    <b v="0"/>
    <n v="58"/>
    <b v="1"/>
    <x v="6"/>
    <x v="337"/>
    <n v="1.72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7000"/>
    <n v="1"/>
    <x v="0"/>
    <x v="0"/>
    <s v="USD"/>
    <n v="1437676380"/>
    <n v="1435670452"/>
    <b v="0"/>
    <n v="28"/>
    <b v="1"/>
    <x v="6"/>
    <x v="337"/>
    <n v="3.5700000000000003E-2"/>
    <x v="1"/>
    <x v="6"/>
  </r>
  <r>
    <n v="3669"/>
    <s v="Prowl Theatre Company"/>
    <s v="Prowl Theatre Company is brand new. We are putting on our first play 'Sexual perversity in Chicago', from the 10th to the 16th August"/>
    <n v="6300"/>
    <n v="1"/>
    <x v="0"/>
    <x v="1"/>
    <s v="GBP"/>
    <n v="1434039137"/>
    <n v="1431447137"/>
    <b v="0"/>
    <n v="17"/>
    <b v="1"/>
    <x v="6"/>
    <x v="337"/>
    <n v="5.8799999999999998E-2"/>
    <x v="1"/>
    <x v="6"/>
  </r>
  <r>
    <n v="3670"/>
    <s v="Royal Holloway's Drama Society Presents 'Posh'"/>
    <s v="Debauchery, laughter, violence and politics. Why wouldn't you want help Drama Soc's production of 'Posh' be the best it can be?"/>
    <n v="6000"/>
    <n v="1"/>
    <x v="0"/>
    <x v="1"/>
    <s v="GBP"/>
    <n v="1433113200"/>
    <n v="1431951611"/>
    <b v="0"/>
    <n v="12"/>
    <b v="1"/>
    <x v="6"/>
    <x v="337"/>
    <n v="8.3299999999999999E-2"/>
    <x v="1"/>
    <x v="6"/>
  </r>
  <r>
    <n v="3671"/>
    <s v="Kylie for President"/>
    <s v="Bring a touring character education play about making wise choices to elementary students in Kentuckiana. Vote Kylie for President!"/>
    <n v="6000"/>
    <n v="1"/>
    <x v="0"/>
    <x v="0"/>
    <s v="USD"/>
    <n v="1405915140"/>
    <n v="1404140667"/>
    <b v="0"/>
    <n v="40"/>
    <b v="1"/>
    <x v="6"/>
    <x v="337"/>
    <n v="2.5000000000000001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5000"/>
    <n v="1"/>
    <x v="0"/>
    <x v="1"/>
    <s v="GBP"/>
    <n v="1411771384"/>
    <n v="1409179384"/>
    <b v="0"/>
    <n v="57"/>
    <b v="1"/>
    <x v="6"/>
    <x v="337"/>
    <n v="1.7500000000000002E-2"/>
    <x v="1"/>
    <x v="6"/>
  </r>
  <r>
    <n v="3673"/>
    <s v="CHILD Z"/>
    <s v="Zoe is a teenage girl growing up in a deeply disturbing society. If those paid to protect her aren't listening, then who is?"/>
    <n v="5000"/>
    <n v="1"/>
    <x v="0"/>
    <x v="1"/>
    <s v="GBP"/>
    <n v="1415191920"/>
    <n v="1412233497"/>
    <b v="0"/>
    <n v="114"/>
    <b v="1"/>
    <x v="6"/>
    <x v="337"/>
    <n v="8.8000000000000005E-3"/>
    <x v="1"/>
    <x v="6"/>
  </r>
  <r>
    <n v="3674"/>
    <s v="FAUST.hier und jetzt"/>
    <s v="Theaterprojekt 12. Kl. Waldorfschule Essen. 2 junge Regisseure bringen volles Engagement &amp; Zeit ein. FÃ¼r ihre Finanzierung sammeln wir."/>
    <n v="5000"/>
    <n v="1"/>
    <x v="0"/>
    <x v="12"/>
    <s v="EUR"/>
    <n v="1472936229"/>
    <n v="1467752229"/>
    <b v="0"/>
    <n v="31"/>
    <b v="1"/>
    <x v="6"/>
    <x v="337"/>
    <n v="3.2300000000000002E-2"/>
    <x v="1"/>
    <x v="6"/>
  </r>
  <r>
    <n v="3675"/>
    <s v="Memoir of a Forgotten Past"/>
    <s v="3 decades, 3 generations, 3 friends, one house. Real Eyes Theatre explore how our lives are influenced by the decades we grow up in."/>
    <n v="5000"/>
    <n v="1"/>
    <x v="0"/>
    <x v="1"/>
    <s v="GBP"/>
    <n v="1463353200"/>
    <n v="1462285182"/>
    <b v="0"/>
    <n v="3"/>
    <b v="1"/>
    <x v="6"/>
    <x v="337"/>
    <n v="0.33329999999999999"/>
    <x v="1"/>
    <x v="6"/>
  </r>
  <r>
    <n v="3676"/>
    <s v="The Black and White Theatre Company Inc."/>
    <s v="The Black and White Theatre Company Inc. is a small company who loves to perform and entertain, but needs your support to succeed!"/>
    <n v="5000"/>
    <n v="1"/>
    <x v="0"/>
    <x v="0"/>
    <s v="USD"/>
    <n v="1410550484"/>
    <n v="1408995284"/>
    <b v="0"/>
    <n v="16"/>
    <b v="1"/>
    <x v="6"/>
    <x v="337"/>
    <n v="6.25E-2"/>
    <x v="1"/>
    <x v="6"/>
  </r>
  <r>
    <n v="3677"/>
    <s v="Goldfish Memory Productions"/>
    <s v="Goldfish Memory Productions seeks at least $12,000 to begin their first 3 professional projects."/>
    <n v="4500"/>
    <n v="1"/>
    <x v="0"/>
    <x v="0"/>
    <s v="USD"/>
    <n v="1404359940"/>
    <n v="1402580818"/>
    <b v="0"/>
    <n v="199"/>
    <b v="1"/>
    <x v="6"/>
    <x v="337"/>
    <n v="5.0000000000000001E-3"/>
    <x v="1"/>
    <x v="6"/>
  </r>
  <r>
    <n v="3678"/>
    <s v="Some big Some bang"/>
    <s v="The Ugly Collective takes Some big Some bang to the Underbelly Venues at the Edinburgh Fringe!"/>
    <n v="3500"/>
    <n v="1"/>
    <x v="0"/>
    <x v="1"/>
    <s v="GBP"/>
    <n v="1433076298"/>
    <n v="1430052298"/>
    <b v="0"/>
    <n v="31"/>
    <b v="1"/>
    <x v="6"/>
    <x v="337"/>
    <n v="3.2300000000000002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3300"/>
    <n v="1"/>
    <x v="0"/>
    <x v="0"/>
    <s v="USD"/>
    <n v="1404190740"/>
    <n v="1401214581"/>
    <b v="0"/>
    <n v="30"/>
    <b v="1"/>
    <x v="6"/>
    <x v="337"/>
    <n v="3.3300000000000003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x v="337"/>
    <n v="2.9399999999999999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"/>
    <n v="1"/>
    <x v="0"/>
    <x v="0"/>
    <s v="USD"/>
    <n v="1452872290"/>
    <n v="1452008290"/>
    <b v="0"/>
    <n v="18"/>
    <b v="1"/>
    <x v="6"/>
    <x v="337"/>
    <n v="5.5599999999999997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x v="337"/>
    <n v="1.49E-2"/>
    <x v="1"/>
    <x v="6"/>
  </r>
  <r>
    <n v="3683"/>
    <s v="A Krumpus Story - World Premiere"/>
    <s v="A Krumpus Story is a dark holiday comedy for anyone who wants a little more spice in their holiday fare."/>
    <n v="3000"/>
    <n v="1"/>
    <x v="0"/>
    <x v="0"/>
    <s v="USD"/>
    <n v="1476931696"/>
    <n v="1474339696"/>
    <b v="0"/>
    <n v="66"/>
    <b v="1"/>
    <x v="6"/>
    <x v="337"/>
    <n v="1.52E-2"/>
    <x v="1"/>
    <x v="6"/>
  </r>
  <r>
    <n v="3684"/>
    <s v="Cassiopeia"/>
    <s v="Thespis Theater Festival presents Cassiopeia: A romantic tale of a bride finding her way to her unknown groom before it is too late."/>
    <n v="3000"/>
    <n v="1"/>
    <x v="0"/>
    <x v="0"/>
    <s v="USD"/>
    <n v="1441167586"/>
    <n v="1438575586"/>
    <b v="0"/>
    <n v="23"/>
    <b v="1"/>
    <x v="6"/>
    <x v="337"/>
    <n v="4.3499999999999997E-2"/>
    <x v="1"/>
    <x v="6"/>
  </r>
  <r>
    <n v="3685"/>
    <s v="Two Noble Kinsmen: Fire &amp; Shadows"/>
    <s v="Bare Theatre &amp; Cirque de Vol Studios are back for another outdoor adventure in the amphitheatre at Raleigh Little Theatre!"/>
    <n v="2880"/>
    <n v="1"/>
    <x v="0"/>
    <x v="0"/>
    <s v="USD"/>
    <n v="1400533200"/>
    <n v="1398348859"/>
    <b v="0"/>
    <n v="126"/>
    <b v="1"/>
    <x v="6"/>
    <x v="337"/>
    <n v="7.9000000000000008E-3"/>
    <x v="1"/>
    <x v="6"/>
  </r>
  <r>
    <n v="3686"/>
    <s v="Dog sees God by Bert V. Royal @ FSU"/>
    <s v="This October, in association with Rogue Productions at FSU, I will be directing a production of Dog sees God."/>
    <n v="2500"/>
    <n v="1"/>
    <x v="0"/>
    <x v="0"/>
    <s v="USD"/>
    <n v="1440820740"/>
    <n v="1439567660"/>
    <b v="0"/>
    <n v="6"/>
    <b v="1"/>
    <x v="6"/>
    <x v="337"/>
    <n v="0.166699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2500"/>
    <n v="1"/>
    <x v="0"/>
    <x v="0"/>
    <s v="USD"/>
    <n v="1403846055"/>
    <n v="1401254055"/>
    <b v="0"/>
    <n v="25"/>
    <b v="1"/>
    <x v="6"/>
    <x v="337"/>
    <n v="0.04"/>
    <x v="1"/>
    <x v="6"/>
  </r>
  <r>
    <n v="3688"/>
    <s v="The Tulip Tree 2014"/>
    <s v="The Tulip Tree is a project I have been passionate about for 5 years. It is an unforgettable story that has never been told."/>
    <n v="2500"/>
    <n v="1"/>
    <x v="0"/>
    <x v="1"/>
    <s v="GBP"/>
    <n v="1407524004"/>
    <n v="1404932004"/>
    <b v="0"/>
    <n v="39"/>
    <b v="1"/>
    <x v="6"/>
    <x v="337"/>
    <n v="2.5600000000000001E-2"/>
    <x v="1"/>
    <x v="6"/>
  </r>
  <r>
    <n v="3689"/>
    <s v="Random Us"/>
    <s v="A humorous, touching play about the joys and challenges of a married couple's tender, yet intense relationship &quot;Love is never random&quot;"/>
    <n v="2500"/>
    <n v="1"/>
    <x v="0"/>
    <x v="0"/>
    <s v="USD"/>
    <n v="1434925500"/>
    <n v="1432410639"/>
    <b v="0"/>
    <n v="62"/>
    <b v="1"/>
    <x v="6"/>
    <x v="337"/>
    <n v="1.61E-2"/>
    <x v="1"/>
    <x v="6"/>
  </r>
  <r>
    <n v="3690"/>
    <s v="We Rise"/>
    <s v="A play honoring the lives and legacies of the activists and those remembered at the 1992 ACT UP Ashes Action at The White House"/>
    <n v="2000"/>
    <n v="1"/>
    <x v="0"/>
    <x v="0"/>
    <s v="USD"/>
    <n v="1417101683"/>
    <n v="1414506083"/>
    <b v="0"/>
    <n v="31"/>
    <b v="1"/>
    <x v="6"/>
    <x v="337"/>
    <n v="3.2300000000000002E-2"/>
    <x v="1"/>
    <x v="6"/>
  </r>
  <r>
    <n v="3691"/>
    <s v="Most Dangerous Man in America (WEB DuBois) by Amiri  Baraka"/>
    <s v="World Premiere of last play written by Amiri Baraka"/>
    <n v="2000"/>
    <n v="1"/>
    <x v="0"/>
    <x v="0"/>
    <s v="USD"/>
    <n v="1425272340"/>
    <n v="1421426929"/>
    <b v="0"/>
    <n v="274"/>
    <b v="1"/>
    <x v="6"/>
    <x v="337"/>
    <n v="3.5999999999999999E-3"/>
    <x v="1"/>
    <x v="6"/>
  </r>
  <r>
    <n v="3692"/>
    <s v="An Evening With Durang"/>
    <s v="Help us independently produce two great comedies by Christopher Durang."/>
    <n v="1500"/>
    <n v="1"/>
    <x v="0"/>
    <x v="0"/>
    <s v="USD"/>
    <n v="1411084800"/>
    <n v="1410304179"/>
    <b v="0"/>
    <n v="17"/>
    <b v="1"/>
    <x v="6"/>
    <x v="337"/>
    <n v="5.8799999999999998E-2"/>
    <x v="1"/>
    <x v="6"/>
  </r>
  <r>
    <n v="3693"/>
    <s v="Jason (Georgia on My Mind)"/>
    <s v="Jason (Georgia on My Mind), a solo play about a modern quest to the Republic of Georgia in the ancient steps of Jason &amp; the Argonauts"/>
    <n v="1010"/>
    <n v="1"/>
    <x v="0"/>
    <x v="1"/>
    <s v="GBP"/>
    <n v="1448922600"/>
    <n v="1446352529"/>
    <b v="0"/>
    <n v="14"/>
    <b v="1"/>
    <x v="6"/>
    <x v="337"/>
    <n v="7.1400000000000005E-2"/>
    <x v="1"/>
    <x v="6"/>
  </r>
  <r>
    <n v="3694"/>
    <s v="Three Christs - Presented at Dixon Place"/>
    <s v="A new play exploring themes of reverence, belief, and certainty. _x000a_&quot;Because what is is, and what is cannot not be...&quot;"/>
    <n v="1000"/>
    <n v="1"/>
    <x v="0"/>
    <x v="0"/>
    <s v="USD"/>
    <n v="1465178400"/>
    <n v="1461985967"/>
    <b v="0"/>
    <n v="60"/>
    <b v="1"/>
    <x v="6"/>
    <x v="337"/>
    <n v="1.67E-2"/>
    <x v="1"/>
    <x v="6"/>
  </r>
  <r>
    <n v="3695"/>
    <s v="The History Boys at USC"/>
    <s v="Tony-Award Winning Play, The History Boys brought to you by the Independent Student Production Company Narrative Series: Page to Stage!"/>
    <n v="1000"/>
    <n v="1"/>
    <x v="0"/>
    <x v="0"/>
    <s v="USD"/>
    <n v="1421009610"/>
    <n v="1419281610"/>
    <b v="0"/>
    <n v="33"/>
    <b v="1"/>
    <x v="6"/>
    <x v="337"/>
    <n v="3.0300000000000001E-2"/>
    <x v="1"/>
    <x v="6"/>
  </r>
  <r>
    <n v="3696"/>
    <s v="&quot;Lifted&quot; - The Theatre Shed's 10 Year Anniversary Show"/>
    <s v="We are 10 years old - please help us celebrate the last 10 years and secure our future for the next 10 years."/>
    <n v="1000"/>
    <n v="1"/>
    <x v="0"/>
    <x v="1"/>
    <s v="GBP"/>
    <n v="1423838916"/>
    <n v="1418654916"/>
    <b v="0"/>
    <n v="78"/>
    <b v="1"/>
    <x v="6"/>
    <x v="337"/>
    <n v="1.2800000000000001E-2"/>
    <x v="1"/>
    <x v="6"/>
  </r>
  <r>
    <n v="3697"/>
    <s v="Sid the tour 2016"/>
    <s v="With your support this one-man show will tour various theatres in the UK - it's a story of hero worship and love beyond the grave."/>
    <n v="1000"/>
    <n v="1"/>
    <x v="0"/>
    <x v="1"/>
    <s v="GBP"/>
    <n v="1462878648"/>
    <n v="1461064248"/>
    <b v="0"/>
    <n v="30"/>
    <b v="1"/>
    <x v="6"/>
    <x v="337"/>
    <n v="3.3300000000000003E-2"/>
    <x v="1"/>
    <x v="6"/>
  </r>
  <r>
    <n v="3698"/>
    <s v="CORIOLANUS | THE NORMAL HEART @ The Lab Theater"/>
    <s v="Two great political plays, separated in authorship by four hundred years but united in their urgency."/>
    <n v="1000"/>
    <n v="1"/>
    <x v="0"/>
    <x v="0"/>
    <s v="USD"/>
    <n v="1456946487"/>
    <n v="1454354487"/>
    <b v="0"/>
    <n v="136"/>
    <b v="1"/>
    <x v="6"/>
    <x v="337"/>
    <n v="7.4000000000000003E-3"/>
    <x v="1"/>
    <x v="6"/>
  </r>
  <r>
    <n v="3699"/>
    <s v="Tell Me That You Love Me"/>
    <s v="Tell Me That You Love Me, a new play about the love affair between Actress and Writer, with the novel Arch of Triumph as the backdrop"/>
    <n v="800"/>
    <n v="1"/>
    <x v="0"/>
    <x v="0"/>
    <s v="USD"/>
    <n v="1413383216"/>
    <n v="1410791216"/>
    <b v="0"/>
    <n v="40"/>
    <b v="1"/>
    <x v="6"/>
    <x v="337"/>
    <n v="2.5000000000000001E-2"/>
    <x v="1"/>
    <x v="6"/>
  </r>
  <r>
    <n v="3700"/>
    <s v="Generations (Senior Project)"/>
    <s v="Help me produce the play I have written for my senior project!"/>
    <n v="530"/>
    <n v="1"/>
    <x v="0"/>
    <x v="0"/>
    <s v="USD"/>
    <n v="1412092800"/>
    <n v="1409493800"/>
    <b v="0"/>
    <n v="18"/>
    <b v="1"/>
    <x v="6"/>
    <x v="337"/>
    <n v="5.5599999999999997E-2"/>
    <x v="1"/>
    <x v="6"/>
  </r>
  <r>
    <n v="3701"/>
    <s v="Dog Show"/>
    <s v="Part-silent film, part-thriller, Dog Show sees four actors play a community of dogs and their owners. One autumn, a killer strikes."/>
    <n v="500"/>
    <n v="1"/>
    <x v="0"/>
    <x v="1"/>
    <s v="GBP"/>
    <n v="1433422793"/>
    <n v="1430830793"/>
    <b v="0"/>
    <n v="39"/>
    <b v="1"/>
    <x v="6"/>
    <x v="337"/>
    <n v="2.5600000000000001E-2"/>
    <x v="1"/>
    <x v="6"/>
  </r>
  <r>
    <n v="3702"/>
    <s v="SANKARA"/>
    <s v="Shakespeare's &quot;Julius Caesar&quot; inspires the unforgettable story of the &quot;African Che Guevara&quot; Thomas Sankara, President of Burkina Faso."/>
    <n v="500"/>
    <n v="1"/>
    <x v="0"/>
    <x v="1"/>
    <s v="GBP"/>
    <n v="1468191540"/>
    <n v="1464958484"/>
    <b v="0"/>
    <n v="21"/>
    <b v="1"/>
    <x v="6"/>
    <x v="337"/>
    <n v="4.7600000000000003E-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"/>
    <n v="1"/>
    <x v="0"/>
    <x v="0"/>
    <s v="USD"/>
    <n v="1471071540"/>
    <n v="1467720388"/>
    <b v="0"/>
    <n v="30"/>
    <b v="1"/>
    <x v="6"/>
    <x v="337"/>
    <n v="3.3300000000000003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x v="1"/>
    <s v="GBP"/>
    <n v="1464712394"/>
    <n v="1459528394"/>
    <b v="0"/>
    <n v="27"/>
    <b v="1"/>
    <x v="6"/>
    <x v="337"/>
    <n v="0"/>
    <x v="1"/>
    <x v="6"/>
  </r>
  <r>
    <n v="3705"/>
    <s v="Pennywinkle: A New Chicago Comedy"/>
    <s v="The play satirizes the Chicago improvisation scene exposing the rules of the craft and the eccentricities of its participants"/>
    <n v="30000000"/>
    <n v="0"/>
    <x v="0"/>
    <x v="0"/>
    <s v="USD"/>
    <n v="1403546400"/>
    <n v="1401714114"/>
    <b v="0"/>
    <n v="35"/>
    <b v="1"/>
    <x v="6"/>
    <x v="337"/>
    <n v="0"/>
    <x v="1"/>
    <x v="6"/>
  </r>
  <r>
    <n v="3706"/>
    <s v="The Drama Factory presents : The Magic Flute"/>
    <s v="Our original dramatic adaption of this Mozart opera is staged to create visually stunning fun with live music."/>
    <n v="25000000"/>
    <n v="0"/>
    <x v="0"/>
    <x v="0"/>
    <s v="USD"/>
    <n v="1410558949"/>
    <n v="1409262949"/>
    <b v="0"/>
    <n v="13"/>
    <b v="1"/>
    <x v="6"/>
    <x v="337"/>
    <n v="0"/>
    <x v="1"/>
    <x v="6"/>
  </r>
  <r>
    <n v="3707"/>
    <s v="A KC Fringe World Premiere: DESPERATE ACTS"/>
    <s v="Support this collection of new plays by Kansas City writers and the artists who are bringing it to life!"/>
    <n v="10000000"/>
    <n v="0"/>
    <x v="0"/>
    <x v="0"/>
    <s v="USD"/>
    <n v="1469165160"/>
    <n v="1467335378"/>
    <b v="0"/>
    <n v="23"/>
    <b v="1"/>
    <x v="6"/>
    <x v="337"/>
    <n v="0"/>
    <x v="1"/>
    <x v="6"/>
  </r>
  <r>
    <n v="3708"/>
    <s v="Much Ado About Nothing"/>
    <s v="Dear Stone Theater Company brings its inaugural production of Much Ado About Nothing to Logan Square, Chicago. Thanks for watching!"/>
    <n v="6000000"/>
    <n v="0"/>
    <x v="0"/>
    <x v="0"/>
    <s v="USD"/>
    <n v="1404444286"/>
    <n v="1403234686"/>
    <b v="0"/>
    <n v="39"/>
    <b v="1"/>
    <x v="6"/>
    <x v="337"/>
    <n v="0"/>
    <x v="1"/>
    <x v="6"/>
  </r>
  <r>
    <n v="3709"/>
    <s v="The Ruby Darlings Show"/>
    <s v="The filthily talented Ruby and Darling, take you on a raunch-tastic musical discovery of life with a vagina. #sayno"/>
    <n v="5000000"/>
    <n v="0"/>
    <x v="0"/>
    <x v="1"/>
    <s v="GBP"/>
    <n v="1403715546"/>
    <n v="1401123546"/>
    <b v="0"/>
    <n v="35"/>
    <b v="1"/>
    <x v="6"/>
    <x v="337"/>
    <n v="0"/>
    <x v="1"/>
    <x v="6"/>
  </r>
  <r>
    <n v="3710"/>
    <s v="&quot;Loving Alanis&quot; Rocky Mountain Regional Premier"/>
    <s v="A comedy about, life, death, men, women, and the power of a good Kegel."/>
    <n v="2000000"/>
    <n v="0"/>
    <x v="0"/>
    <x v="0"/>
    <s v="USD"/>
    <n v="1428068988"/>
    <n v="1425908988"/>
    <b v="0"/>
    <n v="27"/>
    <b v="1"/>
    <x v="6"/>
    <x v="337"/>
    <n v="0"/>
    <x v="1"/>
    <x v="6"/>
  </r>
  <r>
    <n v="3711"/>
    <s v="The Youth Shakespeare Project 2014"/>
    <s v="Two teachers and twenty kids bring one of Shakespeare's plays to life!"/>
    <n v="2000000"/>
    <n v="0"/>
    <x v="0"/>
    <x v="0"/>
    <s v="USD"/>
    <n v="1402848000"/>
    <n v="1400606573"/>
    <b v="0"/>
    <n v="21"/>
    <b v="1"/>
    <x v="6"/>
    <x v="337"/>
    <n v="0"/>
    <x v="1"/>
    <x v="6"/>
  </r>
  <r>
    <n v="3712"/>
    <s v="IT'S JUST MY LIFE"/>
    <s v="Married, Single, Divorced, Straight, Gay, Transgendered, Birth Mother, Adoptive Mother.... Everyone has a story.  These are ours."/>
    <n v="1500000"/>
    <n v="0"/>
    <x v="0"/>
    <x v="0"/>
    <s v="USD"/>
    <n v="1433055540"/>
    <n v="1431230867"/>
    <b v="0"/>
    <n v="104"/>
    <b v="1"/>
    <x v="6"/>
    <x v="337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1500000"/>
    <n v="0"/>
    <x v="0"/>
    <x v="0"/>
    <s v="USD"/>
    <n v="1465062166"/>
    <n v="1463334166"/>
    <b v="0"/>
    <n v="19"/>
    <b v="1"/>
    <x v="6"/>
    <x v="337"/>
    <n v="0"/>
    <x v="1"/>
    <x v="6"/>
  </r>
  <r>
    <n v="3714"/>
    <s v="Expedition (to NYC)"/>
    <s v="This summer, help some of the top high school theater students from across the country come to NYC to create a world premiere play."/>
    <n v="1500000"/>
    <n v="0"/>
    <x v="0"/>
    <x v="0"/>
    <s v="USD"/>
    <n v="1432612740"/>
    <n v="1429881667"/>
    <b v="0"/>
    <n v="97"/>
    <b v="1"/>
    <x v="6"/>
    <x v="337"/>
    <n v="0"/>
    <x v="1"/>
    <x v="6"/>
  </r>
  <r>
    <n v="3715"/>
    <s v="The Inspectors Call"/>
    <s v="Vibrant contemporary political theatre, exploring the professional and human impact of the growing corporate culture in education."/>
    <n v="1000000"/>
    <n v="0"/>
    <x v="0"/>
    <x v="1"/>
    <s v="GBP"/>
    <n v="1427806320"/>
    <n v="1422834819"/>
    <b v="0"/>
    <n v="27"/>
    <b v="1"/>
    <x v="6"/>
    <x v="337"/>
    <n v="0"/>
    <x v="1"/>
    <x v="6"/>
  </r>
  <r>
    <n v="3716"/>
    <s v="Sylvia (a benefit show)"/>
    <s v="I am raising money to pay for the rights to produce Sylvia by A.R. Gurney. The show will be a fundraiser for Wayside Waifs."/>
    <n v="510000"/>
    <n v="0"/>
    <x v="0"/>
    <x v="0"/>
    <s v="USD"/>
    <n v="1453411109"/>
    <n v="1450819109"/>
    <b v="0"/>
    <n v="24"/>
    <b v="1"/>
    <x v="6"/>
    <x v="337"/>
    <n v="0"/>
    <x v="1"/>
    <x v="6"/>
  </r>
  <r>
    <n v="3717"/>
    <s v="Told Look Younger at Jermyn Street Theatre"/>
    <s v="A heart-warming comedy by award-winning writer about Love, Sex, Friendship of three old gay men in their 60s'!"/>
    <n v="500000"/>
    <n v="0"/>
    <x v="0"/>
    <x v="1"/>
    <s v="GBP"/>
    <n v="1431204449"/>
    <n v="1428526049"/>
    <b v="0"/>
    <n v="13"/>
    <b v="1"/>
    <x v="6"/>
    <x v="337"/>
    <n v="0"/>
    <x v="1"/>
    <x v="6"/>
  </r>
  <r>
    <n v="3718"/>
    <s v="PUNK ROCK"/>
    <s v="William Carlisle has the world at his feet but its weight on his shoulders. He is intelligent, articulate and fucked."/>
    <n v="500000"/>
    <n v="0"/>
    <x v="0"/>
    <x v="1"/>
    <s v="GBP"/>
    <n v="1425057075"/>
    <n v="1422465075"/>
    <b v="0"/>
    <n v="46"/>
    <b v="1"/>
    <x v="6"/>
    <x v="337"/>
    <n v="0"/>
    <x v="1"/>
    <x v="6"/>
  </r>
  <r>
    <n v="3719"/>
    <s v="Corium"/>
    <s v="A new piece of physical theatre about love, regret and longing."/>
    <n v="500000"/>
    <n v="0"/>
    <x v="0"/>
    <x v="1"/>
    <s v="GBP"/>
    <n v="1434994266"/>
    <n v="1432402266"/>
    <b v="0"/>
    <n v="4"/>
    <b v="1"/>
    <x v="6"/>
    <x v="337"/>
    <n v="0"/>
    <x v="1"/>
    <x v="6"/>
  </r>
  <r>
    <n v="3720"/>
    <s v="Lakotas and the American Theatre"/>
    <s v="Breaking the American Indian stereotype in the American Theatre."/>
    <n v="500000"/>
    <n v="0"/>
    <x v="0"/>
    <x v="0"/>
    <s v="USD"/>
    <n v="1435881006"/>
    <n v="1433980206"/>
    <b v="0"/>
    <n v="40"/>
    <b v="1"/>
    <x v="6"/>
    <x v="337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474900"/>
    <n v="0"/>
    <x v="0"/>
    <x v="0"/>
    <s v="USD"/>
    <n v="1415230084"/>
    <n v="1413412084"/>
    <b v="0"/>
    <n v="44"/>
    <b v="1"/>
    <x v="6"/>
    <x v="337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375000"/>
    <n v="0"/>
    <x v="0"/>
    <x v="5"/>
    <s v="CAD"/>
    <n v="1455231540"/>
    <n v="1452614847"/>
    <b v="0"/>
    <n v="35"/>
    <b v="1"/>
    <x v="6"/>
    <x v="337"/>
    <n v="0"/>
    <x v="1"/>
    <x v="6"/>
  </r>
  <r>
    <n v="3723"/>
    <s v="Beauty and the Beast"/>
    <s v="Saltmine Theatre Company present Beauty and the Beast:"/>
    <n v="350000"/>
    <n v="0"/>
    <x v="0"/>
    <x v="1"/>
    <s v="GBP"/>
    <n v="1417374262"/>
    <n v="1414778662"/>
    <b v="0"/>
    <n v="63"/>
    <b v="1"/>
    <x v="6"/>
    <x v="337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300000"/>
    <n v="0"/>
    <x v="0"/>
    <x v="1"/>
    <s v="GBP"/>
    <n v="1462402800"/>
    <n v="1459856860"/>
    <b v="0"/>
    <n v="89"/>
    <b v="1"/>
    <x v="6"/>
    <x v="337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250000"/>
    <n v="0"/>
    <x v="0"/>
    <x v="1"/>
    <s v="GBP"/>
    <n v="1455831000"/>
    <n v="1454366467"/>
    <b v="0"/>
    <n v="15"/>
    <b v="1"/>
    <x v="6"/>
    <x v="337"/>
    <n v="0"/>
    <x v="1"/>
    <x v="6"/>
  </r>
  <r>
    <n v="3726"/>
    <s v="Howard's End 3.0"/>
    <s v="A week of rehearsal culminating in a staged reading of our three-actor adaptation of &quot;Howards End,&quot; for potential producers."/>
    <n v="200000"/>
    <n v="0"/>
    <x v="0"/>
    <x v="0"/>
    <s v="USD"/>
    <n v="1461963600"/>
    <n v="1459567371"/>
    <b v="0"/>
    <n v="46"/>
    <b v="1"/>
    <x v="6"/>
    <x v="337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00"/>
    <n v="0"/>
    <x v="0"/>
    <x v="0"/>
    <s v="USD"/>
    <n v="1476939300"/>
    <n v="1474273294"/>
    <b v="0"/>
    <n v="33"/>
    <b v="1"/>
    <x v="6"/>
    <x v="337"/>
    <n v="0"/>
    <x v="1"/>
    <x v="6"/>
  </r>
  <r>
    <n v="3728"/>
    <s v="Bare Bones Shakespeare 2015-16 Season"/>
    <s v="Bare Bones Shakespeare's first season will start with a DFW school touring show: Romeo and Juliet."/>
    <n v="180000"/>
    <n v="0"/>
    <x v="2"/>
    <x v="0"/>
    <s v="USD"/>
    <n v="1439957176"/>
    <n v="1437365176"/>
    <b v="0"/>
    <n v="31"/>
    <b v="0"/>
    <x v="6"/>
    <x v="337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180000"/>
    <n v="0"/>
    <x v="2"/>
    <x v="0"/>
    <s v="USD"/>
    <n v="1427082912"/>
    <n v="1423198512"/>
    <b v="0"/>
    <n v="5"/>
    <b v="0"/>
    <x v="6"/>
    <x v="337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75000"/>
    <n v="0"/>
    <x v="2"/>
    <x v="0"/>
    <s v="USD"/>
    <n v="1439828159"/>
    <n v="1437236159"/>
    <b v="0"/>
    <n v="1"/>
    <b v="0"/>
    <x v="6"/>
    <x v="337"/>
    <n v="0"/>
    <x v="1"/>
    <x v="6"/>
  </r>
  <r>
    <n v="3731"/>
    <s v="The Rabbit on the Moon"/>
    <s v="A long distance wrong number leads to love, but with Emily flying in to finally meet, Nick somehow forgot to mention he's blind."/>
    <n v="150000"/>
    <n v="0"/>
    <x v="2"/>
    <x v="0"/>
    <s v="USD"/>
    <n v="1420860180"/>
    <n v="1418234646"/>
    <b v="0"/>
    <n v="12"/>
    <b v="0"/>
    <x v="6"/>
    <x v="337"/>
    <n v="0"/>
    <x v="1"/>
    <x v="6"/>
  </r>
  <r>
    <n v="3732"/>
    <s v="Elektra Bekent - Afstudeervoorstelling"/>
    <s v="Mijn solo voorstelling gaat over Elektra (Sophokles) en hoe zij als jongere alles beleeft en meemaakt!"/>
    <n v="150000"/>
    <n v="0"/>
    <x v="2"/>
    <x v="9"/>
    <s v="EUR"/>
    <n v="1422100800"/>
    <n v="1416932133"/>
    <b v="0"/>
    <n v="4"/>
    <b v="0"/>
    <x v="6"/>
    <x v="337"/>
    <n v="0"/>
    <x v="1"/>
    <x v="6"/>
  </r>
  <r>
    <n v="3733"/>
    <s v="laughter in the hood"/>
    <s v="want to donate tickets to residents who live in the community that cant afford the 35.00 price of ticket"/>
    <n v="150000"/>
    <n v="0"/>
    <x v="2"/>
    <x v="0"/>
    <s v="USD"/>
    <n v="1429396200"/>
    <n v="1428539708"/>
    <b v="0"/>
    <n v="0"/>
    <b v="0"/>
    <x v="6"/>
    <x v="337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33800"/>
    <n v="0"/>
    <x v="2"/>
    <x v="0"/>
    <s v="USD"/>
    <n v="1432589896"/>
    <n v="1427405896"/>
    <b v="0"/>
    <n v="7"/>
    <b v="0"/>
    <x v="6"/>
    <x v="337"/>
    <n v="0"/>
    <x v="1"/>
    <x v="6"/>
  </r>
  <r>
    <n v="3735"/>
    <s v="Women Beware Women"/>
    <s v="Young Actor's taking on a Jacobean tragedy. Family, betrayal, love, lust, sex and death."/>
    <n v="130000"/>
    <n v="0"/>
    <x v="2"/>
    <x v="1"/>
    <s v="GBP"/>
    <n v="1432831089"/>
    <n v="1430239089"/>
    <b v="0"/>
    <n v="2"/>
    <b v="0"/>
    <x v="6"/>
    <x v="337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25000"/>
    <n v="0"/>
    <x v="2"/>
    <x v="1"/>
    <s v="GBP"/>
    <n v="1427133600"/>
    <n v="1423847093"/>
    <b v="0"/>
    <n v="1"/>
    <b v="0"/>
    <x v="6"/>
    <x v="337"/>
    <n v="0"/>
    <x v="1"/>
    <x v="6"/>
  </r>
  <r>
    <n v="3737"/>
    <s v="Measure For Measure"/>
    <s v="The ASU Theatre and Shakespeare Club presents Measure For Measure directed by Jordyn Ochser."/>
    <n v="124000"/>
    <n v="0"/>
    <x v="2"/>
    <x v="0"/>
    <s v="USD"/>
    <n v="1447311540"/>
    <n v="1445358903"/>
    <b v="0"/>
    <n v="4"/>
    <b v="0"/>
    <x v="6"/>
    <x v="337"/>
    <n v="0"/>
    <x v="1"/>
    <x v="6"/>
  </r>
  <r>
    <n v="3738"/>
    <s v="'GULF' - a new play by PIVOT THEATRE"/>
    <s v="A filmic, fast-paced exploration of trust, making its debut at Camden People's Theatre this July."/>
    <n v="110000"/>
    <n v="0"/>
    <x v="2"/>
    <x v="1"/>
    <s v="GBP"/>
    <n v="1405461600"/>
    <n v="1403562705"/>
    <b v="0"/>
    <n v="6"/>
    <b v="0"/>
    <x v="6"/>
    <x v="337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100000"/>
    <n v="0"/>
    <x v="2"/>
    <x v="1"/>
    <s v="GBP"/>
    <n v="1468752468"/>
    <n v="1467024468"/>
    <b v="0"/>
    <n v="8"/>
    <b v="0"/>
    <x v="6"/>
    <x v="337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100000"/>
    <n v="0"/>
    <x v="2"/>
    <x v="0"/>
    <s v="USD"/>
    <n v="1407808438"/>
    <n v="1405217355"/>
    <b v="0"/>
    <n v="14"/>
    <b v="0"/>
    <x v="6"/>
    <x v="337"/>
    <n v="0"/>
    <x v="1"/>
    <x v="6"/>
  </r>
  <r>
    <n v="3741"/>
    <s v="Open House Theater"/>
    <s v="A small community with a love for theater would like to continue. Help the children of this community continue."/>
    <n v="100000"/>
    <n v="0"/>
    <x v="2"/>
    <x v="0"/>
    <s v="USD"/>
    <n v="1450389950"/>
    <n v="1447797950"/>
    <b v="0"/>
    <n v="0"/>
    <b v="0"/>
    <x v="6"/>
    <x v="337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100000"/>
    <n v="0"/>
    <x v="2"/>
    <x v="0"/>
    <s v="USD"/>
    <n v="1409980144"/>
    <n v="1407388144"/>
    <b v="0"/>
    <n v="4"/>
    <b v="0"/>
    <x v="6"/>
    <x v="337"/>
    <n v="0"/>
    <x v="1"/>
    <x v="6"/>
  </r>
  <r>
    <n v="3743"/>
    <s v="Down the Mississippi"/>
    <s v="I'm taking the Adventures of Huckleberry Finn puppet show down the Mississippi River!"/>
    <n v="100000"/>
    <n v="0"/>
    <x v="2"/>
    <x v="0"/>
    <s v="USD"/>
    <n v="1404406964"/>
    <n v="1401814964"/>
    <b v="0"/>
    <n v="0"/>
    <b v="0"/>
    <x v="6"/>
    <x v="337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00000"/>
    <n v="0"/>
    <x v="2"/>
    <x v="0"/>
    <s v="USD"/>
    <n v="1404532740"/>
    <n v="1401823952"/>
    <b v="0"/>
    <n v="0"/>
    <b v="0"/>
    <x v="6"/>
    <x v="337"/>
    <s v="no backers"/>
    <x v="1"/>
    <x v="6"/>
  </r>
  <r>
    <n v="3745"/>
    <s v="Tyke Theatre Web Show"/>
    <s v="Tyke wants to expand her puppet theater show to weekly online web shows and is looking for backers."/>
    <n v="100000"/>
    <n v="0"/>
    <x v="2"/>
    <x v="0"/>
    <s v="USD"/>
    <n v="1407689102"/>
    <n v="1405097102"/>
    <b v="0"/>
    <n v="1"/>
    <b v="0"/>
    <x v="6"/>
    <x v="337"/>
    <n v="0"/>
    <x v="1"/>
    <x v="6"/>
  </r>
  <r>
    <n v="3746"/>
    <s v="Stage Play Production - &quot;I Love You to Death&quot;"/>
    <s v="Generational curses CAN be broken...right?"/>
    <n v="100000"/>
    <n v="0"/>
    <x v="2"/>
    <x v="0"/>
    <s v="USD"/>
    <n v="1475918439"/>
    <n v="1473326439"/>
    <b v="0"/>
    <n v="1"/>
    <b v="0"/>
    <x v="6"/>
    <x v="337"/>
    <n v="0"/>
    <x v="1"/>
    <x v="6"/>
  </r>
  <r>
    <n v="3747"/>
    <s v="Counting Stars"/>
    <s v="The world premiere of an astonishing new play by acclaimed writer Atiha Sen Gupta."/>
    <n v="100000"/>
    <n v="0"/>
    <x v="2"/>
    <x v="1"/>
    <s v="GBP"/>
    <n v="1436137140"/>
    <n v="1433833896"/>
    <b v="0"/>
    <n v="1"/>
    <b v="0"/>
    <x v="6"/>
    <x v="337"/>
    <n v="0"/>
    <x v="1"/>
    <x v="6"/>
  </r>
  <r>
    <n v="3748"/>
    <s v="CAUCUS! THE MUSICAL"/>
    <s v="An irreverent look at the Iowa Caucuses and the oversized role this undersized state plays in the presidential election process."/>
    <n v="100000"/>
    <n v="0"/>
    <x v="0"/>
    <x v="0"/>
    <s v="USD"/>
    <n v="1455602340"/>
    <n v="1453827436"/>
    <b v="0"/>
    <n v="52"/>
    <b v="1"/>
    <x v="40"/>
    <x v="337"/>
    <n v="0"/>
    <x v="1"/>
    <x v="40"/>
  </r>
  <r>
    <n v="3749"/>
    <s v="Dante's Capstone Project: Who am I?"/>
    <s v="A night of music, fellowship, and a reflection of my experiences over the past 4 years at Ball State University."/>
    <n v="100000"/>
    <n v="0"/>
    <x v="0"/>
    <x v="0"/>
    <s v="USD"/>
    <n v="1461902340"/>
    <n v="1459220588"/>
    <b v="0"/>
    <n v="7"/>
    <b v="1"/>
    <x v="40"/>
    <x v="337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95000"/>
    <n v="0"/>
    <x v="0"/>
    <x v="0"/>
    <s v="USD"/>
    <n v="1423555140"/>
    <n v="1421105608"/>
    <b v="0"/>
    <n v="28"/>
    <b v="1"/>
    <x v="40"/>
    <x v="337"/>
    <n v="0"/>
    <x v="1"/>
    <x v="40"/>
  </r>
  <r>
    <n v="3751"/>
    <s v="GGC Productions 2016"/>
    <s v="I will be performing in TWO productions to kick off the 2016 season. NEED HELP TO FUND THESE GREAT SHOWS!"/>
    <n v="85000"/>
    <n v="0"/>
    <x v="0"/>
    <x v="0"/>
    <s v="USD"/>
    <n v="1459641073"/>
    <n v="1454460673"/>
    <b v="0"/>
    <n v="11"/>
    <b v="1"/>
    <x v="40"/>
    <x v="337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80000"/>
    <n v="0"/>
    <x v="0"/>
    <x v="1"/>
    <s v="GBP"/>
    <n v="1476651600"/>
    <n v="1473189335"/>
    <b v="0"/>
    <n v="15"/>
    <b v="1"/>
    <x v="40"/>
    <x v="337"/>
    <n v="0"/>
    <x v="1"/>
    <x v="40"/>
  </r>
  <r>
    <n v="3753"/>
    <s v="Wagner in English"/>
    <s v="An English-language production of the opera TannhÃ¤user. Some of the greatest songs ever composed, now with lyrics we can understand."/>
    <n v="80000"/>
    <n v="0"/>
    <x v="0"/>
    <x v="0"/>
    <s v="USD"/>
    <n v="1433289600"/>
    <n v="1430768800"/>
    <b v="0"/>
    <n v="30"/>
    <b v="1"/>
    <x v="40"/>
    <x v="337"/>
    <n v="0"/>
    <x v="1"/>
    <x v="40"/>
  </r>
  <r>
    <n v="3754"/>
    <s v="Little Shop of Horrors"/>
    <s v="CitÃ© des Arts needs your help in funding their fall production of the hit musical comedy &quot;Little Shop of Horrors.&quot;"/>
    <n v="75000"/>
    <n v="0"/>
    <x v="0"/>
    <x v="0"/>
    <s v="USD"/>
    <n v="1406350740"/>
    <n v="1403125737"/>
    <b v="0"/>
    <n v="27"/>
    <b v="1"/>
    <x v="40"/>
    <x v="337"/>
    <n v="0"/>
    <x v="1"/>
    <x v="40"/>
  </r>
  <r>
    <n v="3755"/>
    <s v="Retro Rhapsody"/>
    <s v="We have formed an innovative company that aims to create musical comedic performances suitable for a range of venues."/>
    <n v="75000"/>
    <n v="0"/>
    <x v="0"/>
    <x v="1"/>
    <s v="GBP"/>
    <n v="1460753307"/>
    <n v="1458161307"/>
    <b v="0"/>
    <n v="28"/>
    <b v="1"/>
    <x v="40"/>
    <x v="337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5000"/>
    <n v="0"/>
    <x v="0"/>
    <x v="0"/>
    <s v="USD"/>
    <n v="1402515198"/>
    <n v="1399923198"/>
    <b v="0"/>
    <n v="17"/>
    <b v="1"/>
    <x v="40"/>
    <x v="337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1764"/>
    <n v="0"/>
    <x v="0"/>
    <x v="0"/>
    <s v="USD"/>
    <n v="1417465515"/>
    <n v="1415737515"/>
    <b v="0"/>
    <n v="50"/>
    <b v="1"/>
    <x v="40"/>
    <x v="337"/>
    <n v="0"/>
    <x v="1"/>
    <x v="40"/>
  </r>
  <r>
    <n v="3758"/>
    <s v="Luigi's Ladies"/>
    <s v="LUIGI'S LADIES: an original one-woman musical comedy"/>
    <n v="70000"/>
    <n v="0"/>
    <x v="0"/>
    <x v="0"/>
    <s v="USD"/>
    <n v="1400475600"/>
    <n v="1397819938"/>
    <b v="0"/>
    <n v="26"/>
    <b v="1"/>
    <x v="40"/>
    <x v="337"/>
    <n v="0"/>
    <x v="1"/>
    <x v="40"/>
  </r>
  <r>
    <n v="3759"/>
    <s v="Pared Down Productions"/>
    <s v="A production company specializing in small-scale musicals"/>
    <n v="55000"/>
    <n v="0"/>
    <x v="0"/>
    <x v="0"/>
    <s v="USD"/>
    <n v="1440556553"/>
    <n v="1435372553"/>
    <b v="0"/>
    <n v="88"/>
    <b v="1"/>
    <x v="40"/>
    <x v="337"/>
    <n v="0"/>
    <x v="1"/>
    <x v="40"/>
  </r>
  <r>
    <n v="3760"/>
    <s v="Song of the Sea"/>
    <s v="Two Shows: SIRENS and The Girl From Bare Cove. A community of artists determined to give voice to survivors of sexual violence."/>
    <n v="50000"/>
    <n v="0"/>
    <x v="0"/>
    <x v="0"/>
    <s v="USD"/>
    <n v="1399293386"/>
    <n v="1397133386"/>
    <b v="0"/>
    <n v="91"/>
    <b v="1"/>
    <x v="40"/>
    <x v="337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00"/>
    <n v="0"/>
    <x v="0"/>
    <x v="1"/>
    <s v="GBP"/>
    <n v="1439247600"/>
    <n v="1434625937"/>
    <b v="0"/>
    <n v="3"/>
    <b v="1"/>
    <x v="40"/>
    <x v="337"/>
    <n v="0"/>
    <x v="1"/>
    <x v="40"/>
  </r>
  <r>
    <n v="3762"/>
    <s v="iolite the musical"/>
    <s v="We are trying to raise money to perform a musical we have written, called &quot;Iolite&quot;, at the Edinburgh Fringe in 2015."/>
    <n v="50000"/>
    <n v="0"/>
    <x v="0"/>
    <x v="1"/>
    <s v="GBP"/>
    <n v="1438543889"/>
    <n v="1436383889"/>
    <b v="0"/>
    <n v="28"/>
    <b v="1"/>
    <x v="40"/>
    <x v="337"/>
    <n v="0"/>
    <x v="1"/>
    <x v="40"/>
  </r>
  <r>
    <n v="3763"/>
    <s v="[title of show] â€” The Chicago Storefront Premiere"/>
    <s v="A musical about two guys writing a musical about...two guys writing a musical."/>
    <n v="50000"/>
    <n v="0"/>
    <x v="0"/>
    <x v="0"/>
    <s v="USD"/>
    <n v="1427907626"/>
    <n v="1425319226"/>
    <b v="0"/>
    <n v="77"/>
    <b v="1"/>
    <x v="40"/>
    <x v="337"/>
    <n v="0"/>
    <x v="1"/>
    <x v="40"/>
  </r>
  <r>
    <n v="3764"/>
    <s v="Agape Performing Arts Company, a Ministry of OLG"/>
    <s v="Talented, hard-working performers for Into the Woods JR need your help in renting microphones for our show!"/>
    <n v="50000"/>
    <n v="0"/>
    <x v="0"/>
    <x v="0"/>
    <s v="USD"/>
    <n v="1464482160"/>
    <n v="1462824832"/>
    <b v="0"/>
    <n v="27"/>
    <b v="1"/>
    <x v="40"/>
    <x v="337"/>
    <n v="0"/>
    <x v="1"/>
    <x v="40"/>
  </r>
  <r>
    <n v="3765"/>
    <s v="Before and After"/>
    <s v="An new musical from Laura Grill &amp; Misha Chowdhury about relationships, Relationships, and the moments that change everything."/>
    <n v="50000"/>
    <n v="0"/>
    <x v="0"/>
    <x v="0"/>
    <s v="USD"/>
    <n v="1406745482"/>
    <n v="1404153482"/>
    <b v="0"/>
    <n v="107"/>
    <b v="1"/>
    <x v="40"/>
    <x v="337"/>
    <n v="0"/>
    <x v="1"/>
    <x v="40"/>
  </r>
  <r>
    <n v="3766"/>
    <s v="Held Momentarily The Musical Takes FringeNYC"/>
    <s v="Trapped on a stalled New York subway, seven strangers realize it's not just the train that's stuck."/>
    <n v="50000"/>
    <n v="0"/>
    <x v="0"/>
    <x v="0"/>
    <s v="USD"/>
    <n v="1404360045"/>
    <n v="1401336045"/>
    <b v="0"/>
    <n v="96"/>
    <b v="1"/>
    <x v="40"/>
    <x v="337"/>
    <n v="0"/>
    <x v="1"/>
    <x v="40"/>
  </r>
  <r>
    <n v="3767"/>
    <s v="Accidental Artists Lab"/>
    <s v="A ragtag crew collaborating on a live performance for the first time, with music as their medium and NYC as their inspiration."/>
    <n v="50000"/>
    <n v="0"/>
    <x v="0"/>
    <x v="0"/>
    <s v="USD"/>
    <n v="1425185940"/>
    <n v="1423960097"/>
    <b v="0"/>
    <n v="56"/>
    <b v="1"/>
    <x v="40"/>
    <x v="337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50000"/>
    <n v="0"/>
    <x v="0"/>
    <x v="0"/>
    <s v="USD"/>
    <n v="1402594090"/>
    <n v="1400002090"/>
    <b v="0"/>
    <n v="58"/>
    <b v="1"/>
    <x v="40"/>
    <x v="337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50000"/>
    <n v="0"/>
    <x v="0"/>
    <x v="0"/>
    <s v="USD"/>
    <n v="1460730079"/>
    <n v="1458138079"/>
    <b v="0"/>
    <n v="15"/>
    <b v="1"/>
    <x v="40"/>
    <x v="337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50000"/>
    <n v="0"/>
    <x v="0"/>
    <x v="1"/>
    <s v="GBP"/>
    <n v="1434234010"/>
    <n v="1431642010"/>
    <b v="0"/>
    <n v="20"/>
    <b v="1"/>
    <x v="40"/>
    <x v="337"/>
    <n v="0"/>
    <x v="1"/>
    <x v="40"/>
  </r>
  <r>
    <n v="3771"/>
    <s v="COME OUT SWINGIN'!"/>
    <s v="I would like to make a demo recording of six songs from COME OUT SWINGIN'!"/>
    <n v="45000"/>
    <n v="0"/>
    <x v="0"/>
    <x v="0"/>
    <s v="USD"/>
    <n v="1463529600"/>
    <n v="1462307652"/>
    <b v="0"/>
    <n v="38"/>
    <b v="1"/>
    <x v="40"/>
    <x v="337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42850"/>
    <n v="0"/>
    <x v="0"/>
    <x v="0"/>
    <s v="USD"/>
    <n v="1480399200"/>
    <n v="1478616506"/>
    <b v="0"/>
    <n v="33"/>
    <b v="1"/>
    <x v="40"/>
    <x v="337"/>
    <n v="0"/>
    <x v="1"/>
    <x v="40"/>
  </r>
  <r>
    <n v="3773"/>
    <s v="Dundee: A Hip-Hopera"/>
    <s v="A dramatic hip-hopera, inspired from monologues written by the performers."/>
    <n v="40000"/>
    <n v="0"/>
    <x v="0"/>
    <x v="0"/>
    <s v="USD"/>
    <n v="1479175680"/>
    <n v="1476317247"/>
    <b v="0"/>
    <n v="57"/>
    <b v="1"/>
    <x v="40"/>
    <x v="337"/>
    <n v="0"/>
    <x v="1"/>
    <x v="40"/>
  </r>
  <r>
    <n v="3774"/>
    <s v="Mabel Moon Goes to Earth!"/>
    <s v="Mabel Moon and her co-pilot Silvertoes are coming to earth in the form of a 35 minute interactive and educational musical adventure  !"/>
    <n v="40000"/>
    <n v="0"/>
    <x v="0"/>
    <x v="5"/>
    <s v="CAD"/>
    <n v="1428606055"/>
    <n v="1427223655"/>
    <b v="0"/>
    <n v="25"/>
    <b v="1"/>
    <x v="40"/>
    <x v="337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40000"/>
    <n v="0"/>
    <x v="0"/>
    <x v="0"/>
    <s v="USD"/>
    <n v="1428552000"/>
    <n v="1426199843"/>
    <b v="0"/>
    <n v="14"/>
    <b v="1"/>
    <x v="40"/>
    <x v="337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40000"/>
    <n v="0"/>
    <x v="0"/>
    <x v="0"/>
    <s v="USD"/>
    <n v="1406854800"/>
    <n v="1403599778"/>
    <b v="0"/>
    <n v="94"/>
    <b v="1"/>
    <x v="40"/>
    <x v="337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37000"/>
    <n v="0"/>
    <x v="0"/>
    <x v="0"/>
    <s v="USD"/>
    <n v="1411790400"/>
    <n v="1409884821"/>
    <b v="0"/>
    <n v="59"/>
    <b v="1"/>
    <x v="40"/>
    <x v="337"/>
    <n v="0"/>
    <x v="1"/>
    <x v="40"/>
  </r>
  <r>
    <n v="3778"/>
    <s v="Give a Puppet a Hand"/>
    <s v="Sponsor an AVENUE Q puppet for The Barn Players April 2015 production."/>
    <n v="35000"/>
    <n v="0"/>
    <x v="0"/>
    <x v="0"/>
    <s v="USD"/>
    <n v="1423942780"/>
    <n v="1418758780"/>
    <b v="0"/>
    <n v="36"/>
    <b v="1"/>
    <x v="40"/>
    <x v="337"/>
    <n v="0"/>
    <x v="1"/>
    <x v="40"/>
  </r>
  <r>
    <n v="3779"/>
    <s v="&quot;The Last Adam&quot; A New Musical, NYC reading"/>
    <s v="A fresh, re-telling of the Jesus story for a new generation."/>
    <n v="35000"/>
    <n v="0"/>
    <x v="0"/>
    <x v="0"/>
    <s v="USD"/>
    <n v="1459010340"/>
    <n v="1456421940"/>
    <b v="0"/>
    <n v="115"/>
    <b v="1"/>
    <x v="40"/>
    <x v="337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33000"/>
    <n v="0"/>
    <x v="0"/>
    <x v="0"/>
    <s v="USD"/>
    <n v="1436817960"/>
    <n v="1433999785"/>
    <b v="0"/>
    <n v="30"/>
    <b v="1"/>
    <x v="40"/>
    <x v="337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30000"/>
    <n v="0"/>
    <x v="0"/>
    <x v="0"/>
    <s v="USD"/>
    <n v="1410210685"/>
    <n v="1408050685"/>
    <b v="0"/>
    <n v="52"/>
    <b v="1"/>
    <x v="40"/>
    <x v="337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30000"/>
    <n v="0"/>
    <x v="0"/>
    <x v="1"/>
    <s v="GBP"/>
    <n v="1469401200"/>
    <n v="1466887297"/>
    <b v="0"/>
    <n v="27"/>
    <b v="1"/>
    <x v="40"/>
    <x v="337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30000"/>
    <n v="0"/>
    <x v="0"/>
    <x v="0"/>
    <s v="USD"/>
    <n v="1458057600"/>
    <n v="1455938520"/>
    <b v="0"/>
    <n v="24"/>
    <b v="1"/>
    <x v="40"/>
    <x v="337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30000"/>
    <n v="0"/>
    <x v="0"/>
    <x v="5"/>
    <s v="CAD"/>
    <n v="1468193532"/>
    <n v="1465601532"/>
    <b v="0"/>
    <n v="10"/>
    <b v="1"/>
    <x v="40"/>
    <x v="337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30000"/>
    <n v="0"/>
    <x v="0"/>
    <x v="1"/>
    <s v="GBP"/>
    <n v="1470132180"/>
    <n v="1467040769"/>
    <b v="0"/>
    <n v="30"/>
    <b v="1"/>
    <x v="40"/>
    <x v="337"/>
    <n v="0"/>
    <x v="1"/>
    <x v="40"/>
  </r>
  <r>
    <n v="3786"/>
    <s v="Puberty the Musical: Original Cast Recording"/>
    <s v="The brainchild of Coleman Peterson and Janice Gilbert.  The funding will be used to professionally record the songs."/>
    <n v="30000"/>
    <n v="0"/>
    <x v="0"/>
    <x v="0"/>
    <s v="USD"/>
    <n v="1464310475"/>
    <n v="1461718475"/>
    <b v="0"/>
    <n v="71"/>
    <b v="1"/>
    <x v="40"/>
    <x v="337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0000"/>
    <n v="0"/>
    <x v="0"/>
    <x v="0"/>
    <s v="USD"/>
    <n v="1436587140"/>
    <n v="1434113406"/>
    <b v="0"/>
    <n v="10"/>
    <b v="1"/>
    <x v="40"/>
    <x v="337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30000"/>
    <n v="0"/>
    <x v="2"/>
    <x v="0"/>
    <s v="USD"/>
    <n v="1450887480"/>
    <n v="1448469719"/>
    <b v="0"/>
    <n v="1"/>
    <b v="0"/>
    <x v="40"/>
    <x v="337"/>
    <n v="0"/>
    <x v="1"/>
    <x v="40"/>
  </r>
  <r>
    <n v="3789"/>
    <s v="Austen a New Musical Play"/>
    <s v="This fabulous new play explores the little known love life of England's most famous romantic novelist, Jane Austen."/>
    <n v="30000"/>
    <n v="0"/>
    <x v="2"/>
    <x v="1"/>
    <s v="GBP"/>
    <n v="1434395418"/>
    <n v="1431630618"/>
    <b v="0"/>
    <n v="4"/>
    <b v="0"/>
    <x v="40"/>
    <x v="337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30000"/>
    <n v="0"/>
    <x v="2"/>
    <x v="0"/>
    <s v="USD"/>
    <n v="1479834023"/>
    <n v="1477238423"/>
    <b v="0"/>
    <n v="0"/>
    <b v="0"/>
    <x v="40"/>
    <x v="337"/>
    <s v="no backers"/>
    <x v="1"/>
    <x v="40"/>
  </r>
  <r>
    <n v="3791"/>
    <s v="Spin! at The Cumming Playhouse"/>
    <s v="Spin! is an original musical comedy-drama presented by Blue Palm Productions."/>
    <n v="28000"/>
    <n v="0"/>
    <x v="2"/>
    <x v="0"/>
    <s v="USD"/>
    <n v="1404664592"/>
    <n v="1399480592"/>
    <b v="0"/>
    <n v="0"/>
    <b v="0"/>
    <x v="40"/>
    <x v="337"/>
    <s v="no backers"/>
    <x v="1"/>
    <x v="40"/>
  </r>
  <r>
    <n v="3792"/>
    <s v="BorikÃ©n: The Show"/>
    <s v="A cultural and historic journey through Puerto Rico's music and dance!"/>
    <n v="27000"/>
    <n v="0"/>
    <x v="2"/>
    <x v="0"/>
    <s v="USD"/>
    <n v="1436957022"/>
    <n v="1434365022"/>
    <b v="0"/>
    <n v="2"/>
    <b v="0"/>
    <x v="40"/>
    <x v="337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26000"/>
    <n v="0"/>
    <x v="2"/>
    <x v="0"/>
    <s v="USD"/>
    <n v="1418769129"/>
    <n v="1416954729"/>
    <b v="0"/>
    <n v="24"/>
    <b v="0"/>
    <x v="40"/>
    <x v="337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25000"/>
    <n v="0"/>
    <x v="2"/>
    <x v="1"/>
    <s v="GBP"/>
    <n v="1433685354"/>
    <n v="1431093354"/>
    <b v="0"/>
    <n v="1"/>
    <b v="0"/>
    <x v="40"/>
    <x v="337"/>
    <n v="0"/>
    <x v="1"/>
    <x v="40"/>
  </r>
  <r>
    <n v="3795"/>
    <s v="Duodeca"/>
    <s v="Poppin Productions are currently entering the development stage of their very first production -  &quot;Duodeca&quot;."/>
    <n v="25000"/>
    <n v="0"/>
    <x v="2"/>
    <x v="1"/>
    <s v="GBP"/>
    <n v="1440801000"/>
    <n v="1437042490"/>
    <b v="0"/>
    <n v="2"/>
    <b v="0"/>
    <x v="40"/>
    <x v="337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5000"/>
    <n v="0"/>
    <x v="2"/>
    <x v="0"/>
    <s v="USD"/>
    <n v="1484354556"/>
    <n v="1479170556"/>
    <b v="0"/>
    <n v="1"/>
    <b v="0"/>
    <x v="40"/>
    <x v="337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x v="0"/>
    <s v="USD"/>
    <n v="1429564165"/>
    <n v="1426972165"/>
    <b v="0"/>
    <n v="37"/>
    <b v="0"/>
    <x v="40"/>
    <x v="337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25000"/>
    <n v="0"/>
    <x v="2"/>
    <x v="0"/>
    <s v="USD"/>
    <n v="1407691248"/>
    <n v="1405099248"/>
    <b v="0"/>
    <n v="5"/>
    <b v="0"/>
    <x v="40"/>
    <x v="337"/>
    <n v="0"/>
    <x v="1"/>
    <x v="40"/>
  </r>
  <r>
    <n v="3799"/>
    <s v="A Story Once Told"/>
    <s v="An original musical on it's way to the stage in Minneapolis, MN. Feel free to ask any questions."/>
    <n v="25000"/>
    <n v="0"/>
    <x v="2"/>
    <x v="0"/>
    <s v="USD"/>
    <n v="1457734843"/>
    <n v="1455142843"/>
    <b v="0"/>
    <n v="4"/>
    <b v="0"/>
    <x v="40"/>
    <x v="337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5000"/>
    <n v="0"/>
    <x v="2"/>
    <x v="0"/>
    <s v="USD"/>
    <n v="1420952340"/>
    <n v="1418146883"/>
    <b v="0"/>
    <n v="16"/>
    <b v="0"/>
    <x v="40"/>
    <x v="337"/>
    <n v="0"/>
    <x v="1"/>
    <x v="40"/>
  </r>
  <r>
    <n v="3801"/>
    <s v="The Imaginary A Musical"/>
    <s v="The Imaginary : A Musical is a new musical adaptation based on the novel written by A.F. Harrold.       TheImaginaryAMusical.com"/>
    <n v="25000"/>
    <n v="0"/>
    <x v="2"/>
    <x v="0"/>
    <s v="USD"/>
    <n v="1420215216"/>
    <n v="1417536816"/>
    <b v="0"/>
    <n v="9"/>
    <b v="0"/>
    <x v="40"/>
    <x v="337"/>
    <n v="0"/>
    <x v="1"/>
    <x v="40"/>
  </r>
  <r>
    <n v="3802"/>
    <s v="The Lost Play of William Shakespeare"/>
    <s v="A musical about how Shakespeare was inspired to write only his own plays after the co-authored play Henry VI was taken."/>
    <n v="25000"/>
    <n v="0"/>
    <x v="2"/>
    <x v="0"/>
    <s v="USD"/>
    <n v="1445482906"/>
    <n v="1442890906"/>
    <b v="0"/>
    <n v="0"/>
    <b v="0"/>
    <x v="40"/>
    <x v="337"/>
    <s v="no backers"/>
    <x v="1"/>
    <x v="40"/>
  </r>
  <r>
    <n v="3803"/>
    <s v="Benjamin Button the Musical Concept Album"/>
    <s v="A fully orchestrated concept album of Benjamin Button the Musical!"/>
    <n v="25000"/>
    <n v="0"/>
    <x v="2"/>
    <x v="0"/>
    <s v="USD"/>
    <n v="1457133568"/>
    <n v="1454541568"/>
    <b v="0"/>
    <n v="40"/>
    <b v="0"/>
    <x v="40"/>
    <x v="337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25000"/>
    <n v="0"/>
    <x v="2"/>
    <x v="0"/>
    <s v="USD"/>
    <n v="1469948400"/>
    <n v="1465172024"/>
    <b v="0"/>
    <n v="0"/>
    <b v="0"/>
    <x v="40"/>
    <x v="337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25000"/>
    <n v="0"/>
    <x v="2"/>
    <x v="0"/>
    <s v="USD"/>
    <n v="1411852640"/>
    <n v="1406668640"/>
    <b v="0"/>
    <n v="2"/>
    <b v="0"/>
    <x v="40"/>
    <x v="337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25000"/>
    <n v="0"/>
    <x v="2"/>
    <x v="2"/>
    <s v="AUD"/>
    <n v="1404022381"/>
    <n v="1402294381"/>
    <b v="0"/>
    <n v="1"/>
    <b v="0"/>
    <x v="40"/>
    <x v="337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22000"/>
    <n v="0"/>
    <x v="2"/>
    <x v="0"/>
    <s v="USD"/>
    <n v="1428097739"/>
    <n v="1427492939"/>
    <b v="0"/>
    <n v="9"/>
    <b v="0"/>
    <x v="40"/>
    <x v="337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20000"/>
    <n v="0"/>
    <x v="0"/>
    <x v="1"/>
    <s v="GBP"/>
    <n v="1429955619"/>
    <n v="1424775219"/>
    <b v="0"/>
    <n v="24"/>
    <b v="1"/>
    <x v="6"/>
    <x v="337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0"/>
    <n v="0"/>
    <x v="0"/>
    <x v="1"/>
    <s v="GBP"/>
    <n v="1406761200"/>
    <n v="1402403907"/>
    <b v="0"/>
    <n v="38"/>
    <b v="1"/>
    <x v="6"/>
    <x v="337"/>
    <n v="0"/>
    <x v="1"/>
    <x v="6"/>
  </r>
  <r>
    <n v="3810"/>
    <s v="Romeo &amp; Juliet"/>
    <s v="Theater students of UMass present a large-scale theater collaboration that will revolutionize the way you see Shakespeare."/>
    <n v="20000"/>
    <n v="0"/>
    <x v="0"/>
    <x v="0"/>
    <s v="USD"/>
    <n v="1426965758"/>
    <n v="1424377358"/>
    <b v="0"/>
    <n v="26"/>
    <b v="1"/>
    <x v="6"/>
    <x v="337"/>
    <n v="0"/>
    <x v="1"/>
    <x v="6"/>
  </r>
  <r>
    <n v="3811"/>
    <s v="The Merchant of Venice"/>
    <s v="The University of Exeter Shakespeare Society is touring its acclaimed show The Merchant of Venice to Stratford-upon-Avon!"/>
    <n v="20000"/>
    <n v="0"/>
    <x v="0"/>
    <x v="1"/>
    <s v="GBP"/>
    <n v="1464692400"/>
    <n v="1461769373"/>
    <b v="0"/>
    <n v="19"/>
    <b v="1"/>
    <x v="6"/>
    <x v="337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0"/>
    <n v="0"/>
    <x v="0"/>
    <x v="5"/>
    <s v="CAD"/>
    <n v="1433131140"/>
    <n v="1429120908"/>
    <b v="0"/>
    <n v="11"/>
    <b v="1"/>
    <x v="6"/>
    <x v="337"/>
    <n v="0"/>
    <x v="1"/>
    <x v="6"/>
  </r>
  <r>
    <n v="3813"/>
    <s v="SUCKIN INJUN"/>
    <s v="A comedic play about hillbilly vampires and the absurdity of judging by appearances. Wanna live forever? Better watch what you drink."/>
    <n v="20000"/>
    <n v="0"/>
    <x v="0"/>
    <x v="0"/>
    <s v="USD"/>
    <n v="1465940580"/>
    <n v="1462603021"/>
    <b v="0"/>
    <n v="27"/>
    <b v="1"/>
    <x v="6"/>
    <x v="337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20000"/>
    <n v="0"/>
    <x v="0"/>
    <x v="0"/>
    <s v="USD"/>
    <n v="1427860740"/>
    <n v="1424727712"/>
    <b v="0"/>
    <n v="34"/>
    <b v="1"/>
    <x v="6"/>
    <x v="337"/>
    <n v="0"/>
    <x v="1"/>
    <x v="6"/>
  </r>
  <r>
    <n v="3815"/>
    <s v="The Canterbury Shakespeare Festival - first season"/>
    <s v="Come and help us make the Canterbury Shakespeare Festival a reality"/>
    <n v="20000"/>
    <n v="0"/>
    <x v="0"/>
    <x v="1"/>
    <s v="GBP"/>
    <n v="1440111600"/>
    <n v="1437545657"/>
    <b v="0"/>
    <n v="20"/>
    <b v="1"/>
    <x v="6"/>
    <x v="337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20000"/>
    <n v="0"/>
    <x v="0"/>
    <x v="0"/>
    <s v="USD"/>
    <n v="1405614823"/>
    <n v="1403022823"/>
    <b v="0"/>
    <n v="37"/>
    <b v="1"/>
    <x v="6"/>
    <x v="337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0"/>
    <n v="0"/>
    <x v="0"/>
    <x v="0"/>
    <s v="USD"/>
    <n v="1445659140"/>
    <n v="1444236216"/>
    <b v="0"/>
    <n v="20"/>
    <b v="1"/>
    <x v="6"/>
    <x v="337"/>
    <n v="0"/>
    <x v="1"/>
    <x v="6"/>
  </r>
  <r>
    <n v="3818"/>
    <s v="The AOA Presents: The Maiden of Orleans"/>
    <s v="The Arthurian Order of Avalon is attempting to raise funds to put on the annual Human Chessboard in March 2015!"/>
    <n v="20000"/>
    <n v="0"/>
    <x v="0"/>
    <x v="0"/>
    <s v="USD"/>
    <n v="1426187582"/>
    <n v="1423599182"/>
    <b v="0"/>
    <n v="10"/>
    <b v="1"/>
    <x v="6"/>
    <x v="337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20000"/>
    <n v="0"/>
    <x v="0"/>
    <x v="0"/>
    <s v="USD"/>
    <n v="1437166920"/>
    <n v="1435554104"/>
    <b v="0"/>
    <n v="26"/>
    <b v="1"/>
    <x v="6"/>
    <x v="337"/>
    <n v="0"/>
    <x v="1"/>
    <x v="6"/>
  </r>
  <r>
    <n v="3820"/>
    <s v="TUSENTACK THEATRE"/>
    <s v="Tusentack Theatre is a professional theatre company providing opportunities to adults who access Mental Health Services."/>
    <n v="20000"/>
    <n v="0"/>
    <x v="0"/>
    <x v="1"/>
    <s v="GBP"/>
    <n v="1436110717"/>
    <n v="1433518717"/>
    <b v="0"/>
    <n v="20"/>
    <b v="1"/>
    <x v="6"/>
    <x v="337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19980"/>
    <n v="0"/>
    <x v="0"/>
    <x v="0"/>
    <s v="USD"/>
    <n v="1451881207"/>
    <n v="1449116407"/>
    <b v="0"/>
    <n v="46"/>
    <b v="1"/>
    <x v="6"/>
    <x v="337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18000"/>
    <n v="0"/>
    <x v="0"/>
    <x v="12"/>
    <s v="EUR"/>
    <n v="1453244340"/>
    <n v="1448136417"/>
    <b v="0"/>
    <n v="76"/>
    <b v="1"/>
    <x v="6"/>
    <x v="337"/>
    <n v="0"/>
    <x v="1"/>
    <x v="6"/>
  </r>
  <r>
    <n v="3823"/>
    <s v="FEED"/>
    <s v="Feed, a new play by Garrett Markgraf (based on the novel by M.T. Anderson), Directed by Anna Marck at Oakland University."/>
    <n v="17600"/>
    <n v="0"/>
    <x v="0"/>
    <x v="0"/>
    <s v="USD"/>
    <n v="1437364740"/>
    <n v="1434405044"/>
    <b v="0"/>
    <n v="41"/>
    <b v="1"/>
    <x v="6"/>
    <x v="337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17500"/>
    <n v="0"/>
    <x v="0"/>
    <x v="1"/>
    <s v="GBP"/>
    <n v="1470058860"/>
    <n v="1469026903"/>
    <b v="0"/>
    <n v="7"/>
    <b v="1"/>
    <x v="6"/>
    <x v="337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17000"/>
    <n v="0"/>
    <x v="0"/>
    <x v="0"/>
    <s v="USD"/>
    <n v="1434505214"/>
    <n v="1432690814"/>
    <b v="0"/>
    <n v="49"/>
    <b v="1"/>
    <x v="6"/>
    <x v="337"/>
    <n v="0"/>
    <x v="1"/>
    <x v="6"/>
  </r>
  <r>
    <n v="3826"/>
    <s v="DAY OF THE DOG by Blue Sparrow Theatre Company"/>
    <s v="This is the story about the Westons. One family who live with mental illness on a daily basis."/>
    <n v="15000"/>
    <n v="0"/>
    <x v="0"/>
    <x v="1"/>
    <s v="GBP"/>
    <n v="1430993394"/>
    <n v="1428401394"/>
    <b v="0"/>
    <n v="26"/>
    <b v="1"/>
    <x v="6"/>
    <x v="337"/>
    <n v="0"/>
    <x v="1"/>
    <x v="6"/>
  </r>
  <r>
    <n v="3827"/>
    <s v="BROKEN BISCUITS EDINBURGH"/>
    <s v="IAM TRYING TO TAKE MY DEBUT PLAY BROKEN BISCUITS TO EDINGBURGH FESTIVAL 2015 AND REALLY NEED SOME FUNDING TO HELP ME ACHIEVE THIS GOAL"/>
    <n v="15000"/>
    <n v="0"/>
    <x v="0"/>
    <x v="1"/>
    <s v="GBP"/>
    <n v="1427414400"/>
    <n v="1422656201"/>
    <b v="0"/>
    <n v="65"/>
    <b v="1"/>
    <x v="6"/>
    <x v="337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15000"/>
    <n v="0"/>
    <x v="0"/>
    <x v="0"/>
    <s v="USD"/>
    <n v="1420033187"/>
    <n v="1414845587"/>
    <b v="0"/>
    <n v="28"/>
    <b v="1"/>
    <x v="6"/>
    <x v="337"/>
    <n v="0"/>
    <x v="1"/>
    <x v="6"/>
  </r>
  <r>
    <n v="3829"/>
    <s v="Returning Home."/>
    <s v="A play that illustrates the symptoms of PTSD, shows its effect on families, and demonstrates some of the difficulties of treating it."/>
    <n v="15000"/>
    <n v="0"/>
    <x v="0"/>
    <x v="0"/>
    <s v="USD"/>
    <n v="1472676371"/>
    <n v="1470948371"/>
    <b v="0"/>
    <n v="8"/>
    <b v="1"/>
    <x v="6"/>
    <x v="337"/>
    <n v="0"/>
    <x v="1"/>
    <x v="6"/>
  </r>
  <r>
    <n v="3830"/>
    <s v="Run Away"/>
    <s v="The Aeon Theatre company is producing another original play by Parker Hale at the Manhattan Reportory Theatre"/>
    <n v="15000"/>
    <n v="0"/>
    <x v="0"/>
    <x v="0"/>
    <s v="USD"/>
    <n v="1464371211"/>
    <n v="1463161611"/>
    <b v="0"/>
    <n v="3"/>
    <b v="1"/>
    <x v="6"/>
    <x v="337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15000"/>
    <n v="0"/>
    <x v="0"/>
    <x v="0"/>
    <s v="USD"/>
    <n v="1415222545"/>
    <n v="1413404545"/>
    <b v="0"/>
    <n v="9"/>
    <b v="1"/>
    <x v="6"/>
    <x v="337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5000"/>
    <n v="0"/>
    <x v="0"/>
    <x v="0"/>
    <s v="USD"/>
    <n v="1455936335"/>
    <n v="1452048335"/>
    <b v="0"/>
    <n v="9"/>
    <b v="1"/>
    <x v="6"/>
    <x v="337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5000"/>
    <n v="0"/>
    <x v="0"/>
    <x v="5"/>
    <s v="CAD"/>
    <n v="1417460940"/>
    <n v="1416516972"/>
    <b v="0"/>
    <n v="20"/>
    <b v="1"/>
    <x v="6"/>
    <x v="337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15000"/>
    <n v="0"/>
    <x v="0"/>
    <x v="1"/>
    <s v="GBP"/>
    <n v="1434624067"/>
    <n v="1432032067"/>
    <b v="0"/>
    <n v="57"/>
    <b v="1"/>
    <x v="6"/>
    <x v="337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15000"/>
    <n v="0"/>
    <x v="0"/>
    <x v="1"/>
    <s v="GBP"/>
    <n v="1461278208"/>
    <n v="1459463808"/>
    <b v="0"/>
    <n v="8"/>
    <b v="1"/>
    <x v="6"/>
    <x v="337"/>
    <n v="0"/>
    <x v="1"/>
    <x v="6"/>
  </r>
  <r>
    <n v="3836"/>
    <s v="Home (The Place Where My Stuff Resides)"/>
    <s v="&quot;The surveyor said the foundation was shaky&quot;. A woman finds what it means to rebuild her marriage."/>
    <n v="15000"/>
    <n v="0"/>
    <x v="0"/>
    <x v="0"/>
    <s v="USD"/>
    <n v="1470197340"/>
    <n v="1467497652"/>
    <b v="0"/>
    <n v="14"/>
    <b v="1"/>
    <x v="6"/>
    <x v="337"/>
    <n v="0"/>
    <x v="1"/>
    <x v="6"/>
  </r>
  <r>
    <n v="3837"/>
    <s v="Farcical Elements Presents Boeing-Boeing"/>
    <s v="A high-flying French farce with the thrust of a well-tuned jet engine"/>
    <n v="15000"/>
    <n v="0"/>
    <x v="0"/>
    <x v="1"/>
    <s v="GBP"/>
    <n v="1435947758"/>
    <n v="1432837358"/>
    <b v="0"/>
    <n v="17"/>
    <b v="1"/>
    <x v="6"/>
    <x v="337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5000"/>
    <n v="0"/>
    <x v="0"/>
    <x v="11"/>
    <s v="SEK"/>
    <n v="1432314209"/>
    <n v="1429722209"/>
    <b v="0"/>
    <n v="100"/>
    <b v="1"/>
    <x v="6"/>
    <x v="337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14000"/>
    <n v="0"/>
    <x v="0"/>
    <x v="0"/>
    <s v="USD"/>
    <n v="1438226724"/>
    <n v="1433042724"/>
    <b v="0"/>
    <n v="32"/>
    <b v="1"/>
    <x v="6"/>
    <x v="337"/>
    <n v="0"/>
    <x v="1"/>
    <x v="6"/>
  </r>
  <r>
    <n v="3840"/>
    <s v="Tonight I'll be April"/>
    <s v="A gritty play looking at a modern day relationship, highlighting issues of mental health and abuse suffered by men."/>
    <n v="14000"/>
    <n v="0"/>
    <x v="0"/>
    <x v="1"/>
    <s v="GBP"/>
    <n v="1459180229"/>
    <n v="1457023829"/>
    <b v="0"/>
    <n v="3"/>
    <b v="1"/>
    <x v="6"/>
    <x v="337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3803"/>
    <n v="0"/>
    <x v="2"/>
    <x v="0"/>
    <s v="USD"/>
    <n v="1405882287"/>
    <n v="1400698287"/>
    <b v="1"/>
    <n v="34"/>
    <b v="0"/>
    <x v="6"/>
    <x v="337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13000"/>
    <n v="0"/>
    <x v="2"/>
    <x v="1"/>
    <s v="GBP"/>
    <n v="1399809052"/>
    <n v="1397217052"/>
    <b v="1"/>
    <n v="23"/>
    <b v="0"/>
    <x v="6"/>
    <x v="337"/>
    <n v="0"/>
    <x v="1"/>
    <x v="6"/>
  </r>
  <r>
    <n v="3843"/>
    <s v="Vengeance Can Wait"/>
    <s v="Vengeance Can Wait navigates Japanese sub-culture as it charts a dark, twisted and touching, â€œdifferentâ€ kind of love story."/>
    <n v="13000"/>
    <n v="0"/>
    <x v="2"/>
    <x v="0"/>
    <s v="USD"/>
    <n v="1401587064"/>
    <n v="1399427064"/>
    <b v="1"/>
    <n v="19"/>
    <b v="0"/>
    <x v="6"/>
    <x v="337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13000"/>
    <n v="0"/>
    <x v="2"/>
    <x v="0"/>
    <s v="USD"/>
    <n v="1401778740"/>
    <n v="1399474134"/>
    <b v="1"/>
    <n v="50"/>
    <b v="0"/>
    <x v="6"/>
    <x v="337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12700"/>
    <n v="0"/>
    <x v="2"/>
    <x v="0"/>
    <s v="USD"/>
    <n v="1443711774"/>
    <n v="1441119774"/>
    <b v="1"/>
    <n v="12"/>
    <b v="0"/>
    <x v="6"/>
    <x v="337"/>
    <n v="0"/>
    <x v="1"/>
    <x v="6"/>
  </r>
  <r>
    <n v="3846"/>
    <s v="My Insane Shakespeare"/>
    <s v="My Insane Shakespeare. An original play by Arthur Elbakyan premiering October 13th at United Solo, New York City."/>
    <n v="12000"/>
    <n v="0"/>
    <x v="2"/>
    <x v="0"/>
    <s v="USD"/>
    <n v="1412405940"/>
    <n v="1409721542"/>
    <b v="1"/>
    <n v="8"/>
    <b v="0"/>
    <x v="6"/>
    <x v="337"/>
    <n v="0"/>
    <x v="1"/>
    <x v="6"/>
  </r>
  <r>
    <n v="3847"/>
    <s v="Madame X"/>
    <s v="The production of the original play &quot;Madame X&quot; by Amanda Davison. Inspired by the painting by John Singer Sargent."/>
    <n v="12000"/>
    <n v="0"/>
    <x v="2"/>
    <x v="0"/>
    <s v="USD"/>
    <n v="1437283391"/>
    <n v="1433395391"/>
    <b v="1"/>
    <n v="9"/>
    <b v="0"/>
    <x v="6"/>
    <x v="337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1000"/>
    <n v="0"/>
    <x v="2"/>
    <x v="0"/>
    <s v="USD"/>
    <n v="1445196989"/>
    <n v="1442604989"/>
    <b v="1"/>
    <n v="43"/>
    <b v="0"/>
    <x v="6"/>
    <x v="337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10115"/>
    <n v="0"/>
    <x v="2"/>
    <x v="12"/>
    <s v="EUR"/>
    <n v="1434047084"/>
    <n v="1431455084"/>
    <b v="1"/>
    <n v="28"/>
    <b v="0"/>
    <x v="6"/>
    <x v="337"/>
    <n v="0"/>
    <x v="1"/>
    <x v="6"/>
  </r>
  <r>
    <n v="3850"/>
    <s v="The Vagina Monologues 2015"/>
    <s v="V-Day is a global activist movement to end violence against women and girls."/>
    <n v="10000"/>
    <n v="0"/>
    <x v="2"/>
    <x v="0"/>
    <s v="USD"/>
    <n v="1420081143"/>
    <n v="1417489143"/>
    <b v="1"/>
    <n v="4"/>
    <b v="0"/>
    <x v="6"/>
    <x v="337"/>
    <n v="0"/>
    <x v="1"/>
    <x v="6"/>
  </r>
  <r>
    <n v="3851"/>
    <s v="Waving Goodbye"/>
    <s v="A play about the horrible choices we have to make every day. Should we take a risk, or take the road most travelled?"/>
    <n v="10000"/>
    <n v="0"/>
    <x v="2"/>
    <x v="1"/>
    <s v="GBP"/>
    <n v="1437129179"/>
    <n v="1434537179"/>
    <b v="1"/>
    <n v="24"/>
    <b v="0"/>
    <x v="6"/>
    <x v="337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x v="337"/>
    <n v="0"/>
    <x v="1"/>
    <x v="6"/>
  </r>
  <r>
    <n v="3853"/>
    <s v="The Original Laughter Therapist"/>
    <s v="A dose of One-woman &quot;Dramedy&quot; to cure those daily blues is just what the doctor ordered!"/>
    <n v="10000"/>
    <n v="0"/>
    <x v="2"/>
    <x v="0"/>
    <s v="USD"/>
    <n v="1409602178"/>
    <n v="1406578178"/>
    <b v="0"/>
    <n v="2"/>
    <b v="0"/>
    <x v="6"/>
    <x v="337"/>
    <n v="0"/>
    <x v="1"/>
    <x v="6"/>
  </r>
  <r>
    <n v="3854"/>
    <s v="The Case Of Soghomon Tehlirian"/>
    <s v="A play dedicated to the 100th anniversary of the Armenian Genocide."/>
    <n v="10000"/>
    <n v="0"/>
    <x v="2"/>
    <x v="0"/>
    <s v="USD"/>
    <n v="1431206058"/>
    <n v="1428614058"/>
    <b v="0"/>
    <n v="20"/>
    <b v="0"/>
    <x v="6"/>
    <x v="337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0"/>
    <n v="0"/>
    <x v="2"/>
    <x v="0"/>
    <s v="USD"/>
    <n v="1427408271"/>
    <n v="1424819871"/>
    <b v="0"/>
    <n v="1"/>
    <b v="0"/>
    <x v="6"/>
    <x v="337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10000"/>
    <n v="0"/>
    <x v="2"/>
    <x v="0"/>
    <s v="USD"/>
    <n v="1425833403"/>
    <n v="1423245003"/>
    <b v="0"/>
    <n v="1"/>
    <b v="0"/>
    <x v="6"/>
    <x v="337"/>
    <n v="0"/>
    <x v="1"/>
    <x v="6"/>
  </r>
  <r>
    <n v="3857"/>
    <s v="I support Molding Heartz"/>
    <s v="The Ultimate Screenwriting Conference_x000a_is the experience showing screenwriters how to write and sell a screenplay in hollywood!"/>
    <n v="10000"/>
    <n v="0"/>
    <x v="2"/>
    <x v="0"/>
    <s v="USD"/>
    <n v="1406913120"/>
    <n v="1404927690"/>
    <b v="0"/>
    <n v="4"/>
    <b v="0"/>
    <x v="6"/>
    <x v="337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10000"/>
    <n v="0"/>
    <x v="2"/>
    <x v="1"/>
    <s v="GBP"/>
    <n v="1432328400"/>
    <n v="1430734844"/>
    <b v="0"/>
    <n v="1"/>
    <b v="0"/>
    <x v="6"/>
    <x v="337"/>
    <n v="0"/>
    <x v="1"/>
    <x v="6"/>
  </r>
  <r>
    <n v="3859"/>
    <s v="What Dreams Were Made Of"/>
    <s v="This is a play that will have each and everyone that sees it thinking about the dreams they had growing up. It's a dramady"/>
    <n v="10000"/>
    <n v="0"/>
    <x v="2"/>
    <x v="0"/>
    <s v="USD"/>
    <n v="1403730000"/>
    <n v="1401485207"/>
    <b v="0"/>
    <n v="1"/>
    <b v="0"/>
    <x v="6"/>
    <x v="337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10000"/>
    <n v="0"/>
    <x v="2"/>
    <x v="0"/>
    <s v="USD"/>
    <n v="1407858710"/>
    <n v="1405266710"/>
    <b v="0"/>
    <n v="13"/>
    <b v="0"/>
    <x v="6"/>
    <x v="337"/>
    <n v="0"/>
    <x v="1"/>
    <x v="6"/>
  </r>
  <r>
    <n v="3861"/>
    <s v="READY OR NOT HERE I COME"/>
    <s v="THE COMING OF THE LORD!"/>
    <n v="10000"/>
    <n v="0"/>
    <x v="2"/>
    <x v="0"/>
    <s v="USD"/>
    <n v="1415828820"/>
    <n v="1412258977"/>
    <b v="0"/>
    <n v="1"/>
    <b v="0"/>
    <x v="6"/>
    <x v="337"/>
    <n v="0"/>
    <x v="1"/>
    <x v="6"/>
  </r>
  <r>
    <n v="3862"/>
    <s v="The Container Play"/>
    <s v="The hit immersive theatre experience of England comes to Corpus Christi!"/>
    <n v="10000"/>
    <n v="0"/>
    <x v="2"/>
    <x v="0"/>
    <s v="USD"/>
    <n v="1473699540"/>
    <n v="1472451356"/>
    <b v="0"/>
    <n v="1"/>
    <b v="0"/>
    <x v="6"/>
    <x v="337"/>
    <n v="0"/>
    <x v="1"/>
    <x v="6"/>
  </r>
  <r>
    <n v="3863"/>
    <s v="Umma Yemaya"/>
    <s v="Umma Yemaya is  a play that examines the challenges of unconventional love. The Lady  and the Artist create their own world for love."/>
    <n v="10000"/>
    <n v="0"/>
    <x v="2"/>
    <x v="0"/>
    <s v="USD"/>
    <n v="1446739905"/>
    <n v="1441552305"/>
    <b v="0"/>
    <n v="0"/>
    <b v="0"/>
    <x v="6"/>
    <x v="337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10000"/>
    <n v="0"/>
    <x v="2"/>
    <x v="0"/>
    <s v="USD"/>
    <n v="1447799054"/>
    <n v="1445203454"/>
    <b v="0"/>
    <n v="3"/>
    <b v="0"/>
    <x v="6"/>
    <x v="337"/>
    <n v="0"/>
    <x v="1"/>
    <x v="6"/>
  </r>
  <r>
    <n v="3865"/>
    <s v="Fellatia's-Fantastic-Fun-Time-Show"/>
    <s v="Sissy Entertainment delivers a delicious cabaret that blends comedic monologue, song, and traditional sketch comedy."/>
    <n v="10000"/>
    <n v="0"/>
    <x v="2"/>
    <x v="5"/>
    <s v="CAD"/>
    <n v="1409376600"/>
    <n v="1405957098"/>
    <b v="0"/>
    <n v="14"/>
    <b v="0"/>
    <x v="6"/>
    <x v="337"/>
    <n v="0"/>
    <x v="1"/>
    <x v="6"/>
  </r>
  <r>
    <n v="3866"/>
    <s v="a feminine ending, brought to you by the East End Theatre Co"/>
    <s v="A funny, moving, witty piece about a girl, her oboe, and her dreams."/>
    <n v="10000"/>
    <n v="0"/>
    <x v="2"/>
    <x v="0"/>
    <s v="USD"/>
    <n v="1458703740"/>
    <n v="1454453021"/>
    <b v="0"/>
    <n v="2"/>
    <b v="0"/>
    <x v="6"/>
    <x v="337"/>
    <n v="0"/>
    <x v="1"/>
    <x v="6"/>
  </r>
  <r>
    <n v="3867"/>
    <s v="RUSSIAN PLAY &quot;HOW TO BE BRAVE&quot;"/>
    <s v="What do you know about Russian Culture? Our project helps the American children to find out about Russian literature."/>
    <n v="10000"/>
    <n v="0"/>
    <x v="2"/>
    <x v="0"/>
    <s v="USD"/>
    <n v="1466278339"/>
    <n v="1463686339"/>
    <b v="0"/>
    <n v="5"/>
    <b v="0"/>
    <x v="6"/>
    <x v="337"/>
    <n v="0"/>
    <x v="1"/>
    <x v="6"/>
  </r>
  <r>
    <n v="3868"/>
    <s v="1000 words (Canceled)"/>
    <s v="New collection of music by Scott Evan Davis!"/>
    <n v="10000"/>
    <n v="0"/>
    <x v="1"/>
    <x v="1"/>
    <s v="GBP"/>
    <n v="1410191405"/>
    <n v="1408031405"/>
    <b v="0"/>
    <n v="1"/>
    <b v="0"/>
    <x v="40"/>
    <x v="337"/>
    <n v="0"/>
    <x v="1"/>
    <x v="40"/>
  </r>
  <r>
    <n v="3869"/>
    <s v="The Masturbation Musical (Canceled)"/>
    <s v="A Musical about 3 women who pursue their Pleasure and end up finding themselves."/>
    <n v="10000"/>
    <n v="0"/>
    <x v="1"/>
    <x v="0"/>
    <s v="USD"/>
    <n v="1426302660"/>
    <n v="1423761792"/>
    <b v="0"/>
    <n v="15"/>
    <b v="0"/>
    <x v="40"/>
    <x v="337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x v="337"/>
    <n v="0"/>
    <x v="1"/>
    <x v="40"/>
  </r>
  <r>
    <n v="3871"/>
    <s v="Pocket Monsters: A Musical Parody (Canceled)"/>
    <s v="Our musical is finally ready to come to life, and we're raising funds to help make that happen!"/>
    <n v="10000"/>
    <n v="0"/>
    <x v="1"/>
    <x v="0"/>
    <s v="USD"/>
    <n v="1490809450"/>
    <n v="1485629050"/>
    <b v="0"/>
    <n v="3"/>
    <b v="0"/>
    <x v="40"/>
    <x v="337"/>
    <n v="0"/>
    <x v="1"/>
    <x v="40"/>
  </r>
  <r>
    <n v="3872"/>
    <s v="Shining Star Players (Canceled)"/>
    <s v="We are a brand new theatrical teen production company, and we need enough money to put on our first musical production."/>
    <n v="10000"/>
    <n v="0"/>
    <x v="1"/>
    <x v="0"/>
    <s v="USD"/>
    <n v="1439522996"/>
    <n v="1435202996"/>
    <b v="0"/>
    <n v="0"/>
    <b v="0"/>
    <x v="40"/>
    <x v="337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10000"/>
    <n v="0"/>
    <x v="1"/>
    <x v="0"/>
    <s v="USD"/>
    <n v="1444322535"/>
    <n v="1441730535"/>
    <b v="0"/>
    <n v="0"/>
    <b v="0"/>
    <x v="40"/>
    <x v="337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10000"/>
    <n v="0"/>
    <x v="1"/>
    <x v="4"/>
    <s v="NZD"/>
    <n v="1422061200"/>
    <n v="1420244622"/>
    <b v="0"/>
    <n v="0"/>
    <b v="0"/>
    <x v="40"/>
    <x v="337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10000"/>
    <n v="0"/>
    <x v="1"/>
    <x v="8"/>
    <s v="DKK"/>
    <n v="1472896800"/>
    <n v="1472804365"/>
    <b v="0"/>
    <n v="0"/>
    <b v="0"/>
    <x v="40"/>
    <x v="337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x v="1"/>
    <s v="GBP"/>
    <n v="1454425128"/>
    <n v="1451833128"/>
    <b v="0"/>
    <n v="46"/>
    <b v="0"/>
    <x v="40"/>
    <x v="337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10000"/>
    <n v="0"/>
    <x v="1"/>
    <x v="0"/>
    <s v="USD"/>
    <n v="1481213752"/>
    <n v="1478621752"/>
    <b v="0"/>
    <n v="14"/>
    <b v="0"/>
    <x v="40"/>
    <x v="337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0000"/>
    <n v="0"/>
    <x v="1"/>
    <x v="0"/>
    <s v="USD"/>
    <n v="1435636740"/>
    <n v="1433014746"/>
    <b v="0"/>
    <n v="1"/>
    <b v="0"/>
    <x v="40"/>
    <x v="337"/>
    <n v="0"/>
    <x v="1"/>
    <x v="40"/>
  </r>
  <r>
    <n v="3879"/>
    <s v="Theatre 'Portable' Royal (Canceled)"/>
    <s v="Theatre â€˜Portableâ€™ Royal is a portable, fully working, 40 seater theatre which will tour the UK and beyond!"/>
    <n v="10000"/>
    <n v="0"/>
    <x v="1"/>
    <x v="1"/>
    <s v="GBP"/>
    <n v="1422218396"/>
    <n v="1419626396"/>
    <b v="0"/>
    <n v="0"/>
    <b v="0"/>
    <x v="40"/>
    <x v="337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10000"/>
    <n v="0"/>
    <x v="1"/>
    <x v="1"/>
    <s v="GBP"/>
    <n v="1406761200"/>
    <n v="1403724820"/>
    <b v="0"/>
    <n v="17"/>
    <b v="0"/>
    <x v="40"/>
    <x v="337"/>
    <n v="0"/>
    <x v="1"/>
    <x v="40"/>
  </r>
  <r>
    <n v="3881"/>
    <s v="My Real Mother's Name is... (Canceled)"/>
    <s v="A musical journey coming to the Blue Venue at the 2017 Orlando Fringe Festival!"/>
    <n v="10000"/>
    <n v="0"/>
    <x v="1"/>
    <x v="0"/>
    <s v="USD"/>
    <n v="1487550399"/>
    <n v="1484958399"/>
    <b v="0"/>
    <n v="1"/>
    <b v="0"/>
    <x v="40"/>
    <x v="337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10000"/>
    <n v="0"/>
    <x v="1"/>
    <x v="2"/>
    <s v="AUD"/>
    <n v="1454281380"/>
    <n v="1451950570"/>
    <b v="0"/>
    <n v="0"/>
    <b v="0"/>
    <x v="40"/>
    <x v="337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0000"/>
    <n v="0"/>
    <x v="1"/>
    <x v="1"/>
    <s v="GBP"/>
    <n v="1409668069"/>
    <n v="1407076069"/>
    <b v="0"/>
    <n v="0"/>
    <b v="0"/>
    <x v="40"/>
    <x v="337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9600"/>
    <n v="0"/>
    <x v="1"/>
    <x v="0"/>
    <s v="USD"/>
    <n v="1427479192"/>
    <n v="1425322792"/>
    <b v="0"/>
    <n v="0"/>
    <b v="0"/>
    <x v="40"/>
    <x v="337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9500"/>
    <n v="0"/>
    <x v="1"/>
    <x v="0"/>
    <s v="USD"/>
    <n v="1462834191"/>
    <n v="1460242191"/>
    <b v="0"/>
    <n v="0"/>
    <b v="0"/>
    <x v="40"/>
    <x v="337"/>
    <s v="no backers"/>
    <x v="1"/>
    <x v="40"/>
  </r>
  <r>
    <n v="3886"/>
    <s v="a (Canceled)"/>
    <n v="1"/>
    <n v="9300"/>
    <n v="0"/>
    <x v="1"/>
    <x v="2"/>
    <s v="AUD"/>
    <n v="1418275702"/>
    <n v="1415683702"/>
    <b v="0"/>
    <n v="0"/>
    <b v="0"/>
    <x v="40"/>
    <x v="337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9000"/>
    <n v="0"/>
    <x v="1"/>
    <x v="0"/>
    <s v="USD"/>
    <n v="1430517600"/>
    <n v="1426538129"/>
    <b v="0"/>
    <n v="2"/>
    <b v="0"/>
    <x v="40"/>
    <x v="337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9000"/>
    <n v="0"/>
    <x v="2"/>
    <x v="1"/>
    <s v="GBP"/>
    <n v="1488114358"/>
    <n v="1485522358"/>
    <b v="0"/>
    <n v="14"/>
    <b v="0"/>
    <x v="6"/>
    <x v="337"/>
    <n v="0"/>
    <x v="1"/>
    <x v="6"/>
  </r>
  <r>
    <n v="3889"/>
    <s v="Sherri's Playhouse Present's A Heavenly Hand!"/>
    <s v="A romantic comedy about a girl trying to figure out what to do with her life and an angel who comes to help her."/>
    <n v="9000"/>
    <n v="0"/>
    <x v="2"/>
    <x v="0"/>
    <s v="USD"/>
    <n v="1420413960"/>
    <n v="1417651630"/>
    <b v="0"/>
    <n v="9"/>
    <b v="0"/>
    <x v="6"/>
    <x v="337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9000"/>
    <n v="0"/>
    <x v="2"/>
    <x v="0"/>
    <s v="USD"/>
    <n v="1439662344"/>
    <n v="1434478344"/>
    <b v="0"/>
    <n v="8"/>
    <b v="0"/>
    <x v="6"/>
    <x v="337"/>
    <n v="0"/>
    <x v="1"/>
    <x v="6"/>
  </r>
  <r>
    <n v="3891"/>
    <s v="Out of the Box: A Mime Story"/>
    <s v="A comedy about a mime who dreams of becoming a stand up comedian."/>
    <n v="8888"/>
    <n v="0"/>
    <x v="2"/>
    <x v="0"/>
    <s v="USD"/>
    <n v="1427086740"/>
    <n v="1424488244"/>
    <b v="0"/>
    <n v="7"/>
    <b v="0"/>
    <x v="6"/>
    <x v="337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8880"/>
    <n v="0"/>
    <x v="2"/>
    <x v="0"/>
    <s v="USD"/>
    <n v="1408863600"/>
    <n v="1408203557"/>
    <b v="0"/>
    <n v="0"/>
    <b v="0"/>
    <x v="6"/>
    <x v="337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8750"/>
    <n v="0"/>
    <x v="2"/>
    <x v="0"/>
    <s v="USD"/>
    <n v="1404194400"/>
    <n v="1400600840"/>
    <b v="0"/>
    <n v="84"/>
    <b v="0"/>
    <x v="6"/>
    <x v="337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8000"/>
    <n v="0"/>
    <x v="2"/>
    <x v="0"/>
    <s v="USD"/>
    <n v="1481000340"/>
    <n v="1478386812"/>
    <b v="0"/>
    <n v="11"/>
    <b v="0"/>
    <x v="6"/>
    <x v="337"/>
    <n v="0"/>
    <x v="1"/>
    <x v="6"/>
  </r>
  <r>
    <n v="3895"/>
    <s v="Vestige"/>
    <s v="A Transgender makeup artist calls into question the loyalty of her best friend in a 1980's circus while dealing with her dying mother."/>
    <n v="8000"/>
    <n v="0"/>
    <x v="2"/>
    <x v="0"/>
    <s v="USD"/>
    <n v="1425103218"/>
    <n v="1422424818"/>
    <b v="0"/>
    <n v="1"/>
    <b v="0"/>
    <x v="6"/>
    <x v="337"/>
    <n v="0"/>
    <x v="1"/>
    <x v="6"/>
  </r>
  <r>
    <n v="3896"/>
    <s v="Yorick and Company"/>
    <s v="Yorick and Co. is a comedy about a struggling theatre company whose mysterious benefactor starts haunting the show!"/>
    <n v="8000"/>
    <n v="0"/>
    <x v="2"/>
    <x v="0"/>
    <s v="USD"/>
    <n v="1402979778"/>
    <n v="1401770178"/>
    <b v="0"/>
    <n v="4"/>
    <b v="0"/>
    <x v="6"/>
    <x v="337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8000"/>
    <n v="0"/>
    <x v="2"/>
    <x v="4"/>
    <s v="NZD"/>
    <n v="1420750683"/>
    <n v="1418158683"/>
    <b v="0"/>
    <n v="10"/>
    <b v="0"/>
    <x v="6"/>
    <x v="337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8000"/>
    <n v="0"/>
    <x v="2"/>
    <x v="1"/>
    <s v="GBP"/>
    <n v="1439827200"/>
    <n v="1436355270"/>
    <b v="0"/>
    <n v="16"/>
    <b v="0"/>
    <x v="6"/>
    <x v="337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8000"/>
    <n v="0"/>
    <x v="2"/>
    <x v="0"/>
    <s v="USD"/>
    <n v="1407868561"/>
    <n v="1406140561"/>
    <b v="0"/>
    <n v="2"/>
    <b v="0"/>
    <x v="6"/>
    <x v="337"/>
    <n v="0"/>
    <x v="1"/>
    <x v="6"/>
  </r>
  <r>
    <n v="3900"/>
    <s v="HUB Theatre Group presents John Logan's RED"/>
    <s v="HUB Theatre Group collaborates with local artists to present John Logan's RED to the community."/>
    <n v="8000"/>
    <n v="0"/>
    <x v="2"/>
    <x v="0"/>
    <s v="USD"/>
    <n v="1433988791"/>
    <n v="1431396791"/>
    <b v="0"/>
    <n v="5"/>
    <b v="0"/>
    <x v="6"/>
    <x v="337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8000"/>
    <n v="0"/>
    <x v="2"/>
    <x v="0"/>
    <s v="USD"/>
    <n v="1450554599"/>
    <n v="1447098599"/>
    <b v="0"/>
    <n v="1"/>
    <b v="0"/>
    <x v="6"/>
    <x v="337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8000"/>
    <n v="0"/>
    <x v="2"/>
    <x v="1"/>
    <s v="GBP"/>
    <n v="1479125642"/>
    <n v="1476962042"/>
    <b v="0"/>
    <n v="31"/>
    <b v="0"/>
    <x v="6"/>
    <x v="337"/>
    <n v="0"/>
    <x v="1"/>
    <x v="6"/>
  </r>
  <r>
    <n v="3903"/>
    <s v="Know Thy Law"/>
    <s v="Based on the novel â€œKnow Thy Lawâ€, this powerful play gives the insight and understanding of the power of knowing the law of the land."/>
    <n v="7500"/>
    <n v="0"/>
    <x v="2"/>
    <x v="0"/>
    <s v="USD"/>
    <n v="1439581080"/>
    <n v="1435709765"/>
    <b v="0"/>
    <n v="0"/>
    <b v="0"/>
    <x v="6"/>
    <x v="337"/>
    <s v="no backers"/>
    <x v="1"/>
    <x v="6"/>
  </r>
  <r>
    <n v="3904"/>
    <s v="Black America from Prophets to Pimps"/>
    <s v="A play that will cover 4000 years of black history."/>
    <n v="7500"/>
    <n v="0"/>
    <x v="2"/>
    <x v="0"/>
    <s v="USD"/>
    <n v="1429074240"/>
    <n v="1427866200"/>
    <b v="0"/>
    <n v="2"/>
    <b v="0"/>
    <x v="6"/>
    <x v="337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7500"/>
    <n v="0"/>
    <x v="2"/>
    <x v="1"/>
    <s v="GBP"/>
    <n v="1434063600"/>
    <n v="1430405903"/>
    <b v="0"/>
    <n v="7"/>
    <b v="0"/>
    <x v="6"/>
    <x v="337"/>
    <n v="0"/>
    <x v="1"/>
    <x v="6"/>
  </r>
  <r>
    <n v="3906"/>
    <s v="First Draft Theatre"/>
    <s v="We will workshop, stage and develop new writing, devised work and adaptations. A joyful leap into the possibilities of an idea!"/>
    <n v="7175"/>
    <n v="0"/>
    <x v="2"/>
    <x v="1"/>
    <s v="GBP"/>
    <n v="1435325100"/>
    <n v="1432072893"/>
    <b v="0"/>
    <n v="16"/>
    <b v="0"/>
    <x v="6"/>
    <x v="337"/>
    <n v="0"/>
    <x v="1"/>
    <x v="6"/>
  </r>
  <r>
    <n v="3907"/>
    <s v="Burqa&amp;Rifle: A Drama: Two Women, Two Cultues, Two Histories"/>
    <s v="Burqa&amp;Rifle dramatizes the  encounter between two women -- a vigilante and a convert to Islam."/>
    <n v="7000"/>
    <n v="0"/>
    <x v="2"/>
    <x v="0"/>
    <s v="USD"/>
    <n v="1414354080"/>
    <n v="1411587606"/>
    <b v="0"/>
    <n v="4"/>
    <b v="0"/>
    <x v="6"/>
    <x v="337"/>
    <n v="0"/>
    <x v="1"/>
    <x v="6"/>
  </r>
  <r>
    <n v="3908"/>
    <s v="Unconscious Subconscious"/>
    <s v="Death splits apart twin brothers in a questionable car accident. They shared dreams, and now they must share trials in the unknown."/>
    <n v="7000"/>
    <n v="0"/>
    <x v="2"/>
    <x v="0"/>
    <s v="USD"/>
    <n v="1406603696"/>
    <n v="1405307696"/>
    <b v="0"/>
    <n v="4"/>
    <b v="0"/>
    <x v="6"/>
    <x v="337"/>
    <n v="0"/>
    <x v="1"/>
    <x v="6"/>
  </r>
  <r>
    <n v="3909"/>
    <s v="Woman2Woman"/>
    <s v="I am trying to put on a gospel comedy stage play that is full of laughter and life lessons as well that will change your life forever,"/>
    <n v="7000"/>
    <n v="0"/>
    <x v="2"/>
    <x v="0"/>
    <s v="USD"/>
    <n v="1410424642"/>
    <n v="1407832642"/>
    <b v="0"/>
    <n v="4"/>
    <b v="0"/>
    <x v="6"/>
    <x v="337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7000"/>
    <n v="0"/>
    <x v="2"/>
    <x v="0"/>
    <s v="USD"/>
    <n v="1441649397"/>
    <n v="1439057397"/>
    <b v="0"/>
    <n v="3"/>
    <b v="0"/>
    <x v="6"/>
    <x v="337"/>
    <n v="0"/>
    <x v="1"/>
    <x v="6"/>
  </r>
  <r>
    <n v="3911"/>
    <s v="Ministers of Grace"/>
    <s v="â€˜Ministers of Graceâ€™ imagines what the movie Ghostbusters would be like if written by William Shakespeare."/>
    <n v="7000"/>
    <n v="0"/>
    <x v="2"/>
    <x v="0"/>
    <s v="USD"/>
    <n v="1417033777"/>
    <n v="1414438177"/>
    <b v="0"/>
    <n v="36"/>
    <b v="0"/>
    <x v="6"/>
    <x v="337"/>
    <n v="0"/>
    <x v="1"/>
    <x v="6"/>
  </r>
  <r>
    <n v="3912"/>
    <s v="JoLee Productions"/>
    <s v="Producing &amp; directing Jake's Women by Neil Simon opening July 9 and running through July 26 for Sonoma Arts Live"/>
    <n v="7000"/>
    <n v="0"/>
    <x v="2"/>
    <x v="0"/>
    <s v="USD"/>
    <n v="1429936500"/>
    <n v="1424759330"/>
    <b v="0"/>
    <n v="1"/>
    <b v="0"/>
    <x v="6"/>
    <x v="337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7000"/>
    <n v="0"/>
    <x v="2"/>
    <x v="0"/>
    <s v="USD"/>
    <n v="1448863449"/>
    <n v="1446267849"/>
    <b v="0"/>
    <n v="7"/>
    <b v="0"/>
    <x v="6"/>
    <x v="337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6750"/>
    <n v="0"/>
    <x v="2"/>
    <x v="1"/>
    <s v="GBP"/>
    <n v="1431298740"/>
    <n v="1429558756"/>
    <b v="0"/>
    <n v="27"/>
    <b v="0"/>
    <x v="6"/>
    <x v="337"/>
    <n v="0"/>
    <x v="1"/>
    <x v="6"/>
  </r>
  <r>
    <n v="3915"/>
    <s v="Hardcross"/>
    <s v="Following the enormous success of Hardcross, we are looking for new ways to bring this wonderful play to a wider audience."/>
    <n v="6500"/>
    <n v="0"/>
    <x v="2"/>
    <x v="1"/>
    <s v="GBP"/>
    <n v="1464824309"/>
    <n v="1462232309"/>
    <b v="0"/>
    <n v="1"/>
    <b v="0"/>
    <x v="6"/>
    <x v="337"/>
    <n v="0"/>
    <x v="1"/>
    <x v="6"/>
  </r>
  <r>
    <n v="3916"/>
    <s v="Final exam"/>
    <s v="We're a small group of University students who need a little help making our final exam production the best product possible."/>
    <n v="6500"/>
    <n v="0"/>
    <x v="2"/>
    <x v="8"/>
    <s v="DKK"/>
    <n v="1464952752"/>
    <n v="1462360752"/>
    <b v="0"/>
    <n v="0"/>
    <b v="0"/>
    <x v="6"/>
    <x v="337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6500"/>
    <n v="0"/>
    <x v="2"/>
    <x v="1"/>
    <s v="GBP"/>
    <n v="1410439161"/>
    <n v="1407847161"/>
    <b v="0"/>
    <n v="1"/>
    <b v="0"/>
    <x v="6"/>
    <x v="337"/>
    <n v="0"/>
    <x v="1"/>
    <x v="6"/>
  </r>
  <r>
    <n v="3918"/>
    <s v="The Singing Teacher"/>
    <s v="A fantastic new comedy coming to the West End 2014.  An Alan Ayckbourn meets Richard Curtis style comedy. Who knew singing was therapy!"/>
    <n v="6500"/>
    <n v="0"/>
    <x v="2"/>
    <x v="1"/>
    <s v="GBP"/>
    <n v="1407168000"/>
    <n v="1406131023"/>
    <b v="0"/>
    <n v="3"/>
    <b v="0"/>
    <x v="6"/>
    <x v="337"/>
    <n v="0"/>
    <x v="1"/>
    <x v="6"/>
  </r>
  <r>
    <n v="3919"/>
    <s v="After The Blue"/>
    <s v="Two sisters living in a Cornish seaside town attempt to hide and escape from a life- circle of deceit, abuse, incest and revenge."/>
    <n v="6000"/>
    <n v="0"/>
    <x v="2"/>
    <x v="1"/>
    <s v="GBP"/>
    <n v="1453075200"/>
    <n v="1450628773"/>
    <b v="0"/>
    <n v="3"/>
    <b v="0"/>
    <x v="6"/>
    <x v="337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6000"/>
    <n v="0"/>
    <x v="2"/>
    <x v="1"/>
    <s v="GBP"/>
    <n v="1479032260"/>
    <n v="1476436660"/>
    <b v="0"/>
    <n v="3"/>
    <b v="0"/>
    <x v="6"/>
    <x v="337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6000"/>
    <n v="0"/>
    <x v="2"/>
    <x v="1"/>
    <s v="GBP"/>
    <n v="1414346400"/>
    <n v="1413291655"/>
    <b v="0"/>
    <n v="0"/>
    <b v="0"/>
    <x v="6"/>
    <x v="337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6000"/>
    <n v="0"/>
    <x v="2"/>
    <x v="0"/>
    <s v="USD"/>
    <n v="1425337200"/>
    <n v="1421432810"/>
    <b v="0"/>
    <n v="6"/>
    <b v="0"/>
    <x v="6"/>
    <x v="337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6000"/>
    <n v="0"/>
    <x v="2"/>
    <x v="1"/>
    <s v="GBP"/>
    <n v="1428622271"/>
    <n v="1426203071"/>
    <b v="0"/>
    <n v="17"/>
    <b v="0"/>
    <x v="6"/>
    <x v="337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6000"/>
    <n v="0"/>
    <x v="2"/>
    <x v="0"/>
    <s v="USD"/>
    <n v="1403823722"/>
    <n v="1401231722"/>
    <b v="0"/>
    <n v="40"/>
    <b v="0"/>
    <x v="6"/>
    <x v="337"/>
    <n v="0"/>
    <x v="1"/>
    <x v="6"/>
  </r>
  <r>
    <n v="3925"/>
    <s v="Help Save High School Theater"/>
    <s v="Help Save High School Theater Program_x000a_Your donations will be used to purchase props, build sets, and costumes."/>
    <n v="6000"/>
    <n v="0"/>
    <x v="2"/>
    <x v="0"/>
    <s v="USD"/>
    <n v="1406753639"/>
    <n v="1404161639"/>
    <b v="0"/>
    <n v="3"/>
    <b v="0"/>
    <x v="6"/>
    <x v="337"/>
    <n v="0"/>
    <x v="1"/>
    <x v="6"/>
  </r>
  <r>
    <n v="3926"/>
    <s v="Caryl Churchill's 'Top Girls' - NSW HSC Text"/>
    <s v="Producing syllabus-relevant theatre targeted to HSC students on the NSW Central Coast"/>
    <n v="6000"/>
    <n v="0"/>
    <x v="2"/>
    <x v="2"/>
    <s v="AUD"/>
    <n v="1419645748"/>
    <n v="1417053748"/>
    <b v="0"/>
    <n v="1"/>
    <b v="0"/>
    <x v="6"/>
    <x v="337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6000"/>
    <n v="0"/>
    <x v="2"/>
    <x v="1"/>
    <s v="GBP"/>
    <n v="1407565504"/>
    <n v="1404973504"/>
    <b v="0"/>
    <n v="2"/>
    <b v="0"/>
    <x v="6"/>
    <x v="337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999"/>
    <n v="0"/>
    <x v="2"/>
    <x v="0"/>
    <s v="USD"/>
    <n v="1444971540"/>
    <n v="1442593427"/>
    <b v="0"/>
    <n v="7"/>
    <b v="0"/>
    <x v="6"/>
    <x v="337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5500"/>
    <n v="0"/>
    <x v="2"/>
    <x v="0"/>
    <s v="USD"/>
    <n v="1474228265"/>
    <n v="1471636265"/>
    <b v="0"/>
    <n v="14"/>
    <b v="0"/>
    <x v="6"/>
    <x v="337"/>
    <n v="0"/>
    <x v="1"/>
    <x v="6"/>
  </r>
  <r>
    <n v="3930"/>
    <s v="Foundry Theatre Brisbane"/>
    <s v="We are a new and exciting semi-pro  theatre company who will support &amp; hire local actors &amp; writers in Brisbane &amp; Queensland."/>
    <n v="5500"/>
    <n v="0"/>
    <x v="2"/>
    <x v="2"/>
    <s v="AUD"/>
    <n v="1459490400"/>
    <n v="1457078868"/>
    <b v="0"/>
    <n v="0"/>
    <b v="0"/>
    <x v="6"/>
    <x v="337"/>
    <s v="no backers"/>
    <x v="1"/>
    <x v="6"/>
  </r>
  <r>
    <n v="3931"/>
    <s v="Still I Weep"/>
    <s v="An original stage play designed to bring to light the long-term effects on adult survivors of childhood sexual abuse. We do survive!"/>
    <n v="5500"/>
    <n v="0"/>
    <x v="2"/>
    <x v="0"/>
    <s v="USD"/>
    <n v="1441510707"/>
    <n v="1439350707"/>
    <b v="0"/>
    <n v="0"/>
    <b v="0"/>
    <x v="6"/>
    <x v="337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500"/>
    <n v="0"/>
    <x v="2"/>
    <x v="0"/>
    <s v="USD"/>
    <n v="1458097364"/>
    <n v="1455508964"/>
    <b v="0"/>
    <n v="1"/>
    <b v="0"/>
    <x v="6"/>
    <x v="337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5500"/>
    <n v="0"/>
    <x v="2"/>
    <x v="0"/>
    <s v="USD"/>
    <n v="1468716180"/>
    <n v="1466205262"/>
    <b v="0"/>
    <n v="12"/>
    <b v="0"/>
    <x v="6"/>
    <x v="337"/>
    <n v="0"/>
    <x v="1"/>
    <x v="6"/>
  </r>
  <r>
    <n v="3934"/>
    <s v="&quot;A Measure of Normalcy&quot;"/>
    <s v="Lost youth and lost souls struggle to find meaning amid dingy basements, vanishing malls, and a bleak Midwestern summer."/>
    <n v="5500"/>
    <n v="0"/>
    <x v="2"/>
    <x v="0"/>
    <s v="USD"/>
    <n v="1443704400"/>
    <n v="1439827639"/>
    <b v="0"/>
    <n v="12"/>
    <b v="0"/>
    <x v="6"/>
    <x v="337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500"/>
    <n v="0"/>
    <x v="2"/>
    <x v="1"/>
    <s v="GBP"/>
    <n v="1443973546"/>
    <n v="1438789546"/>
    <b v="0"/>
    <n v="23"/>
    <b v="0"/>
    <x v="6"/>
    <x v="337"/>
    <n v="0"/>
    <x v="1"/>
    <x v="6"/>
  </r>
  <r>
    <n v="3936"/>
    <s v="End Breast Cancer"/>
    <s v="This stage play is a true story about one woman's fight against breast cancer while still having to deal with the adversities of life."/>
    <n v="5200"/>
    <n v="0"/>
    <x v="2"/>
    <x v="0"/>
    <s v="USD"/>
    <n v="1480576720"/>
    <n v="1477981120"/>
    <b v="0"/>
    <n v="0"/>
    <b v="0"/>
    <x v="6"/>
    <x v="337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5000"/>
    <n v="0"/>
    <x v="2"/>
    <x v="0"/>
    <s v="USD"/>
    <n v="1468249760"/>
    <n v="1465830560"/>
    <b v="0"/>
    <n v="10"/>
    <b v="0"/>
    <x v="6"/>
    <x v="337"/>
    <n v="0"/>
    <x v="1"/>
    <x v="6"/>
  </r>
  <r>
    <n v="3938"/>
    <s v="Broken Alley â€”Â Year 3"/>
    <s v="We Kickstarted Broken Alley Theatre in the summer of 2013. It's been an amazing two years. This year, BATx goes bigger than ever."/>
    <n v="5000"/>
    <n v="0"/>
    <x v="2"/>
    <x v="0"/>
    <s v="USD"/>
    <n v="1435441454"/>
    <n v="1432763054"/>
    <b v="0"/>
    <n v="5"/>
    <b v="0"/>
    <x v="6"/>
    <x v="337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x v="337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x v="337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000"/>
    <n v="0"/>
    <x v="2"/>
    <x v="0"/>
    <s v="USD"/>
    <n v="1416877200"/>
    <n v="1414505137"/>
    <b v="0"/>
    <n v="2"/>
    <b v="0"/>
    <x v="6"/>
    <x v="337"/>
    <n v="0"/>
    <x v="1"/>
    <x v="6"/>
  </r>
  <r>
    <n v="3942"/>
    <s v="Epic Proportions"/>
    <s v="In the 30's, two brothers, Benny and Phil, who go to the Arizona desert to be extras in a huge Biblical epic. Riotous comedy!"/>
    <n v="5000"/>
    <n v="0"/>
    <x v="2"/>
    <x v="0"/>
    <s v="USD"/>
    <n v="1434490914"/>
    <n v="1429306914"/>
    <b v="0"/>
    <n v="0"/>
    <b v="0"/>
    <x v="6"/>
    <x v="337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x v="337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337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5000"/>
    <n v="0"/>
    <x v="2"/>
    <x v="0"/>
    <s v="USD"/>
    <n v="1431717268"/>
    <n v="1429125268"/>
    <b v="0"/>
    <n v="1"/>
    <b v="0"/>
    <x v="6"/>
    <x v="337"/>
    <n v="0"/>
    <x v="1"/>
    <x v="6"/>
  </r>
  <r>
    <n v="3946"/>
    <s v="DR. Mecurio's Mythical Marvels &amp; Beastiry"/>
    <s v="Dr. Mecurio's is an original work of fantasy designed and written for the stage."/>
    <n v="5000"/>
    <n v="0"/>
    <x v="2"/>
    <x v="0"/>
    <s v="USD"/>
    <n v="1425110400"/>
    <n v="1422388822"/>
    <b v="0"/>
    <n v="5"/>
    <b v="0"/>
    <x v="6"/>
    <x v="337"/>
    <n v="0"/>
    <x v="1"/>
    <x v="6"/>
  </r>
  <r>
    <n v="3947"/>
    <s v="Tell'em I'm Gonna Make It"/>
    <s v="Soon to be known as one of the greatest gospel stage plays of all times. Great hit in New England and now we want to take  it on tour"/>
    <n v="5000"/>
    <n v="0"/>
    <x v="2"/>
    <x v="0"/>
    <s v="USD"/>
    <n v="1475378744"/>
    <n v="1472786744"/>
    <b v="0"/>
    <n v="2"/>
    <b v="0"/>
    <x v="6"/>
    <x v="337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5000"/>
    <n v="0"/>
    <x v="2"/>
    <x v="2"/>
    <s v="AUD"/>
    <n v="1410076123"/>
    <n v="1404892123"/>
    <b v="0"/>
    <n v="0"/>
    <b v="0"/>
    <x v="6"/>
    <x v="337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0"/>
    <x v="2"/>
    <x v="2"/>
    <s v="AUD"/>
    <n v="1423623221"/>
    <n v="1421031221"/>
    <b v="0"/>
    <n v="32"/>
    <b v="0"/>
    <x v="6"/>
    <x v="337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5000"/>
    <n v="0"/>
    <x v="2"/>
    <x v="0"/>
    <s v="USD"/>
    <n v="1460140500"/>
    <n v="1457628680"/>
    <b v="0"/>
    <n v="1"/>
    <b v="0"/>
    <x v="6"/>
    <x v="337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5000"/>
    <n v="0"/>
    <x v="2"/>
    <x v="17"/>
    <s v="EUR"/>
    <n v="1462301342"/>
    <n v="1457120942"/>
    <b v="0"/>
    <n v="1"/>
    <b v="0"/>
    <x v="6"/>
    <x v="337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5000"/>
    <n v="0"/>
    <x v="2"/>
    <x v="0"/>
    <s v="USD"/>
    <n v="1445885890"/>
    <n v="1440701890"/>
    <b v="0"/>
    <n v="1"/>
    <b v="0"/>
    <x v="6"/>
    <x v="337"/>
    <n v="0"/>
    <x v="1"/>
    <x v="6"/>
  </r>
  <r>
    <n v="3953"/>
    <s v="A Time Pirate's Love"/>
    <s v="Actors and actresses are needed to help me create a stage play. A stage play needs to be adapted from the book I wrote."/>
    <n v="5000"/>
    <n v="0"/>
    <x v="2"/>
    <x v="0"/>
    <s v="USD"/>
    <n v="1469834940"/>
    <n v="1467162586"/>
    <b v="0"/>
    <n v="0"/>
    <b v="0"/>
    <x v="6"/>
    <x v="337"/>
    <s v="no backers"/>
    <x v="1"/>
    <x v="6"/>
  </r>
  <r>
    <n v="3954"/>
    <s v="City of Joy"/>
    <s v="Despite hunger and conditions of a Calcutta slum, the people there know that life is precious. They have named it â€˜City of Joy.â€™"/>
    <n v="5000"/>
    <n v="0"/>
    <x v="2"/>
    <x v="5"/>
    <s v="CAD"/>
    <n v="1405352264"/>
    <n v="1400168264"/>
    <b v="0"/>
    <n v="0"/>
    <b v="0"/>
    <x v="6"/>
    <x v="337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5000"/>
    <n v="0"/>
    <x v="2"/>
    <x v="0"/>
    <s v="USD"/>
    <n v="1448745741"/>
    <n v="1446150141"/>
    <b v="0"/>
    <n v="8"/>
    <b v="0"/>
    <x v="6"/>
    <x v="337"/>
    <n v="0"/>
    <x v="1"/>
    <x v="6"/>
  </r>
  <r>
    <n v="3956"/>
    <s v="The Woman in Me"/>
    <s v="This saucy stage play chronicles the highs and lows of my life involving gangs, drugs and prison. The story is a transforming ministry."/>
    <n v="5000"/>
    <n v="0"/>
    <x v="2"/>
    <x v="0"/>
    <s v="USD"/>
    <n v="1461543600"/>
    <n v="1459203727"/>
    <b v="0"/>
    <n v="0"/>
    <b v="0"/>
    <x v="6"/>
    <x v="337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5000"/>
    <n v="0"/>
    <x v="2"/>
    <x v="0"/>
    <s v="USD"/>
    <n v="1468020354"/>
    <n v="1464045954"/>
    <b v="0"/>
    <n v="1"/>
    <b v="0"/>
    <x v="6"/>
    <x v="337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5000"/>
    <n v="0"/>
    <x v="2"/>
    <x v="0"/>
    <s v="USD"/>
    <n v="1406988000"/>
    <n v="1403822912"/>
    <b v="0"/>
    <n v="16"/>
    <b v="0"/>
    <x v="6"/>
    <x v="337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5000"/>
    <n v="0"/>
    <x v="2"/>
    <x v="0"/>
    <s v="USD"/>
    <n v="1411930556"/>
    <n v="1409338556"/>
    <b v="0"/>
    <n v="12"/>
    <b v="0"/>
    <x v="6"/>
    <x v="337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5000"/>
    <n v="0"/>
    <x v="2"/>
    <x v="0"/>
    <s v="USD"/>
    <n v="1451852256"/>
    <n v="1449260256"/>
    <b v="0"/>
    <n v="4"/>
    <b v="0"/>
    <x v="6"/>
    <x v="337"/>
    <n v="0"/>
    <x v="1"/>
    <x v="6"/>
  </r>
  <r>
    <n v="3961"/>
    <s v="New Edinburgh play"/>
    <s v="I've written a fun new play exploring the reality of gay stereotypes in 2014 - with accommodation and venue hire it needs some dough :)"/>
    <n v="4950"/>
    <n v="0"/>
    <x v="2"/>
    <x v="1"/>
    <s v="GBP"/>
    <n v="1399584210"/>
    <n v="1397683410"/>
    <b v="0"/>
    <n v="2"/>
    <b v="0"/>
    <x v="6"/>
    <x v="337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500"/>
    <n v="0"/>
    <x v="2"/>
    <x v="1"/>
    <s v="GBP"/>
    <n v="1448722494"/>
    <n v="1446562494"/>
    <b v="0"/>
    <n v="3"/>
    <b v="0"/>
    <x v="6"/>
    <x v="337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4336"/>
    <n v="0"/>
    <x v="2"/>
    <x v="5"/>
    <s v="CAD"/>
    <n v="1447821717"/>
    <n v="1445226117"/>
    <b v="0"/>
    <n v="0"/>
    <b v="0"/>
    <x v="6"/>
    <x v="337"/>
    <s v="no backers"/>
    <x v="1"/>
    <x v="6"/>
  </r>
  <r>
    <n v="3964"/>
    <s v="MAMA'Z BA-B: The StagePlay"/>
    <s v="&quot;MAMA'Z BA-B&quot; is the story of Marcus Williams who struggles to find a place for himself as a young black male."/>
    <n v="4200"/>
    <n v="0"/>
    <x v="2"/>
    <x v="0"/>
    <s v="USD"/>
    <n v="1429460386"/>
    <n v="1424279986"/>
    <b v="0"/>
    <n v="3"/>
    <b v="0"/>
    <x v="6"/>
    <x v="337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0"/>
    <n v="0"/>
    <x v="2"/>
    <x v="0"/>
    <s v="USD"/>
    <n v="1460608780"/>
    <n v="1455428380"/>
    <b v="0"/>
    <n v="4"/>
    <b v="0"/>
    <x v="6"/>
    <x v="337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4000"/>
    <n v="0"/>
    <x v="2"/>
    <x v="0"/>
    <s v="USD"/>
    <n v="1406170740"/>
    <n v="1402506278"/>
    <b v="0"/>
    <n v="2"/>
    <b v="0"/>
    <x v="6"/>
    <x v="337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0"/>
    <n v="0"/>
    <x v="2"/>
    <x v="0"/>
    <s v="USD"/>
    <n v="1488783507"/>
    <n v="1486191507"/>
    <b v="0"/>
    <n v="10"/>
    <b v="0"/>
    <x v="6"/>
    <x v="337"/>
    <n v="0"/>
    <x v="1"/>
    <x v="6"/>
  </r>
  <r>
    <n v="3968"/>
    <s v="Scarlet Letters (a play with songs)"/>
    <s v="&quot;On the breast of her gown, in fine red cloth, appeared the letter A.&quot; But what about the rest of the alphabet?"/>
    <n v="4000"/>
    <n v="0"/>
    <x v="2"/>
    <x v="0"/>
    <s v="USD"/>
    <n v="1463945673"/>
    <n v="1458761673"/>
    <b v="0"/>
    <n v="11"/>
    <b v="0"/>
    <x v="6"/>
    <x v="337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4000"/>
    <n v="0"/>
    <x v="2"/>
    <x v="0"/>
    <s v="USD"/>
    <n v="1472442900"/>
    <n v="1471638646"/>
    <b v="0"/>
    <n v="6"/>
    <b v="0"/>
    <x v="6"/>
    <x v="337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4000"/>
    <n v="0"/>
    <x v="2"/>
    <x v="0"/>
    <s v="USD"/>
    <n v="1460925811"/>
    <n v="1458333811"/>
    <b v="0"/>
    <n v="2"/>
    <b v="0"/>
    <x v="6"/>
    <x v="337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4000"/>
    <n v="0"/>
    <x v="2"/>
    <x v="0"/>
    <s v="USD"/>
    <n v="1405947126"/>
    <n v="1403355126"/>
    <b v="0"/>
    <n v="6"/>
    <b v="0"/>
    <x v="6"/>
    <x v="337"/>
    <n v="0"/>
    <x v="1"/>
    <x v="6"/>
  </r>
  <r>
    <n v="3972"/>
    <s v="Valkyrie Theatre Company"/>
    <s v="We're a horror based theatre company in Oklahoma City beginning our first season of shows."/>
    <n v="4000"/>
    <n v="0"/>
    <x v="2"/>
    <x v="0"/>
    <s v="USD"/>
    <n v="1423186634"/>
    <n v="1418002634"/>
    <b v="0"/>
    <n v="8"/>
    <b v="0"/>
    <x v="6"/>
    <x v="337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4000"/>
    <n v="0"/>
    <x v="2"/>
    <x v="0"/>
    <s v="USD"/>
    <n v="1462766400"/>
    <n v="1460219110"/>
    <b v="0"/>
    <n v="37"/>
    <b v="0"/>
    <x v="6"/>
    <x v="337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4000"/>
    <n v="0"/>
    <x v="2"/>
    <x v="1"/>
    <s v="GBP"/>
    <n v="1464872848"/>
    <n v="1462280848"/>
    <b v="0"/>
    <n v="11"/>
    <b v="0"/>
    <x v="6"/>
    <x v="337"/>
    <n v="0"/>
    <x v="1"/>
    <x v="6"/>
  </r>
  <r>
    <n v="3975"/>
    <s v="Moon Over Mangroves"/>
    <s v="Four homeless Key West men are to be given a boat, but fates twist until only the moon and mangroves witness their earthly demise."/>
    <n v="4000"/>
    <n v="0"/>
    <x v="2"/>
    <x v="0"/>
    <s v="USD"/>
    <n v="1468442898"/>
    <n v="1465850898"/>
    <b v="0"/>
    <n v="0"/>
    <b v="0"/>
    <x v="6"/>
    <x v="337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0"/>
    <n v="0"/>
    <x v="2"/>
    <x v="0"/>
    <s v="USD"/>
    <n v="1406876400"/>
    <n v="1405024561"/>
    <b v="0"/>
    <n v="10"/>
    <b v="0"/>
    <x v="6"/>
    <x v="337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3500"/>
    <n v="0"/>
    <x v="2"/>
    <x v="0"/>
    <s v="USD"/>
    <n v="1469213732"/>
    <n v="1466621732"/>
    <b v="0"/>
    <n v="6"/>
    <b v="0"/>
    <x v="6"/>
    <x v="337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3500"/>
    <n v="0"/>
    <x v="2"/>
    <x v="0"/>
    <s v="USD"/>
    <n v="1422717953"/>
    <n v="1417533953"/>
    <b v="0"/>
    <n v="8"/>
    <b v="0"/>
    <x v="6"/>
    <x v="337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300"/>
    <n v="0"/>
    <x v="2"/>
    <x v="1"/>
    <s v="GBP"/>
    <n v="1427659200"/>
    <n v="1425678057"/>
    <b v="0"/>
    <n v="6"/>
    <b v="0"/>
    <x v="6"/>
    <x v="337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274"/>
    <n v="0"/>
    <x v="2"/>
    <x v="0"/>
    <s v="USD"/>
    <n v="1404570147"/>
    <n v="1401978147"/>
    <b v="0"/>
    <n v="7"/>
    <b v="0"/>
    <x v="6"/>
    <x v="337"/>
    <n v="0"/>
    <x v="1"/>
    <x v="6"/>
  </r>
  <r>
    <n v="3981"/>
    <s v="BEIRUT, LADY OF LEBANON"/>
    <s v="A Theatrical Production Celebrating the Lebanese Culture and the Human Spirit in Time of War."/>
    <n v="3200"/>
    <n v="0"/>
    <x v="2"/>
    <x v="0"/>
    <s v="USD"/>
    <n v="1468729149"/>
    <n v="1463545149"/>
    <b v="0"/>
    <n v="7"/>
    <b v="0"/>
    <x v="6"/>
    <x v="337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200"/>
    <n v="0"/>
    <x v="2"/>
    <x v="1"/>
    <s v="GBP"/>
    <n v="1436297180"/>
    <n v="1431113180"/>
    <b v="0"/>
    <n v="5"/>
    <b v="0"/>
    <x v="6"/>
    <x v="337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000"/>
    <n v="0"/>
    <x v="2"/>
    <x v="0"/>
    <s v="USD"/>
    <n v="1400569140"/>
    <n v="1397854356"/>
    <b v="0"/>
    <n v="46"/>
    <b v="0"/>
    <x v="6"/>
    <x v="337"/>
    <n v="0"/>
    <x v="1"/>
    <x v="6"/>
  </r>
  <r>
    <n v="3984"/>
    <s v="Fantastic Mr Fox - Novus Theatre"/>
    <s v="Novus Theatre bring you their new show 'Fantastic Mr Fox'. We hope to improve the pay for our cast and crew through Kickstarter."/>
    <n v="3000"/>
    <n v="0"/>
    <x v="2"/>
    <x v="1"/>
    <s v="GBP"/>
    <n v="1415404800"/>
    <n v="1412809644"/>
    <b v="0"/>
    <n v="10"/>
    <b v="0"/>
    <x v="6"/>
    <x v="337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0"/>
    <x v="2"/>
    <x v="0"/>
    <s v="USD"/>
    <n v="1456002300"/>
    <n v="1454173120"/>
    <b v="0"/>
    <n v="19"/>
    <b v="0"/>
    <x v="6"/>
    <x v="337"/>
    <n v="0"/>
    <x v="1"/>
    <x v="6"/>
  </r>
  <r>
    <n v="3986"/>
    <s v="Hippolytos - Polish Tour"/>
    <s v="After a successful run at London's Cockpit Theatre, we are invited to perform in Gardzienice OPT and at Teatr Polski in Warsaw, Poland."/>
    <n v="3000"/>
    <n v="0"/>
    <x v="2"/>
    <x v="1"/>
    <s v="GBP"/>
    <n v="1462539840"/>
    <n v="1460034594"/>
    <b v="0"/>
    <n v="13"/>
    <b v="0"/>
    <x v="6"/>
    <x v="337"/>
    <n v="0"/>
    <x v="1"/>
    <x v="6"/>
  </r>
  <r>
    <n v="3987"/>
    <s v="Write Now 5"/>
    <s v="Write Now 5 is a new writing festival in south east London promoting new work from emerging playwrights."/>
    <n v="3000"/>
    <n v="0"/>
    <x v="2"/>
    <x v="1"/>
    <s v="GBP"/>
    <n v="1400278290"/>
    <n v="1399414290"/>
    <b v="0"/>
    <n v="13"/>
    <b v="0"/>
    <x v="6"/>
    <x v="337"/>
    <n v="0"/>
    <x v="1"/>
    <x v="6"/>
  </r>
  <r>
    <n v="3988"/>
    <s v="Folk-Tales: What Stories Do Your Folks Tell?"/>
    <s v="An evening of of stories based both in myth and truth."/>
    <n v="3000"/>
    <n v="0"/>
    <x v="2"/>
    <x v="0"/>
    <s v="USD"/>
    <n v="1440813413"/>
    <n v="1439517413"/>
    <b v="0"/>
    <n v="4"/>
    <b v="0"/>
    <x v="6"/>
    <x v="337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337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0"/>
    <n v="0"/>
    <x v="2"/>
    <x v="1"/>
    <s v="GBP"/>
    <n v="1456934893"/>
    <n v="1454342893"/>
    <b v="0"/>
    <n v="3"/>
    <b v="0"/>
    <x v="6"/>
    <x v="337"/>
    <n v="0"/>
    <x v="1"/>
    <x v="6"/>
  </r>
  <r>
    <n v="3991"/>
    <s v="NTACTheatre - North Texas Actor's Collaborative Theatre"/>
    <s v="North Texas first actor-driven theatre company needs your help"/>
    <n v="3000"/>
    <n v="0"/>
    <x v="2"/>
    <x v="0"/>
    <s v="USD"/>
    <n v="1433086082"/>
    <n v="1430494082"/>
    <b v="0"/>
    <n v="1"/>
    <b v="0"/>
    <x v="6"/>
    <x v="337"/>
    <n v="0"/>
    <x v="1"/>
    <x v="6"/>
  </r>
  <r>
    <n v="3992"/>
    <s v="Tearing Down Cabrini-Green, a dynamic social commentary."/>
    <s v="A richly textured and intellectually powerful social commentary about family, community and America."/>
    <n v="3000"/>
    <n v="0"/>
    <x v="2"/>
    <x v="0"/>
    <s v="USD"/>
    <n v="1449876859"/>
    <n v="1444689259"/>
    <b v="0"/>
    <n v="9"/>
    <b v="0"/>
    <x v="6"/>
    <x v="337"/>
    <n v="0"/>
    <x v="1"/>
    <x v="6"/>
  </r>
  <r>
    <n v="3993"/>
    <s v="Invincible Diamonds: A Survivor's Guide"/>
    <s v="I am seeking to turn my collection of urban poetry into a stage play. My desire is to inspire victims to heal."/>
    <n v="3000"/>
    <n v="0"/>
    <x v="2"/>
    <x v="0"/>
    <s v="USD"/>
    <n v="1431549912"/>
    <n v="1428957912"/>
    <b v="0"/>
    <n v="1"/>
    <b v="0"/>
    <x v="6"/>
    <x v="337"/>
    <n v="0"/>
    <x v="1"/>
    <x v="6"/>
  </r>
  <r>
    <n v="3994"/>
    <s v="Poles Apart - A Play in 2 Acts"/>
    <s v="Is Henson willing to dare risk a theatrical speaking tour of his North Pole adventures...and more?"/>
    <n v="3000"/>
    <n v="0"/>
    <x v="2"/>
    <x v="0"/>
    <s v="USD"/>
    <n v="1405761690"/>
    <n v="1403169690"/>
    <b v="0"/>
    <n v="1"/>
    <b v="0"/>
    <x v="6"/>
    <x v="337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0"/>
    <n v="0"/>
    <x v="2"/>
    <x v="1"/>
    <s v="GBP"/>
    <n v="1423913220"/>
    <n v="1421339077"/>
    <b v="0"/>
    <n v="4"/>
    <b v="0"/>
    <x v="6"/>
    <x v="337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x v="337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337"/>
    <s v="no backers"/>
    <x v="1"/>
    <x v="6"/>
  </r>
  <r>
    <n v="3998"/>
    <s v="Forsaken Angels-A New Play"/>
    <s v="Forsaken Angels, a powerful new play by William Leary, author of DCMTA's Best Of 2014 Play Masquerade."/>
    <n v="3000"/>
    <n v="0"/>
    <x v="2"/>
    <x v="0"/>
    <s v="USD"/>
    <n v="1427580426"/>
    <n v="1424992026"/>
    <b v="0"/>
    <n v="12"/>
    <b v="0"/>
    <x v="6"/>
    <x v="337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0"/>
    <n v="0"/>
    <x v="2"/>
    <x v="0"/>
    <s v="USD"/>
    <n v="1409514709"/>
    <n v="1406058798"/>
    <b v="0"/>
    <n v="14"/>
    <b v="0"/>
    <x v="6"/>
    <x v="337"/>
    <n v="0"/>
    <x v="1"/>
    <x v="6"/>
  </r>
  <r>
    <n v="4000"/>
    <s v="The Escorts"/>
    <s v="An Enticing Trip into the World of Assisted Dying"/>
    <n v="3000"/>
    <n v="0"/>
    <x v="2"/>
    <x v="0"/>
    <s v="USD"/>
    <n v="1462631358"/>
    <n v="1457450958"/>
    <b v="0"/>
    <n v="1"/>
    <b v="0"/>
    <x v="6"/>
    <x v="337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0"/>
    <x v="2"/>
    <x v="1"/>
    <s v="GBP"/>
    <n v="1488394800"/>
    <n v="1486681708"/>
    <b v="0"/>
    <n v="14"/>
    <b v="0"/>
    <x v="6"/>
    <x v="337"/>
    <n v="0"/>
    <x v="1"/>
    <x v="6"/>
  </r>
  <r>
    <n v="4002"/>
    <s v="Terry Pratchett's Wyrd Sisters"/>
    <s v="Bring Wyrd Sisters, a comedy of Shakespearean proportions, to small-town Texas. Loosely parodies the â€œScottish Play.â€"/>
    <n v="3000"/>
    <n v="0"/>
    <x v="2"/>
    <x v="0"/>
    <s v="USD"/>
    <n v="1411779761"/>
    <n v="1409187761"/>
    <b v="0"/>
    <n v="4"/>
    <b v="0"/>
    <x v="6"/>
    <x v="337"/>
    <n v="0"/>
    <x v="1"/>
    <x v="6"/>
  </r>
  <r>
    <n v="4003"/>
    <s v="MAMA BA-B: The Stage Play"/>
    <s v="&quot;MAMA'Z BA-B&quot; is the story of Marcus Williams who struggles to find a place for himself as a young black male."/>
    <n v="2900"/>
    <n v="0"/>
    <x v="2"/>
    <x v="0"/>
    <s v="USD"/>
    <n v="1424009147"/>
    <n v="1421417147"/>
    <b v="0"/>
    <n v="2"/>
    <b v="0"/>
    <x v="6"/>
    <x v="337"/>
    <n v="0"/>
    <x v="1"/>
    <x v="6"/>
  </r>
  <r>
    <n v="4004"/>
    <s v="South Florida Tours"/>
    <s v="Help Launch The Queen Into South Florida!"/>
    <n v="2888"/>
    <n v="0"/>
    <x v="2"/>
    <x v="0"/>
    <s v="USD"/>
    <n v="1412740457"/>
    <n v="1410148457"/>
    <b v="0"/>
    <n v="1"/>
    <b v="0"/>
    <x v="6"/>
    <x v="337"/>
    <n v="0"/>
    <x v="1"/>
    <x v="6"/>
  </r>
  <r>
    <n v="4005"/>
    <s v="Bringing more Art to the Community"/>
    <s v="Help us bring more Art to the Community. It's our second production, Fences by August Wilson. Help us make it a success!"/>
    <n v="2500"/>
    <n v="0"/>
    <x v="2"/>
    <x v="0"/>
    <s v="USD"/>
    <n v="1413832985"/>
    <n v="1408648985"/>
    <b v="0"/>
    <n v="2"/>
    <b v="0"/>
    <x v="6"/>
    <x v="337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2500"/>
    <n v="0"/>
    <x v="2"/>
    <x v="0"/>
    <s v="USD"/>
    <n v="1455647587"/>
    <n v="1453487587"/>
    <b v="0"/>
    <n v="1"/>
    <b v="0"/>
    <x v="6"/>
    <x v="337"/>
    <n v="0"/>
    <x v="1"/>
    <x v="6"/>
  </r>
  <r>
    <n v="4007"/>
    <s v="POLES APART - A PLAY IN 2 ACTS"/>
    <s v="Is the public ready to hear Matt's story? Is he willing to risk public speaking and the waning reputation among his own race?"/>
    <n v="2500"/>
    <n v="0"/>
    <x v="2"/>
    <x v="0"/>
    <s v="USD"/>
    <n v="1409070480"/>
    <n v="1406572381"/>
    <b v="0"/>
    <n v="1"/>
    <b v="0"/>
    <x v="6"/>
    <x v="337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2500"/>
    <n v="0"/>
    <x v="2"/>
    <x v="1"/>
    <s v="GBP"/>
    <n v="1437606507"/>
    <n v="1435014507"/>
    <b v="0"/>
    <n v="4"/>
    <b v="0"/>
    <x v="6"/>
    <x v="337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2500"/>
    <n v="0"/>
    <x v="2"/>
    <x v="1"/>
    <s v="GBP"/>
    <n v="1410281360"/>
    <n v="1406825360"/>
    <b v="0"/>
    <n v="3"/>
    <b v="0"/>
    <x v="6"/>
    <x v="337"/>
    <n v="0"/>
    <x v="1"/>
    <x v="6"/>
  </r>
  <r>
    <n v="4010"/>
    <s v="The Connection Play 2014"/>
    <s v="JUNTO Productions is proud to present our first production, the premiere of The Connection, a play by Jeffrey Paul."/>
    <n v="2500"/>
    <n v="0"/>
    <x v="2"/>
    <x v="0"/>
    <s v="USD"/>
    <n v="1414348166"/>
    <n v="1412879366"/>
    <b v="0"/>
    <n v="38"/>
    <b v="0"/>
    <x v="6"/>
    <x v="337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0"/>
    <n v="0"/>
    <x v="2"/>
    <x v="1"/>
    <s v="GBP"/>
    <n v="1422450278"/>
    <n v="1419858278"/>
    <b v="0"/>
    <n v="4"/>
    <b v="0"/>
    <x v="6"/>
    <x v="337"/>
    <n v="0"/>
    <x v="1"/>
    <x v="6"/>
  </r>
  <r>
    <n v="4012"/>
    <s v="The Butterfly Catcher"/>
    <s v="LEELA IS A 14 YEAR OLD GIRL. JONAH IS A 56 YEAR OLD MAN. IT'S BEEN GOING ON FOR 3 YEARS. HERE COMES THE NIGHT OF VIOLENT RECKONING."/>
    <n v="2500"/>
    <n v="0"/>
    <x v="2"/>
    <x v="1"/>
    <s v="GBP"/>
    <n v="1430571849"/>
    <n v="1427979849"/>
    <b v="0"/>
    <n v="0"/>
    <b v="0"/>
    <x v="6"/>
    <x v="337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500"/>
    <n v="0"/>
    <x v="2"/>
    <x v="0"/>
    <s v="USD"/>
    <n v="1424070823"/>
    <n v="1421478823"/>
    <b v="0"/>
    <n v="2"/>
    <b v="0"/>
    <x v="6"/>
    <x v="337"/>
    <n v="0"/>
    <x v="1"/>
    <x v="6"/>
  </r>
  <r>
    <n v="4014"/>
    <s v="Ministry theater"/>
    <s v="I am trying to put together a ministry theater company for junior / high schoolers that which puts on free shows in the SoCal area."/>
    <n v="2400"/>
    <n v="0"/>
    <x v="2"/>
    <x v="0"/>
    <s v="USD"/>
    <n v="1457157269"/>
    <n v="1455861269"/>
    <b v="0"/>
    <n v="0"/>
    <b v="0"/>
    <x v="6"/>
    <x v="337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2200"/>
    <n v="0"/>
    <x v="2"/>
    <x v="0"/>
    <s v="USD"/>
    <n v="1437331463"/>
    <n v="1434739463"/>
    <b v="0"/>
    <n v="1"/>
    <b v="0"/>
    <x v="6"/>
    <x v="337"/>
    <n v="0"/>
    <x v="1"/>
    <x v="6"/>
  </r>
  <r>
    <n v="4016"/>
    <s v="MENTAL Play"/>
    <s v="A new play and project exploring challenges faced by young adults struggling with mental health issues in contemporary Britain."/>
    <n v="2200"/>
    <n v="0"/>
    <x v="2"/>
    <x v="1"/>
    <s v="GBP"/>
    <n v="1410987400"/>
    <n v="1408395400"/>
    <b v="0"/>
    <n v="7"/>
    <b v="0"/>
    <x v="6"/>
    <x v="337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2000"/>
    <n v="0"/>
    <x v="2"/>
    <x v="0"/>
    <s v="USD"/>
    <n v="1409846874"/>
    <n v="1407254874"/>
    <b v="0"/>
    <n v="2"/>
    <b v="0"/>
    <x v="6"/>
    <x v="337"/>
    <n v="0"/>
    <x v="1"/>
    <x v="6"/>
  </r>
  <r>
    <n v="4018"/>
    <s v="Time Please Fringe"/>
    <s v="Funding for a production of Time Please at the Brighton Fringe 2017... and beyond."/>
    <n v="2000"/>
    <n v="0"/>
    <x v="2"/>
    <x v="1"/>
    <s v="GBP"/>
    <n v="1475877108"/>
    <n v="1473285108"/>
    <b v="0"/>
    <n v="4"/>
    <b v="0"/>
    <x v="6"/>
    <x v="337"/>
    <n v="0"/>
    <x v="1"/>
    <x v="6"/>
  </r>
  <r>
    <n v="4019"/>
    <s v="We Don't Play Fight"/>
    <s v="Finally a crossover of the arts takes place! Theater &amp; LIVE Pro Wrestling. A unique story featuring TV Pro Wrestling without the TV."/>
    <n v="2000"/>
    <n v="0"/>
    <x v="2"/>
    <x v="0"/>
    <s v="USD"/>
    <n v="1460737680"/>
    <n v="1455725596"/>
    <b v="0"/>
    <n v="4"/>
    <b v="0"/>
    <x v="6"/>
    <x v="337"/>
    <n v="0"/>
    <x v="1"/>
    <x v="6"/>
  </r>
  <r>
    <n v="4020"/>
    <s v="Those That Fly"/>
    <s v="Having lived her whole life in the midst of a civil war, 11 year old Leyla dreams of being a pilot so she may fly her family to safety."/>
    <n v="2000"/>
    <n v="0"/>
    <x v="2"/>
    <x v="0"/>
    <s v="USD"/>
    <n v="1427168099"/>
    <n v="1424579699"/>
    <b v="0"/>
    <n v="3"/>
    <b v="0"/>
    <x v="6"/>
    <x v="337"/>
    <n v="0"/>
    <x v="1"/>
    <x v="6"/>
  </r>
  <r>
    <n v="4021"/>
    <s v="Angels in Houston"/>
    <s v="Help a group of actors end bigotry in Houston, TX by supporting a  full production of Angels in America."/>
    <n v="2000"/>
    <n v="0"/>
    <x v="2"/>
    <x v="0"/>
    <s v="USD"/>
    <n v="1414360358"/>
    <n v="1409176358"/>
    <b v="0"/>
    <n v="2"/>
    <b v="0"/>
    <x v="6"/>
    <x v="337"/>
    <n v="0"/>
    <x v="1"/>
    <x v="6"/>
  </r>
  <r>
    <n v="4022"/>
    <s v="The Merchant of Venice as Shakespeare Heard It"/>
    <s v="Help us produce a video of the first Original Pronunciation Merchant of Venice."/>
    <n v="2000"/>
    <n v="0"/>
    <x v="2"/>
    <x v="0"/>
    <s v="USD"/>
    <n v="1422759240"/>
    <n v="1418824867"/>
    <b v="0"/>
    <n v="197"/>
    <b v="0"/>
    <x v="6"/>
    <x v="337"/>
    <n v="0"/>
    <x v="1"/>
    <x v="6"/>
  </r>
  <r>
    <n v="4023"/>
    <s v="Forgive &amp; Forget"/>
    <s v="An original gospel stage play that explores the pain and hurt caused by those who struggle to forgive others!"/>
    <n v="2000"/>
    <n v="0"/>
    <x v="2"/>
    <x v="0"/>
    <s v="USD"/>
    <n v="1458860363"/>
    <n v="1454975963"/>
    <b v="0"/>
    <n v="0"/>
    <b v="0"/>
    <x v="6"/>
    <x v="337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000"/>
    <n v="0"/>
    <x v="2"/>
    <x v="0"/>
    <s v="USD"/>
    <n v="1441037097"/>
    <n v="1438445097"/>
    <b v="0"/>
    <n v="1"/>
    <b v="0"/>
    <x v="6"/>
    <x v="337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000"/>
    <n v="0"/>
    <x v="2"/>
    <x v="6"/>
    <s v="EUR"/>
    <n v="1437889336"/>
    <n v="1432705336"/>
    <b v="0"/>
    <n v="4"/>
    <b v="0"/>
    <x v="6"/>
    <x v="337"/>
    <n v="0"/>
    <x v="1"/>
    <x v="6"/>
  </r>
  <r>
    <n v="4026"/>
    <s v="Speak to my Soul: A Montage of Voices"/>
    <s v="This is a play that voices that stories of the black experience in America using spoken word, song and dance."/>
    <n v="2000"/>
    <n v="0"/>
    <x v="2"/>
    <x v="0"/>
    <s v="USD"/>
    <n v="1449247439"/>
    <n v="1444059839"/>
    <b v="0"/>
    <n v="0"/>
    <b v="0"/>
    <x v="6"/>
    <x v="337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000"/>
    <n v="0"/>
    <x v="2"/>
    <x v="0"/>
    <s v="USD"/>
    <n v="1487811600"/>
    <n v="1486077481"/>
    <b v="0"/>
    <n v="7"/>
    <b v="0"/>
    <x v="6"/>
    <x v="337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1999"/>
    <n v="0"/>
    <x v="2"/>
    <x v="0"/>
    <s v="USD"/>
    <n v="1402007500"/>
    <n v="1399415500"/>
    <b v="0"/>
    <n v="11"/>
    <b v="0"/>
    <x v="6"/>
    <x v="337"/>
    <n v="0"/>
    <x v="1"/>
    <x v="6"/>
  </r>
  <r>
    <n v="4029"/>
    <s v="Next 2 the Stage"/>
    <s v="A theater complex that educates as we entertain.  We will provide shows that inspire and theater classes that motivate."/>
    <n v="1750"/>
    <n v="0"/>
    <x v="2"/>
    <x v="0"/>
    <s v="USD"/>
    <n v="1450053370"/>
    <n v="1447461370"/>
    <b v="0"/>
    <n v="0"/>
    <b v="0"/>
    <x v="6"/>
    <x v="337"/>
    <s v="no backers"/>
    <x v="1"/>
    <x v="6"/>
  </r>
  <r>
    <n v="4030"/>
    <s v="The Martin and Lewis Tribute Show"/>
    <s v="The world's best and only tribute to Dean Martin and Jerry Lewis_x000a_ bringing back the Music, Laughter and the Love."/>
    <n v="1680"/>
    <n v="0"/>
    <x v="2"/>
    <x v="0"/>
    <s v="USD"/>
    <n v="1454525340"/>
    <n v="1452008599"/>
    <b v="0"/>
    <n v="6"/>
    <b v="0"/>
    <x v="6"/>
    <x v="337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1500"/>
    <n v="0"/>
    <x v="2"/>
    <x v="0"/>
    <s v="USD"/>
    <n v="1418914964"/>
    <n v="1414591364"/>
    <b v="0"/>
    <n v="0"/>
    <b v="0"/>
    <x v="6"/>
    <x v="337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1500"/>
    <n v="0"/>
    <x v="2"/>
    <x v="0"/>
    <s v="USD"/>
    <n v="1450211116"/>
    <n v="1445023516"/>
    <b v="0"/>
    <n v="7"/>
    <b v="0"/>
    <x v="6"/>
    <x v="337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1500"/>
    <n v="0"/>
    <x v="2"/>
    <x v="1"/>
    <s v="GBP"/>
    <n v="1475398800"/>
    <n v="1472711224"/>
    <b v="0"/>
    <n v="94"/>
    <b v="0"/>
    <x v="6"/>
    <x v="337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500"/>
    <n v="0"/>
    <x v="2"/>
    <x v="0"/>
    <s v="USD"/>
    <n v="1428097450"/>
    <n v="1425509050"/>
    <b v="0"/>
    <n v="2"/>
    <b v="0"/>
    <x v="6"/>
    <x v="337"/>
    <n v="0"/>
    <x v="1"/>
    <x v="6"/>
  </r>
  <r>
    <n v="4035"/>
    <s v="The Lost Boy"/>
    <s v="&quot;Stories are where you go to look for the truth of your own life.&quot; (Frank Delaney)"/>
    <n v="1500"/>
    <n v="0"/>
    <x v="2"/>
    <x v="0"/>
    <s v="USD"/>
    <n v="1413925887"/>
    <n v="1411333887"/>
    <b v="0"/>
    <n v="25"/>
    <b v="0"/>
    <x v="6"/>
    <x v="337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1500"/>
    <n v="0"/>
    <x v="2"/>
    <x v="0"/>
    <s v="USD"/>
    <n v="1404253800"/>
    <n v="1402784964"/>
    <b v="0"/>
    <n v="17"/>
    <b v="0"/>
    <x v="6"/>
    <x v="337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1500"/>
    <n v="0"/>
    <x v="2"/>
    <x v="0"/>
    <s v="USD"/>
    <n v="1464099900"/>
    <n v="1462585315"/>
    <b v="0"/>
    <n v="2"/>
    <b v="0"/>
    <x v="6"/>
    <x v="337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1500"/>
    <n v="0"/>
    <x v="2"/>
    <x v="0"/>
    <s v="USD"/>
    <n v="1413573010"/>
    <n v="1408389010"/>
    <b v="0"/>
    <n v="4"/>
    <b v="0"/>
    <x v="6"/>
    <x v="337"/>
    <n v="0"/>
    <x v="1"/>
    <x v="6"/>
  </r>
  <r>
    <n v="4039"/>
    <s v="Defiant Entertainment presents: The Park Bench"/>
    <s v="Help stage an original One Act Play that brings awareness to Alzheimer's in its debut performance."/>
    <n v="1500"/>
    <n v="0"/>
    <x v="2"/>
    <x v="0"/>
    <s v="USD"/>
    <n v="1448949540"/>
    <n v="1446048367"/>
    <b v="0"/>
    <n v="5"/>
    <b v="0"/>
    <x v="6"/>
    <x v="337"/>
    <n v="0"/>
    <x v="1"/>
    <x v="6"/>
  </r>
  <r>
    <n v="4040"/>
    <s v="The Last Encore Musical"/>
    <s v="This nationally published book, set in the 70â€™s, tells the untold story of singers and a friendly reunion visit turning bad."/>
    <n v="1500"/>
    <n v="0"/>
    <x v="2"/>
    <x v="0"/>
    <s v="USD"/>
    <n v="1437188400"/>
    <n v="1432100004"/>
    <b v="0"/>
    <n v="2"/>
    <b v="0"/>
    <x v="6"/>
    <x v="337"/>
    <n v="0"/>
    <x v="1"/>
    <x v="6"/>
  </r>
  <r>
    <n v="4041"/>
    <s v="In the Land of Gold"/>
    <s v="A bold, colouful, vibrant play centred around the last remaining monarchy of Africa."/>
    <n v="1500"/>
    <n v="0"/>
    <x v="2"/>
    <x v="1"/>
    <s v="GBP"/>
    <n v="1473160954"/>
    <n v="1467976954"/>
    <b v="0"/>
    <n v="2"/>
    <b v="0"/>
    <x v="6"/>
    <x v="337"/>
    <n v="0"/>
    <x v="1"/>
    <x v="6"/>
  </r>
  <r>
    <n v="4042"/>
    <s v="Messages"/>
    <s v="Acting group and production for inner city youth, about inner city youth. The problems and stuation that they see everyday."/>
    <n v="1500"/>
    <n v="0"/>
    <x v="2"/>
    <x v="0"/>
    <s v="USD"/>
    <n v="1421781360"/>
    <n v="1419213664"/>
    <b v="0"/>
    <n v="3"/>
    <b v="0"/>
    <x v="6"/>
    <x v="337"/>
    <n v="0"/>
    <x v="1"/>
    <x v="6"/>
  </r>
  <r>
    <n v="4043"/>
    <s v="Not making potato salad here!"/>
    <s v="This could be my last play, need to bring my son out to see it before it's over.  Need to fly him here from BC"/>
    <n v="1500"/>
    <n v="0"/>
    <x v="2"/>
    <x v="5"/>
    <s v="CAD"/>
    <n v="1416524325"/>
    <n v="1415228325"/>
    <b v="0"/>
    <n v="0"/>
    <b v="0"/>
    <x v="6"/>
    <x v="337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1500"/>
    <n v="0"/>
    <x v="2"/>
    <x v="0"/>
    <s v="USD"/>
    <n v="1428642000"/>
    <n v="1426050982"/>
    <b v="0"/>
    <n v="4"/>
    <b v="0"/>
    <x v="6"/>
    <x v="337"/>
    <n v="0"/>
    <x v="1"/>
    <x v="6"/>
  </r>
  <r>
    <n v="4045"/>
    <s v="The Hostages"/>
    <s v="&quot;The Hostages&quot; is about a bank robbery gone wrong, as we learn more about each characters, we question who are the actually hostages..."/>
    <n v="1400"/>
    <n v="0"/>
    <x v="2"/>
    <x v="2"/>
    <s v="AUD"/>
    <n v="1408596589"/>
    <n v="1406004589"/>
    <b v="0"/>
    <n v="1"/>
    <b v="0"/>
    <x v="6"/>
    <x v="337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1200"/>
    <n v="0"/>
    <x v="2"/>
    <x v="0"/>
    <s v="USD"/>
    <n v="1413992210"/>
    <n v="1411400210"/>
    <b v="0"/>
    <n v="12"/>
    <b v="0"/>
    <x v="6"/>
    <x v="337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1200"/>
    <n v="0"/>
    <x v="2"/>
    <x v="0"/>
    <s v="USD"/>
    <n v="1420938000"/>
    <n v="1418862743"/>
    <b v="0"/>
    <n v="4"/>
    <b v="0"/>
    <x v="6"/>
    <x v="337"/>
    <n v="0"/>
    <x v="1"/>
    <x v="6"/>
  </r>
  <r>
    <n v="4048"/>
    <s v="Speechless"/>
    <s v="The unspoken story of growing up disabled with cerebral palsy and no speech. This inclusive company fights ignorance using dark humour."/>
    <n v="1200"/>
    <n v="0"/>
    <x v="2"/>
    <x v="1"/>
    <s v="GBP"/>
    <n v="1460373187"/>
    <n v="1457352787"/>
    <b v="0"/>
    <n v="91"/>
    <b v="0"/>
    <x v="6"/>
    <x v="337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1200"/>
    <n v="0"/>
    <x v="2"/>
    <x v="0"/>
    <s v="USD"/>
    <n v="1436914815"/>
    <n v="1434322815"/>
    <b v="0"/>
    <n v="1"/>
    <b v="0"/>
    <x v="6"/>
    <x v="337"/>
    <n v="0"/>
    <x v="1"/>
    <x v="6"/>
  </r>
  <r>
    <n v="4050"/>
    <s v="Ø¢Ù…ÙŠÙ† (Amen)"/>
    <s v="Amen is an important jarring story about the repercussions of reporting the war from the front lines and the war that follows them home"/>
    <n v="1200"/>
    <n v="0"/>
    <x v="2"/>
    <x v="0"/>
    <s v="USD"/>
    <n v="1414077391"/>
    <n v="1411485391"/>
    <b v="0"/>
    <n v="1"/>
    <b v="0"/>
    <x v="6"/>
    <x v="337"/>
    <n v="0"/>
    <x v="1"/>
    <x v="6"/>
  </r>
  <r>
    <n v="4051"/>
    <s v="Phantom of the Kun Opera"/>
    <s v="It is a heart-breaking life story of Wu family who tries to preserve the gem of Chinese Kun Opera through generations."/>
    <n v="1200"/>
    <n v="0"/>
    <x v="2"/>
    <x v="0"/>
    <s v="USD"/>
    <n v="1399618380"/>
    <n v="1399058797"/>
    <b v="0"/>
    <n v="0"/>
    <b v="0"/>
    <x v="6"/>
    <x v="337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1200"/>
    <n v="0"/>
    <x v="2"/>
    <x v="0"/>
    <s v="USD"/>
    <n v="1413234316"/>
    <n v="1408050316"/>
    <b v="0"/>
    <n v="13"/>
    <b v="0"/>
    <x v="6"/>
    <x v="337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1150"/>
    <n v="0"/>
    <x v="2"/>
    <x v="1"/>
    <s v="GBP"/>
    <n v="1416081600"/>
    <n v="1413477228"/>
    <b v="0"/>
    <n v="2"/>
    <b v="0"/>
    <x v="6"/>
    <x v="337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1110"/>
    <n v="0"/>
    <x v="2"/>
    <x v="0"/>
    <s v="USD"/>
    <n v="1475294400"/>
    <n v="1472674285"/>
    <b v="0"/>
    <n v="0"/>
    <b v="0"/>
    <x v="6"/>
    <x v="337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1100"/>
    <n v="0"/>
    <x v="2"/>
    <x v="1"/>
    <s v="GBP"/>
    <n v="1403192031"/>
    <n v="1400600031"/>
    <b v="0"/>
    <n v="21"/>
    <b v="0"/>
    <x v="6"/>
    <x v="337"/>
    <n v="0"/>
    <x v="1"/>
    <x v="6"/>
  </r>
  <r>
    <n v="4056"/>
    <s v="American Pride"/>
    <s v="American Pride is a play centered on the Poetry of one Iraq War veteran, and follows her journey through war and back home."/>
    <n v="1100"/>
    <n v="0"/>
    <x v="2"/>
    <x v="0"/>
    <s v="USD"/>
    <n v="1467575940"/>
    <n v="1465856639"/>
    <b v="0"/>
    <n v="9"/>
    <b v="0"/>
    <x v="6"/>
    <x v="337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1000"/>
    <n v="0"/>
    <x v="2"/>
    <x v="1"/>
    <s v="GBP"/>
    <n v="1448492400"/>
    <n v="1446506080"/>
    <b v="0"/>
    <n v="6"/>
    <b v="0"/>
    <x v="6"/>
    <x v="337"/>
    <n v="0"/>
    <x v="1"/>
    <x v="6"/>
  </r>
  <r>
    <n v="4058"/>
    <s v="Secret of Shahrazad (World Premier)"/>
    <s v="Help reveal the beauty of Islamic culture by launching this new adventure play celebrating Persian music, dance, and lore."/>
    <n v="1000"/>
    <n v="0"/>
    <x v="2"/>
    <x v="0"/>
    <s v="USD"/>
    <n v="1459483140"/>
    <n v="1458178044"/>
    <b v="0"/>
    <n v="4"/>
    <b v="0"/>
    <x v="6"/>
    <x v="337"/>
    <n v="0"/>
    <x v="1"/>
    <x v="6"/>
  </r>
  <r>
    <n v="4059"/>
    <s v="The Million Dollar Shot"/>
    <s v="A very Canadian children's play inspired by the tradition of British pantomimes like Aladdin, and the Nutcracker."/>
    <n v="1000"/>
    <n v="0"/>
    <x v="2"/>
    <x v="5"/>
    <s v="CAD"/>
    <n v="1410836400"/>
    <n v="1408116152"/>
    <b v="0"/>
    <n v="7"/>
    <b v="0"/>
    <x v="6"/>
    <x v="337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"/>
    <n v="0"/>
    <x v="2"/>
    <x v="5"/>
    <s v="CAD"/>
    <n v="1403539200"/>
    <n v="1400604056"/>
    <b v="0"/>
    <n v="5"/>
    <b v="0"/>
    <x v="6"/>
    <x v="337"/>
    <n v="0"/>
    <x v="1"/>
    <x v="6"/>
  </r>
  <r>
    <n v="4061"/>
    <s v="PRODUCE the Stage Play SKYLAR'S SYNDROME by Gavin Kayner"/>
    <s v="SKYLAR'S SYNDROME is a tremendous psychodrama by master playwright Gavin Kayner!"/>
    <n v="1000"/>
    <n v="0"/>
    <x v="2"/>
    <x v="0"/>
    <s v="USD"/>
    <n v="1461205423"/>
    <n v="1456025023"/>
    <b v="0"/>
    <n v="0"/>
    <b v="0"/>
    <x v="6"/>
    <x v="337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1000"/>
    <n v="0"/>
    <x v="2"/>
    <x v="0"/>
    <s v="USD"/>
    <n v="1467481468"/>
    <n v="1464889468"/>
    <b v="0"/>
    <n v="3"/>
    <b v="0"/>
    <x v="6"/>
    <x v="337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1000"/>
    <n v="0"/>
    <x v="2"/>
    <x v="1"/>
    <s v="GBP"/>
    <n v="1403886084"/>
    <n v="1401294084"/>
    <b v="0"/>
    <n v="9"/>
    <b v="0"/>
    <x v="6"/>
    <x v="337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000"/>
    <n v="0"/>
    <x v="2"/>
    <x v="2"/>
    <s v="AUD"/>
    <n v="1430316426"/>
    <n v="1427724426"/>
    <b v="0"/>
    <n v="6"/>
    <b v="0"/>
    <x v="6"/>
    <x v="337"/>
    <n v="0"/>
    <x v="1"/>
    <x v="6"/>
  </r>
  <r>
    <n v="4065"/>
    <s v="A Midsummer's Night's Dream"/>
    <s v="A classical/ fantasy version of midsummers done by professionally trained actors in Tulsa!"/>
    <n v="1000"/>
    <n v="0"/>
    <x v="2"/>
    <x v="0"/>
    <s v="USD"/>
    <n v="1407883811"/>
    <n v="1405291811"/>
    <b v="0"/>
    <n v="4"/>
    <b v="0"/>
    <x v="6"/>
    <x v="337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000"/>
    <n v="0"/>
    <x v="2"/>
    <x v="0"/>
    <s v="USD"/>
    <n v="1463619388"/>
    <n v="1461027388"/>
    <b v="0"/>
    <n v="1"/>
    <b v="0"/>
    <x v="6"/>
    <x v="337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000"/>
    <n v="0"/>
    <x v="2"/>
    <x v="0"/>
    <s v="USD"/>
    <n v="1443408550"/>
    <n v="1439952550"/>
    <b v="0"/>
    <n v="17"/>
    <b v="0"/>
    <x v="6"/>
    <x v="337"/>
    <n v="0"/>
    <x v="1"/>
    <x v="6"/>
  </r>
  <r>
    <n v="4068"/>
    <s v="Produce BELLE DAME SANS MERCI a stage play"/>
    <s v="Be a PRODUCER of the Original stage play BELLE DAME SANS MERCI by Michael Fenlason! :-) :-( !"/>
    <n v="1000"/>
    <n v="0"/>
    <x v="2"/>
    <x v="0"/>
    <s v="USD"/>
    <n v="1484348700"/>
    <n v="1481756855"/>
    <b v="0"/>
    <n v="1"/>
    <b v="0"/>
    <x v="6"/>
    <x v="337"/>
    <n v="0"/>
    <x v="1"/>
    <x v="6"/>
  </r>
  <r>
    <n v="4069"/>
    <s v="The Pendulum Swings"/>
    <s v="'The Pendulum Swings' is a three-act dark comedy that sees Frank and Michael await their execution on Death Row."/>
    <n v="1000"/>
    <n v="0"/>
    <x v="2"/>
    <x v="1"/>
    <s v="GBP"/>
    <n v="1425124800"/>
    <n v="1421596356"/>
    <b v="0"/>
    <n v="13"/>
    <b v="0"/>
    <x v="6"/>
    <x v="337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x v="337"/>
    <n v="0"/>
    <x v="1"/>
    <x v="6"/>
  </r>
  <r>
    <n v="4071"/>
    <s v="ATEMPORAL"/>
    <s v="ExÃ¡men final de alumnos del Centro de CapacitaciÃ³n de la ANDA. Son extractos de obras: El JardÃ­n de los CerezoS, Madre Coraje y Casa"/>
    <n v="900"/>
    <n v="0"/>
    <x v="2"/>
    <x v="14"/>
    <s v="MXN"/>
    <n v="1482779931"/>
    <n v="1480187931"/>
    <b v="0"/>
    <n v="0"/>
    <b v="0"/>
    <x v="6"/>
    <x v="337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850"/>
    <n v="0"/>
    <x v="2"/>
    <x v="1"/>
    <s v="GBP"/>
    <n v="1408646111"/>
    <n v="1403462111"/>
    <b v="0"/>
    <n v="2"/>
    <b v="0"/>
    <x v="6"/>
    <x v="337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750"/>
    <n v="0"/>
    <x v="2"/>
    <x v="0"/>
    <s v="USD"/>
    <n v="1431144000"/>
    <n v="1426407426"/>
    <b v="0"/>
    <n v="2"/>
    <b v="0"/>
    <x v="6"/>
    <x v="337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750"/>
    <n v="0"/>
    <x v="2"/>
    <x v="1"/>
    <s v="GBP"/>
    <n v="1446732975"/>
    <n v="1444137375"/>
    <b v="0"/>
    <n v="21"/>
    <b v="0"/>
    <x v="6"/>
    <x v="337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700"/>
    <n v="0"/>
    <x v="2"/>
    <x v="1"/>
    <s v="GBP"/>
    <n v="1404149280"/>
    <n v="1400547969"/>
    <b v="0"/>
    <n v="13"/>
    <b v="0"/>
    <x v="6"/>
    <x v="337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337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678"/>
    <n v="0"/>
    <x v="2"/>
    <x v="0"/>
    <s v="USD"/>
    <n v="1482339794"/>
    <n v="1479747794"/>
    <b v="0"/>
    <n v="6"/>
    <b v="0"/>
    <x v="6"/>
    <x v="337"/>
    <n v="0"/>
    <x v="1"/>
    <x v="6"/>
  </r>
  <r>
    <n v="4078"/>
    <s v="Theatre Memoire"/>
    <s v="Theatre Memoire are a High Wycombe based theatre company. Performing plays about multi-culturalism and interconectedness."/>
    <n v="620"/>
    <n v="0"/>
    <x v="2"/>
    <x v="1"/>
    <s v="GBP"/>
    <n v="1485543242"/>
    <n v="1482951242"/>
    <b v="0"/>
    <n v="0"/>
    <b v="0"/>
    <x v="6"/>
    <x v="337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600"/>
    <n v="0"/>
    <x v="2"/>
    <x v="0"/>
    <s v="USD"/>
    <n v="1466375521"/>
    <n v="1463783521"/>
    <b v="0"/>
    <n v="1"/>
    <b v="0"/>
    <x v="6"/>
    <x v="337"/>
    <n v="0"/>
    <x v="1"/>
    <x v="6"/>
  </r>
  <r>
    <n v="4080"/>
    <s v="Uncommonnotions"/>
    <s v="&quot;Uncommonnotion&quot;. is a collections of short humors stories, I want to develop into plays, interest has been shown in this idea."/>
    <n v="600"/>
    <n v="0"/>
    <x v="2"/>
    <x v="0"/>
    <s v="USD"/>
    <n v="1465930440"/>
    <n v="1463849116"/>
    <b v="0"/>
    <n v="0"/>
    <b v="0"/>
    <x v="6"/>
    <x v="337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575"/>
    <n v="0"/>
    <x v="2"/>
    <x v="0"/>
    <s v="USD"/>
    <n v="1425819425"/>
    <n v="1423231025"/>
    <b v="0"/>
    <n v="12"/>
    <b v="0"/>
    <x v="6"/>
    <x v="337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550"/>
    <n v="0"/>
    <x v="2"/>
    <x v="0"/>
    <s v="USD"/>
    <n v="1447542000"/>
    <n v="1446179553"/>
    <b v="0"/>
    <n v="2"/>
    <b v="0"/>
    <x v="6"/>
    <x v="337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550"/>
    <n v="0"/>
    <x v="2"/>
    <x v="0"/>
    <s v="USD"/>
    <n v="1452795416"/>
    <n v="1450203416"/>
    <b v="0"/>
    <n v="6"/>
    <b v="0"/>
    <x v="6"/>
    <x v="337"/>
    <n v="0"/>
    <x v="1"/>
    <x v="6"/>
  </r>
  <r>
    <n v="4084"/>
    <s v="WANTS (We Are Not The Same)"/>
    <s v="WANTS deals with diversity in all its various facets._x000a_The drama is set in a futuristic society where no diversity si accepted."/>
    <n v="525"/>
    <n v="0"/>
    <x v="2"/>
    <x v="13"/>
    <s v="EUR"/>
    <n v="1476008906"/>
    <n v="1473416906"/>
    <b v="0"/>
    <n v="1"/>
    <b v="0"/>
    <x v="6"/>
    <x v="337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516"/>
    <n v="0"/>
    <x v="2"/>
    <x v="0"/>
    <s v="USD"/>
    <n v="1427169540"/>
    <n v="1424701775"/>
    <b v="0"/>
    <n v="1"/>
    <b v="0"/>
    <x v="6"/>
    <x v="337"/>
    <n v="0"/>
    <x v="1"/>
    <x v="6"/>
  </r>
  <r>
    <n v="4086"/>
    <s v="Carpe Diem Theater Troupe"/>
    <s v="Our theater troupe needs your help to put on a unique production of Hamlet! Pledge to help young actors learn and refine their skills!"/>
    <n v="515"/>
    <n v="0"/>
    <x v="2"/>
    <x v="0"/>
    <s v="USD"/>
    <n v="1448078400"/>
    <n v="1445985299"/>
    <b v="0"/>
    <n v="5"/>
    <b v="0"/>
    <x v="6"/>
    <x v="337"/>
    <n v="0"/>
    <x v="1"/>
    <x v="6"/>
  </r>
  <r>
    <n v="4087"/>
    <s v="Stage Production &quot;The Nail Shop&quot;"/>
    <s v="Comedy Stage Play"/>
    <n v="500"/>
    <n v="0"/>
    <x v="2"/>
    <x v="0"/>
    <s v="USD"/>
    <n v="1468777786"/>
    <n v="1466185786"/>
    <b v="0"/>
    <n v="0"/>
    <b v="0"/>
    <x v="6"/>
    <x v="337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500"/>
    <n v="0"/>
    <x v="2"/>
    <x v="1"/>
    <s v="GBP"/>
    <n v="1421403960"/>
    <n v="1418827324"/>
    <b v="0"/>
    <n v="3"/>
    <b v="0"/>
    <x v="6"/>
    <x v="337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"/>
    <n v="0"/>
    <x v="2"/>
    <x v="0"/>
    <s v="USD"/>
    <n v="1433093700"/>
    <n v="1430242488"/>
    <b v="0"/>
    <n v="8"/>
    <b v="0"/>
    <x v="6"/>
    <x v="337"/>
    <n v="0"/>
    <x v="1"/>
    <x v="6"/>
  </r>
  <r>
    <n v="4090"/>
    <s v="&quot; Sweet O'l Mama &quot; Theater Production"/>
    <s v="A gripping re-enactment of a true breast cancer survival story, highlighted with inspiration and laughter!"/>
    <n v="500"/>
    <n v="0"/>
    <x v="2"/>
    <x v="0"/>
    <s v="USD"/>
    <n v="1438959600"/>
    <n v="1437754137"/>
    <b v="0"/>
    <n v="3"/>
    <b v="0"/>
    <x v="6"/>
    <x v="337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500"/>
    <n v="0"/>
    <x v="2"/>
    <x v="0"/>
    <s v="USD"/>
    <n v="1421410151"/>
    <n v="1418818151"/>
    <b v="0"/>
    <n v="8"/>
    <b v="0"/>
    <x v="6"/>
    <x v="337"/>
    <n v="0"/>
    <x v="1"/>
    <x v="6"/>
  </r>
  <r>
    <n v="4092"/>
    <s v="A CRY FOR HELP"/>
    <s v="&quot;A Cry for Help is Riveting, Inspiring, and Mesmerizing. You will laugh, cry, and be thinking about your own Cry for Help&quot;"/>
    <n v="500"/>
    <n v="0"/>
    <x v="2"/>
    <x v="0"/>
    <s v="USD"/>
    <n v="1428205247"/>
    <n v="1423024847"/>
    <b v="0"/>
    <n v="1"/>
    <b v="0"/>
    <x v="6"/>
    <x v="337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500"/>
    <n v="0"/>
    <x v="2"/>
    <x v="1"/>
    <s v="GBP"/>
    <n v="1440272093"/>
    <n v="1435088093"/>
    <b v="0"/>
    <n v="4"/>
    <b v="0"/>
    <x v="6"/>
    <x v="337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450"/>
    <n v="0"/>
    <x v="2"/>
    <x v="0"/>
    <s v="USD"/>
    <n v="1413953940"/>
    <n v="1410141900"/>
    <b v="0"/>
    <n v="8"/>
    <b v="0"/>
    <x v="6"/>
    <x v="337"/>
    <n v="0"/>
    <x v="1"/>
    <x v="6"/>
  </r>
  <r>
    <n v="4095"/>
    <s v="LOPE ENAMORADO"/>
    <s v="Proyecto teatral dirigido por MartÃ­n Acosta que habla y reflexiona sobre el amor y su naturaleza."/>
    <n v="400"/>
    <n v="0"/>
    <x v="2"/>
    <x v="14"/>
    <s v="MXN"/>
    <n v="1482108350"/>
    <n v="1479516350"/>
    <b v="0"/>
    <n v="1"/>
    <b v="0"/>
    <x v="6"/>
    <x v="337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400"/>
    <n v="0"/>
    <x v="2"/>
    <x v="1"/>
    <s v="GBP"/>
    <n v="1488271860"/>
    <n v="1484484219"/>
    <b v="0"/>
    <n v="5"/>
    <b v="0"/>
    <x v="6"/>
    <x v="337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400"/>
    <n v="0"/>
    <x v="2"/>
    <x v="1"/>
    <s v="GBP"/>
    <n v="1454284500"/>
    <n v="1449431237"/>
    <b v="0"/>
    <n v="0"/>
    <b v="0"/>
    <x v="6"/>
    <x v="337"/>
    <s v="no backers"/>
    <x v="1"/>
    <x v="6"/>
  </r>
  <r>
    <n v="4098"/>
    <s v="Life is simple"/>
    <s v="Community Youth play, written by and performed by the youth about finding joy in the simple things in life"/>
    <n v="300"/>
    <n v="0"/>
    <x v="2"/>
    <x v="0"/>
    <s v="USD"/>
    <n v="1465060797"/>
    <n v="1462468797"/>
    <b v="0"/>
    <n v="0"/>
    <b v="0"/>
    <x v="6"/>
    <x v="337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300"/>
    <n v="0"/>
    <x v="2"/>
    <x v="0"/>
    <s v="USD"/>
    <n v="1472847873"/>
    <n v="1468959873"/>
    <b v="0"/>
    <n v="1"/>
    <b v="0"/>
    <x v="6"/>
    <x v="337"/>
    <n v="0"/>
    <x v="1"/>
    <x v="6"/>
  </r>
  <r>
    <n v="4100"/>
    <s v="America is at the Mall: A Play in Three Acts"/>
    <s v="How does war change a family?  A peek into one family's kitchen as their soldier fights in Iraq."/>
    <n v="280"/>
    <n v="0"/>
    <x v="2"/>
    <x v="0"/>
    <s v="USD"/>
    <n v="1414205990"/>
    <n v="1413341990"/>
    <b v="0"/>
    <n v="0"/>
    <b v="0"/>
    <x v="6"/>
    <x v="337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70"/>
    <n v="0"/>
    <x v="2"/>
    <x v="0"/>
    <s v="USD"/>
    <n v="1485380482"/>
    <n v="1482788482"/>
    <b v="0"/>
    <n v="0"/>
    <b v="0"/>
    <x v="6"/>
    <x v="337"/>
    <s v="no backers"/>
    <x v="1"/>
    <x v="6"/>
  </r>
  <r>
    <n v="4102"/>
    <s v="4th Wall Theatre Project"/>
    <s v="Local Community theater to get up and running in the Idaho Falls area. Something new, something different!"/>
    <n v="250"/>
    <n v="0"/>
    <x v="2"/>
    <x v="0"/>
    <s v="USD"/>
    <n v="1463343673"/>
    <n v="1460751673"/>
    <b v="0"/>
    <n v="6"/>
    <b v="0"/>
    <x v="6"/>
    <x v="337"/>
    <n v="0"/>
    <x v="1"/>
    <x v="6"/>
  </r>
  <r>
    <n v="4103"/>
    <s v="Weather Men"/>
    <s v="Weather Men is a play, written by Nathan Black.  A comedy/drama that explores the question of 'why people stay together?'"/>
    <n v="250"/>
    <n v="0"/>
    <x v="2"/>
    <x v="0"/>
    <s v="USD"/>
    <n v="1440613920"/>
    <n v="1435953566"/>
    <b v="0"/>
    <n v="6"/>
    <b v="0"/>
    <x v="6"/>
    <x v="337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200"/>
    <n v="0"/>
    <x v="2"/>
    <x v="2"/>
    <s v="AUD"/>
    <n v="1477550434"/>
    <n v="1474958434"/>
    <b v="0"/>
    <n v="14"/>
    <b v="0"/>
    <x v="6"/>
    <x v="337"/>
    <n v="0"/>
    <x v="1"/>
    <x v="6"/>
  </r>
  <r>
    <n v="4105"/>
    <s v="Â¡LlÃ©vame!"/>
    <s v="Buscamos finalizar el proceso de producciÃ³n de un espectÃ¡culo de payaso y con Ã©l, activar espacios pÃºblicos para la escena clown."/>
    <n v="200"/>
    <n v="0"/>
    <x v="2"/>
    <x v="14"/>
    <s v="MXN"/>
    <n v="1482711309"/>
    <n v="1479860109"/>
    <b v="0"/>
    <n v="6"/>
    <b v="0"/>
    <x v="6"/>
    <x v="337"/>
    <n v="0"/>
    <x v="1"/>
    <x v="6"/>
  </r>
  <r>
    <n v="4106"/>
    <s v="David Facer, Paradox Magic"/>
    <s v="No magic show has ever integrated theatre arts like this.  World of Paradox is designed for all audiences and is interactive in nature."/>
    <n v="200"/>
    <n v="0"/>
    <x v="2"/>
    <x v="0"/>
    <s v="USD"/>
    <n v="1427936400"/>
    <n v="1424221866"/>
    <b v="0"/>
    <n v="33"/>
    <b v="0"/>
    <x v="6"/>
    <x v="337"/>
    <n v="0"/>
    <x v="1"/>
    <x v="6"/>
  </r>
  <r>
    <n v="4107"/>
    <s v="Sacrifice"/>
    <s v="A new dramatic comedy dealing with a father's unwillingness to let go of his past causes major problems for the future of his daughter."/>
    <n v="128"/>
    <n v="0"/>
    <x v="2"/>
    <x v="0"/>
    <s v="USD"/>
    <n v="1411596001"/>
    <n v="1409608801"/>
    <b v="0"/>
    <n v="4"/>
    <b v="0"/>
    <x v="6"/>
    <x v="337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100"/>
    <n v="0"/>
    <x v="2"/>
    <x v="0"/>
    <s v="USD"/>
    <n v="1488517200"/>
    <n v="1485909937"/>
    <b v="0"/>
    <n v="1"/>
    <b v="0"/>
    <x v="6"/>
    <x v="337"/>
    <n v="0"/>
    <x v="1"/>
    <x v="6"/>
  </r>
  <r>
    <n v="4109"/>
    <s v="Jack the Lad"/>
    <s v="Jack the Lad - a new play that explores how far the boundaries of friendship will stretch when morality and loyalties clash."/>
    <n v="60"/>
    <n v="0"/>
    <x v="2"/>
    <x v="1"/>
    <s v="GBP"/>
    <n v="1448805404"/>
    <n v="1446209804"/>
    <b v="0"/>
    <n v="0"/>
    <b v="0"/>
    <x v="6"/>
    <x v="337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50"/>
    <n v="0"/>
    <x v="2"/>
    <x v="1"/>
    <s v="GBP"/>
    <n v="1469113351"/>
    <n v="1463929351"/>
    <b v="0"/>
    <n v="6"/>
    <b v="0"/>
    <x v="6"/>
    <x v="337"/>
    <n v="0"/>
    <x v="1"/>
    <x v="6"/>
  </r>
  <r>
    <n v="4111"/>
    <s v="REBORN IN LOVE"/>
    <s v="REBORN IN LOVE is the sequel to REBORN FROM ABOVE: A Tale of Eternal Love.  This is part two, of a One-Act play series."/>
    <n v="25"/>
    <n v="0"/>
    <x v="2"/>
    <x v="0"/>
    <s v="USD"/>
    <n v="1424747740"/>
    <n v="1422155740"/>
    <b v="0"/>
    <n v="6"/>
    <b v="0"/>
    <x v="6"/>
    <x v="337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0"/>
    <n v="0"/>
    <x v="2"/>
    <x v="17"/>
    <s v="EUR"/>
    <n v="1456617600"/>
    <n v="1454280186"/>
    <b v="0"/>
    <n v="1"/>
    <b v="0"/>
    <x v="6"/>
    <x v="337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2"/>
    <n v="0"/>
    <x v="2"/>
    <x v="0"/>
    <s v="USD"/>
    <n v="1452234840"/>
    <n v="1450619123"/>
    <b v="0"/>
    <n v="3"/>
    <b v="0"/>
    <x v="6"/>
    <x v="337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s v="US"/>
    <s v="USD"/>
    <n v="1437620400"/>
    <n v="1434931811"/>
    <b v="0"/>
    <n v="182"/>
    <b v="1"/>
    <s v="film &amp; video/television"/>
    <n v="7814"/>
    <n v="12879.8608"/>
    <x v="0"/>
    <s v="television"/>
    <x v="0"/>
    <d v="2015-07-23T03:00:00"/>
  </r>
  <r>
    <n v="1"/>
    <s v="FannibalFest Fan Convention"/>
    <s v="A Hannibal TV Show Fan Convention and Art Collective"/>
    <n v="5000"/>
    <n v="1076751.05"/>
    <x v="0"/>
    <s v="US"/>
    <s v="USD"/>
    <n v="1488464683"/>
    <n v="1485872683"/>
    <b v="0"/>
    <n v="79"/>
    <b v="1"/>
    <s v="film &amp; video/television"/>
    <n v="21535"/>
    <n v="13629.760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400000"/>
    <n v="1052110.8700000001"/>
    <x v="0"/>
    <s v="GB"/>
    <s v="GBP"/>
    <n v="1455555083"/>
    <n v="1454691083"/>
    <b v="0"/>
    <n v="35"/>
    <b v="1"/>
    <s v="film &amp; video/television"/>
    <n v="263"/>
    <n v="30060.31060000000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79000"/>
    <n v="972594.99"/>
    <x v="0"/>
    <s v="US"/>
    <s v="USD"/>
    <n v="1407414107"/>
    <n v="1404822107"/>
    <b v="0"/>
    <n v="150"/>
    <b v="1"/>
    <s v="film &amp; video/television"/>
    <n v="543"/>
    <n v="6483.96659999999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100000"/>
    <n v="800211"/>
    <x v="0"/>
    <s v="US"/>
    <s v="USD"/>
    <n v="1450555279"/>
    <n v="1447963279"/>
    <b v="0"/>
    <n v="284"/>
    <b v="1"/>
    <s v="film &amp; video/television"/>
    <n v="800"/>
    <n v="2817.644400000000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s v="US"/>
    <s v="USD"/>
    <n v="1469770500"/>
    <n v="1468362207"/>
    <b v="0"/>
    <n v="47"/>
    <b v="1"/>
    <s v="film &amp; video/television"/>
    <n v="495"/>
    <n v="16848.12770000000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"/>
    <n v="590807.11"/>
    <x v="0"/>
    <s v="US"/>
    <s v="USD"/>
    <n v="1402710250"/>
    <n v="1401846250"/>
    <b v="0"/>
    <n v="58"/>
    <b v="1"/>
    <s v="film &amp; video/television"/>
    <n v="1182"/>
    <n v="10186.329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s v="US"/>
    <s v="USD"/>
    <n v="1467680867"/>
    <n v="1464224867"/>
    <b v="0"/>
    <n v="57"/>
    <b v="1"/>
    <s v="film &amp; video/television"/>
    <n v="1027"/>
    <n v="9007.4135000000006"/>
    <x v="0"/>
    <s v="television"/>
    <x v="7"/>
    <d v="2016-07-05T01:07:47"/>
  </r>
  <r>
    <n v="8"/>
    <s v="Sizzling in the Kitchen Flynn Style"/>
    <s v="Help us raise the funds to film our pilot episode!"/>
    <n v="198000"/>
    <n v="508525.01"/>
    <x v="0"/>
    <s v="US"/>
    <s v="USD"/>
    <n v="1460754000"/>
    <n v="1460155212"/>
    <b v="0"/>
    <n v="12"/>
    <b v="1"/>
    <s v="film &amp; video/television"/>
    <n v="257"/>
    <n v="42377.08419999999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s v="US"/>
    <s v="USD"/>
    <n v="1460860144"/>
    <n v="1458268144"/>
    <b v="0"/>
    <n v="20"/>
    <b v="1"/>
    <s v="film &amp; video/television"/>
    <n v="191"/>
    <n v="25039.21350000000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s v="US"/>
    <s v="USD"/>
    <n v="1403660279"/>
    <n v="1400636279"/>
    <b v="0"/>
    <n v="19"/>
    <b v="1"/>
    <s v="film &amp; video/television"/>
    <n v="157"/>
    <n v="24819.315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s v="US"/>
    <s v="USD"/>
    <n v="1471834800"/>
    <n v="1469126462"/>
    <b v="0"/>
    <n v="75"/>
    <b v="1"/>
    <s v="film &amp; video/television"/>
    <n v="820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s v="US"/>
    <s v="USD"/>
    <n v="1405479600"/>
    <n v="1401642425"/>
    <b v="0"/>
    <n v="827"/>
    <b v="1"/>
    <s v="film &amp; video/television"/>
    <n v="317"/>
    <n v="479.63600000000002"/>
    <x v="0"/>
    <s v="television"/>
    <x v="12"/>
    <d v="2014-07-16T03:00:00"/>
  </r>
  <r>
    <n v="13"/>
    <s v="Can't Go Home"/>
    <s v="A travel series hosted by touring musicians that profiles a different American city in each episode."/>
    <n v="50000"/>
    <n v="349474"/>
    <x v="0"/>
    <s v="US"/>
    <s v="USD"/>
    <n v="1466713620"/>
    <n v="1463588109"/>
    <b v="0"/>
    <n v="51"/>
    <b v="1"/>
    <s v="film &amp; video/television"/>
    <n v="699"/>
    <n v="6852.4314000000004"/>
    <x v="0"/>
    <s v="television"/>
    <x v="13"/>
    <d v="2016-06-23T20:27:00"/>
  </r>
  <r>
    <n v="14"/>
    <s v="3010 | Sci-fi Series"/>
    <s v="A highly charged post apocalyptic sci fi series that pulls no punches!"/>
    <n v="100000"/>
    <n v="348018"/>
    <x v="0"/>
    <s v="AU"/>
    <s v="AUD"/>
    <n v="1405259940"/>
    <n v="1403051888"/>
    <b v="0"/>
    <n v="41"/>
    <b v="1"/>
    <s v="film &amp; video/television"/>
    <n v="348"/>
    <n v="8488.243899999999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000000"/>
    <n v="335597.31"/>
    <x v="0"/>
    <s v="ES"/>
    <s v="EUR"/>
    <n v="1443384840"/>
    <n v="1441790658"/>
    <b v="0"/>
    <n v="98"/>
    <b v="1"/>
    <s v="film &amp; video/television"/>
    <n v="34"/>
    <n v="3424.462300000000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250000"/>
    <n v="315295.89"/>
    <x v="0"/>
    <s v="US"/>
    <s v="USD"/>
    <n v="1402896600"/>
    <n v="1398971211"/>
    <b v="0"/>
    <n v="70"/>
    <b v="1"/>
    <s v="film &amp; video/television"/>
    <n v="126"/>
    <n v="4504.226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40000"/>
    <n v="315222.2"/>
    <x v="0"/>
    <s v="GB"/>
    <s v="GBP"/>
    <n v="1415126022"/>
    <n v="1412530422"/>
    <b v="0"/>
    <n v="36"/>
    <b v="1"/>
    <s v="film &amp; video/television"/>
    <n v="788"/>
    <n v="8756.1722000000009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1000"/>
    <n v="306970"/>
    <x v="0"/>
    <s v="US"/>
    <s v="USD"/>
    <n v="1410958856"/>
    <n v="1408366856"/>
    <b v="0"/>
    <n v="342"/>
    <b v="1"/>
    <s v="film &amp; video/television"/>
    <n v="2791"/>
    <n v="897.57309999999995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s v="US"/>
    <s v="USD"/>
    <n v="1437420934"/>
    <n v="1434828934"/>
    <b v="0"/>
    <n v="22"/>
    <b v="1"/>
    <s v="film &amp; video/television"/>
    <n v="387"/>
    <n v="13714.5268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0"/>
    <n v="292097"/>
    <x v="0"/>
    <s v="US"/>
    <s v="USD"/>
    <n v="1442167912"/>
    <n v="1436983912"/>
    <b v="0"/>
    <n v="25"/>
    <b v="1"/>
    <s v="film &amp; video/television"/>
    <n v="1460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s v="US"/>
    <s v="USD"/>
    <n v="1411743789"/>
    <n v="1409151789"/>
    <b v="0"/>
    <n v="101"/>
    <b v="1"/>
    <s v="film &amp; video/television"/>
    <n v="951"/>
    <n v="2824.8449000000001"/>
    <x v="0"/>
    <s v="television"/>
    <x v="21"/>
    <d v="2014-09-26T15:03:09"/>
  </r>
  <r>
    <n v="22"/>
    <s v="CREATURES OF HABIT!"/>
    <s v="Meet Gary, and Troy: Two unlikely friends that investigate &quot;strange phenomenon&quot;."/>
    <n v="25000"/>
    <n v="243778"/>
    <x v="0"/>
    <s v="US"/>
    <s v="USD"/>
    <n v="1420099140"/>
    <n v="1418766740"/>
    <b v="0"/>
    <n v="8"/>
    <b v="1"/>
    <s v="film &amp; video/television"/>
    <n v="975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s v="US"/>
    <s v="USD"/>
    <n v="1430407200"/>
    <n v="1428086501"/>
    <b v="0"/>
    <n v="23"/>
    <b v="1"/>
    <s v="film &amp; video/television"/>
    <n v="260"/>
    <n v="10067.092199999999"/>
    <x v="0"/>
    <s v="television"/>
    <x v="23"/>
    <d v="2015-04-30T15:20:00"/>
  </r>
  <r>
    <n v="24"/>
    <s v="Bring STL Up Late to TV"/>
    <s v="STL Up Late is a weekly late night comedy talk show for St. Louis television."/>
    <n v="200000"/>
    <n v="229802.31"/>
    <x v="0"/>
    <s v="US"/>
    <s v="USD"/>
    <n v="1442345940"/>
    <n v="1439494863"/>
    <b v="0"/>
    <n v="574"/>
    <b v="1"/>
    <s v="film &amp; video/television"/>
    <n v="115"/>
    <n v="400.3525000000000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s v="US"/>
    <s v="USD"/>
    <n v="1452299761"/>
    <n v="1447115761"/>
    <b v="0"/>
    <n v="14"/>
    <b v="1"/>
    <s v="film &amp; video/television"/>
    <n v="382"/>
    <n v="15012.214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00000"/>
    <n v="206743.09"/>
    <x v="0"/>
    <s v="US"/>
    <s v="USD"/>
    <n v="1408278144"/>
    <n v="1404822144"/>
    <b v="0"/>
    <n v="19"/>
    <b v="1"/>
    <s v="film &amp; video/television"/>
    <n v="207"/>
    <n v="10881.21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390000"/>
    <n v="205025"/>
    <x v="0"/>
    <s v="NZ"/>
    <s v="NZD"/>
    <n v="1416113833"/>
    <n v="1413518233"/>
    <b v="0"/>
    <n v="150"/>
    <b v="1"/>
    <s v="film &amp; video/television"/>
    <n v="53"/>
    <n v="1366.833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20000"/>
    <n v="202928.5"/>
    <x v="0"/>
    <s v="US"/>
    <s v="USD"/>
    <n v="1450307284"/>
    <n v="1447715284"/>
    <b v="0"/>
    <n v="71"/>
    <b v="1"/>
    <s v="film &amp; video/television"/>
    <n v="1015"/>
    <n v="2858.147899999999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0000"/>
    <n v="201165"/>
    <x v="0"/>
    <s v="GB"/>
    <s v="GBP"/>
    <n v="1406045368"/>
    <n v="1403453368"/>
    <b v="0"/>
    <n v="117"/>
    <b v="1"/>
    <s v="film &amp; video/television"/>
    <n v="402"/>
    <n v="1719.358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21000"/>
    <n v="198415.01"/>
    <x v="0"/>
    <s v="US"/>
    <s v="USD"/>
    <n v="1408604515"/>
    <n v="1406012515"/>
    <b v="0"/>
    <n v="53"/>
    <b v="1"/>
    <s v="film &amp; video/television"/>
    <n v="945"/>
    <n v="3743.679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40000"/>
    <n v="193963.9"/>
    <x v="0"/>
    <s v="US"/>
    <s v="USD"/>
    <n v="1453748434"/>
    <n v="1452193234"/>
    <b v="0"/>
    <n v="1"/>
    <b v="1"/>
    <s v="film &amp; video/television"/>
    <n v="485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35000"/>
    <n v="184133.01"/>
    <x v="0"/>
    <s v="US"/>
    <s v="USD"/>
    <n v="1463111940"/>
    <n v="1459523017"/>
    <b v="0"/>
    <n v="89"/>
    <b v="1"/>
    <s v="film &amp; video/television"/>
    <n v="526"/>
    <n v="2068.9101999999998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25000"/>
    <n v="180062"/>
    <x v="0"/>
    <s v="US"/>
    <s v="USD"/>
    <n v="1447001501"/>
    <n v="1444405901"/>
    <b v="0"/>
    <n v="64"/>
    <b v="1"/>
    <s v="film &amp; video/television"/>
    <n v="720"/>
    <n v="2813.468800000000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s v="US"/>
    <s v="USD"/>
    <n v="1407224601"/>
    <n v="1405928601"/>
    <b v="0"/>
    <n v="68"/>
    <b v="1"/>
    <s v="film &amp; video/television"/>
    <n v="355"/>
    <n v="2609.0001000000002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"/>
    <n v="176524"/>
    <x v="0"/>
    <s v="US"/>
    <s v="USD"/>
    <n v="1430179200"/>
    <n v="1428130814"/>
    <b v="0"/>
    <n v="28"/>
    <b v="1"/>
    <s v="film &amp; video/television"/>
    <n v="353"/>
    <n v="6304.4286000000002"/>
    <x v="0"/>
    <s v="television"/>
    <x v="35"/>
    <d v="2015-04-28T00:00:00"/>
  </r>
  <r>
    <n v="36"/>
    <s v="THE LISTENING BOX"/>
    <s v="A modern day priest makes an unusual discovery, setting off a chain of events."/>
    <n v="60000"/>
    <n v="176420"/>
    <x v="0"/>
    <s v="US"/>
    <s v="USD"/>
    <n v="1428128525"/>
    <n v="1425540125"/>
    <b v="0"/>
    <n v="44"/>
    <b v="1"/>
    <s v="film &amp; video/television"/>
    <n v="294"/>
    <n v="4009.545500000000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150000"/>
    <n v="171253"/>
    <x v="0"/>
    <s v="US"/>
    <s v="USD"/>
    <n v="1425055079"/>
    <n v="1422463079"/>
    <b v="0"/>
    <n v="253"/>
    <b v="1"/>
    <s v="film &amp; video/television"/>
    <n v="114"/>
    <n v="676.889300000000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10000"/>
    <n v="170525"/>
    <x v="0"/>
    <s v="US"/>
    <s v="USD"/>
    <n v="1368235344"/>
    <n v="1365643344"/>
    <b v="0"/>
    <n v="66"/>
    <b v="1"/>
    <s v="film &amp; video/television"/>
    <n v="1705"/>
    <n v="2583.712100000000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125000"/>
    <n v="170271"/>
    <x v="0"/>
    <s v="GB"/>
    <s v="GBP"/>
    <n v="1401058740"/>
    <n v="1398388068"/>
    <b v="0"/>
    <n v="217"/>
    <b v="1"/>
    <s v="film &amp; video/television"/>
    <n v="136"/>
    <n v="784.6589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116000"/>
    <n v="169985.91"/>
    <x v="0"/>
    <s v="US"/>
    <s v="USD"/>
    <n v="1403150400"/>
    <n v="1401426488"/>
    <b v="0"/>
    <n v="16"/>
    <b v="1"/>
    <s v="film &amp; video/television"/>
    <n v="147"/>
    <n v="10624.1194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s v="US"/>
    <s v="USD"/>
    <n v="1412516354"/>
    <n v="1409924354"/>
    <b v="0"/>
    <n v="19"/>
    <b v="1"/>
    <s v="film &amp; video/television"/>
    <n v="113"/>
    <n v="8915.5053000000007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80000"/>
    <n v="168829.14"/>
    <x v="0"/>
    <s v="US"/>
    <s v="USD"/>
    <n v="1419780026"/>
    <n v="1417188026"/>
    <b v="0"/>
    <n v="169"/>
    <b v="1"/>
    <s v="film &amp; video/television"/>
    <n v="211"/>
    <n v="998.9890000000000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s v="US"/>
    <s v="USD"/>
    <n v="1405209600"/>
    <n v="1402599486"/>
    <b v="0"/>
    <n v="263"/>
    <b v="1"/>
    <s v="film &amp; video/television"/>
    <n v="1678"/>
    <n v="638.1010999999999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s v="US"/>
    <s v="USD"/>
    <n v="1412648537"/>
    <n v="1408760537"/>
    <b v="0"/>
    <n v="15"/>
    <b v="1"/>
    <s v="film &amp; video/television"/>
    <n v="399"/>
    <n v="11160.668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100000"/>
    <n v="161459"/>
    <x v="0"/>
    <s v="US"/>
    <s v="USD"/>
    <n v="1461769107"/>
    <n v="1459177107"/>
    <b v="0"/>
    <n v="61"/>
    <b v="1"/>
    <s v="film &amp; video/television"/>
    <n v="161"/>
    <n v="2646.8688999999999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0000"/>
    <n v="160920"/>
    <x v="0"/>
    <s v="AU"/>
    <s v="AUD"/>
    <n v="1450220974"/>
    <n v="1447628974"/>
    <b v="0"/>
    <n v="45"/>
    <b v="1"/>
    <s v="film &amp; video/television"/>
    <n v="201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s v="US"/>
    <s v="USD"/>
    <n v="1419021607"/>
    <n v="1413834007"/>
    <b v="0"/>
    <n v="70"/>
    <b v="1"/>
    <s v="film &amp; video/television"/>
    <n v="102"/>
    <n v="2190.885699999999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s v="GB"/>
    <s v="GBP"/>
    <n v="1425211200"/>
    <n v="1422534260"/>
    <b v="0"/>
    <n v="38"/>
    <b v="1"/>
    <s v="film &amp; video/television"/>
    <n v="153"/>
    <n v="4015.9025999999999"/>
    <x v="0"/>
    <s v="television"/>
    <x v="48"/>
    <d v="2015-03-01T12:00:00"/>
  </r>
  <r>
    <n v="49"/>
    <s v="Driving Jersey - Season Five"/>
    <s v="Driving Jersey is real people telling real stories."/>
    <n v="50000"/>
    <n v="152579"/>
    <x v="0"/>
    <s v="US"/>
    <s v="USD"/>
    <n v="1445660045"/>
    <n v="1443068045"/>
    <b v="0"/>
    <n v="87"/>
    <b v="1"/>
    <s v="film &amp; video/television"/>
    <n v="305"/>
    <n v="1753.7816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00000"/>
    <n v="152165"/>
    <x v="0"/>
    <s v="GB"/>
    <s v="GBP"/>
    <n v="1422637200"/>
    <n v="1419271458"/>
    <b v="0"/>
    <n v="22"/>
    <b v="1"/>
    <s v="film &amp; video/television"/>
    <n v="51"/>
    <n v="6916.590900000000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200000"/>
    <n v="150102"/>
    <x v="0"/>
    <s v="US"/>
    <s v="USD"/>
    <n v="1439245037"/>
    <n v="1436653037"/>
    <b v="0"/>
    <n v="119"/>
    <b v="1"/>
    <s v="film &amp; video/television"/>
    <n v="75"/>
    <n v="1261.361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s v="US"/>
    <s v="USD"/>
    <n v="1405615846"/>
    <n v="1403023846"/>
    <b v="0"/>
    <n v="52"/>
    <b v="1"/>
    <s v="film &amp; video/television"/>
    <n v="147"/>
    <n v="2831.4187000000002"/>
    <x v="0"/>
    <s v="television"/>
    <x v="52"/>
    <d v="2014-07-17T16:50:46"/>
  </r>
  <r>
    <n v="53"/>
    <s v="Rolling out Vegan Mashup's Season 2"/>
    <s v="Delicious TV's Vegan Mashup launching season two on public television"/>
    <n v="50000"/>
    <n v="142483"/>
    <x v="0"/>
    <s v="US"/>
    <s v="USD"/>
    <n v="1396648800"/>
    <n v="1395407445"/>
    <b v="0"/>
    <n v="117"/>
    <b v="1"/>
    <s v="film &amp; video/television"/>
    <n v="285"/>
    <n v="1217.803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s v="US"/>
    <s v="USD"/>
    <n v="1451063221"/>
    <n v="1448471221"/>
    <b v="0"/>
    <n v="52"/>
    <b v="1"/>
    <s v="film &amp; video/television"/>
    <n v="109"/>
    <n v="2639.516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0000"/>
    <n v="136924.35"/>
    <x v="0"/>
    <s v="US"/>
    <s v="USD"/>
    <n v="1464390916"/>
    <n v="1462576516"/>
    <b v="0"/>
    <n v="86"/>
    <b v="1"/>
    <s v="film &amp; video/television"/>
    <n v="456"/>
    <n v="1592.1436000000001"/>
    <x v="0"/>
    <s v="television"/>
    <x v="55"/>
    <d v="2016-05-27T23:15:16"/>
  </r>
  <r>
    <n v="56"/>
    <s v="Voxwomen Cycling Show"/>
    <s v="We want to see more women's cycling on TV - and we need your help to make it happen!"/>
    <n v="10000"/>
    <n v="136009.76"/>
    <x v="0"/>
    <s v="GB"/>
    <s v="GBP"/>
    <n v="1433779200"/>
    <n v="1432559424"/>
    <b v="0"/>
    <n v="174"/>
    <b v="1"/>
    <s v="film &amp; video/television"/>
    <n v="1360"/>
    <n v="781.6653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s v="US"/>
    <s v="USD"/>
    <n v="1429991962"/>
    <n v="1427399962"/>
    <b v="0"/>
    <n v="69"/>
    <b v="1"/>
    <s v="film &amp; video/television"/>
    <n v="1081"/>
    <n v="1880.4177"/>
    <x v="0"/>
    <s v="television"/>
    <x v="57"/>
    <d v="2015-04-25T19:59:22"/>
  </r>
  <r>
    <n v="58"/>
    <s v="Gloaming"/>
    <s v="Alex thought he knew how the world worked. You live, you die and it's over. He was very, very wrong."/>
    <n v="85000"/>
    <n v="126082.45"/>
    <x v="0"/>
    <s v="US"/>
    <s v="USD"/>
    <n v="1416423172"/>
    <n v="1413827572"/>
    <b v="0"/>
    <n v="75"/>
    <b v="1"/>
    <s v="film &amp; video/television"/>
    <n v="148"/>
    <n v="1681.099300000000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s v="US"/>
    <s v="USD"/>
    <n v="1442264400"/>
    <n v="1439530776"/>
    <b v="0"/>
    <n v="33"/>
    <b v="1"/>
    <s v="film &amp; video/television"/>
    <n v="125"/>
    <n v="3792.030299999999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50000"/>
    <n v="123920"/>
    <x v="0"/>
    <s v="GB"/>
    <s v="GBP"/>
    <n v="1395532800"/>
    <n v="1393882717"/>
    <b v="0"/>
    <n v="108"/>
    <b v="1"/>
    <s v="film &amp; video/shorts"/>
    <n v="248"/>
    <n v="1147.4074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68000"/>
    <n v="123444.12"/>
    <x v="0"/>
    <s v="US"/>
    <s v="USD"/>
    <n v="1370547157"/>
    <n v="1368646357"/>
    <b v="0"/>
    <n v="23"/>
    <b v="1"/>
    <s v="film &amp; video/shorts"/>
    <n v="182"/>
    <n v="5367.135699999999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s v="US"/>
    <s v="USD"/>
    <n v="1362337878"/>
    <n v="1360177878"/>
    <b v="0"/>
    <n v="48"/>
    <b v="1"/>
    <s v="film &amp; video/shorts"/>
    <n v="120"/>
    <n v="2505.187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50000"/>
    <n v="117210.24000000001"/>
    <x v="0"/>
    <s v="US"/>
    <s v="USD"/>
    <n v="1388206740"/>
    <n v="1386194013"/>
    <b v="0"/>
    <n v="64"/>
    <b v="1"/>
    <s v="film &amp; video/shorts"/>
    <n v="234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75000"/>
    <n v="117108"/>
    <x v="0"/>
    <s v="US"/>
    <s v="USD"/>
    <n v="1373243181"/>
    <n v="1370651181"/>
    <b v="0"/>
    <n v="24"/>
    <b v="1"/>
    <s v="film &amp; video/shorts"/>
    <n v="156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0000"/>
    <n v="115816"/>
    <x v="0"/>
    <s v="CA"/>
    <s v="CAD"/>
    <n v="1407736740"/>
    <n v="1405453354"/>
    <b v="0"/>
    <n v="57"/>
    <b v="1"/>
    <s v="film &amp; video/shorts"/>
    <n v="579"/>
    <n v="2031.8596"/>
    <x v="0"/>
    <s v="shorts"/>
    <x v="65"/>
    <d v="2014-08-11T05:59:00"/>
  </r>
  <r>
    <n v="66"/>
    <s v="A Stagnant Fever: Short Film"/>
    <s v="A dark comedy set in the '60s about clinical depression and one night stands."/>
    <n v="200000"/>
    <n v="115297.5"/>
    <x v="0"/>
    <s v="US"/>
    <s v="USD"/>
    <n v="1468873420"/>
    <n v="1466281420"/>
    <b v="0"/>
    <n v="26"/>
    <b v="1"/>
    <s v="film &amp; video/shorts"/>
    <n v="58"/>
    <n v="4434.5191999999997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100000"/>
    <n v="114977"/>
    <x v="0"/>
    <s v="US"/>
    <s v="USD"/>
    <n v="1342360804"/>
    <n v="1339768804"/>
    <b v="0"/>
    <n v="20"/>
    <b v="1"/>
    <s v="film &amp; video/shorts"/>
    <n v="115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s v="GB"/>
    <s v="GBP"/>
    <n v="1393162791"/>
    <n v="1390570791"/>
    <b v="0"/>
    <n v="36"/>
    <b v="1"/>
    <s v="film &amp; video/shorts"/>
    <n v="113"/>
    <n v="3139.305600000000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0"/>
    <n v="112536"/>
    <x v="0"/>
    <s v="US"/>
    <s v="USD"/>
    <n v="1317538740"/>
    <n v="1314765025"/>
    <b v="0"/>
    <n v="178"/>
    <b v="1"/>
    <s v="film &amp; video/shorts"/>
    <n v="113"/>
    <n v="632.2246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10000"/>
    <n v="110538.12"/>
    <x v="0"/>
    <s v="US"/>
    <s v="USD"/>
    <n v="1315171845"/>
    <n v="1309987845"/>
    <b v="0"/>
    <n v="17"/>
    <b v="1"/>
    <s v="film &amp; video/shorts"/>
    <n v="1105"/>
    <n v="6502.242400000000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s v="US"/>
    <s v="USD"/>
    <n v="1338186657"/>
    <n v="1333002657"/>
    <b v="0"/>
    <n v="32"/>
    <b v="1"/>
    <s v="film &amp; video/shorts"/>
    <n v="1379"/>
    <n v="3448.551599999999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50000"/>
    <n v="108397.11"/>
    <x v="0"/>
    <s v="US"/>
    <s v="USD"/>
    <n v="1352937600"/>
    <n v="1351210481"/>
    <b v="0"/>
    <n v="41"/>
    <b v="1"/>
    <s v="film &amp; video/shorts"/>
    <n v="217"/>
    <n v="2643.8319999999999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s v="US"/>
    <s v="USD"/>
    <n v="1304395140"/>
    <n v="1297620584"/>
    <b v="0"/>
    <n v="18"/>
    <b v="1"/>
    <s v="film &amp; video/shorts"/>
    <n v="107"/>
    <n v="5967.8649999999998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s v="FR"/>
    <s v="EUR"/>
    <n v="1453376495"/>
    <n v="1450784495"/>
    <b v="0"/>
    <n v="29"/>
    <b v="1"/>
    <s v="film &amp; video/shorts"/>
    <n v="82"/>
    <n v="3694.784099999999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0"/>
    <n v="106330.39"/>
    <x v="0"/>
    <s v="US"/>
    <s v="USD"/>
    <n v="1366693272"/>
    <n v="1364101272"/>
    <b v="0"/>
    <n v="47"/>
    <b v="1"/>
    <s v="film &amp; video/shorts"/>
    <n v="304"/>
    <n v="2262.348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50000"/>
    <n v="106222"/>
    <x v="0"/>
    <s v="US"/>
    <s v="USD"/>
    <n v="1325007358"/>
    <n v="1319819758"/>
    <b v="0"/>
    <n v="15"/>
    <b v="1"/>
    <s v="film &amp; video/shorts"/>
    <n v="212"/>
    <n v="7081.4666999999999"/>
    <x v="0"/>
    <s v="shorts"/>
    <x v="76"/>
    <d v="2011-12-27T17:35:58"/>
  </r>
  <r>
    <n v="77"/>
    <s v="Jonah and the Crab"/>
    <s v="A short film about a boy searching for companionship in a hermit crab he finds on the beach."/>
    <n v="75000"/>
    <n v="106084.5"/>
    <x v="0"/>
    <s v="US"/>
    <s v="USD"/>
    <n v="1337569140"/>
    <n v="1332991717"/>
    <b v="0"/>
    <n v="26"/>
    <b v="1"/>
    <s v="film &amp; video/shorts"/>
    <n v="141"/>
    <n v="4080.173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s v="FR"/>
    <s v="EUR"/>
    <n v="1472751121"/>
    <n v="1471887121"/>
    <b v="0"/>
    <n v="35"/>
    <b v="1"/>
    <s v="film &amp; video/shorts"/>
    <n v="2647"/>
    <n v="3025.17140000000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00000"/>
    <n v="105745"/>
    <x v="0"/>
    <s v="GB"/>
    <s v="GBP"/>
    <n v="1398451093"/>
    <n v="1395859093"/>
    <b v="0"/>
    <n v="41"/>
    <b v="1"/>
    <s v="film &amp; video/shorts"/>
    <n v="106"/>
    <n v="2579.1462999999999"/>
    <x v="0"/>
    <s v="shorts"/>
    <x v="79"/>
    <d v="2014-04-25T18:38:13"/>
  </r>
  <r>
    <n v="80"/>
    <s v="Swingers Anonymous"/>
    <s v="What would you do if you ended up at a swingers party with two dead bodies and $20,000 in drug money?"/>
    <n v="20000"/>
    <n v="104146.51"/>
    <x v="0"/>
    <s v="US"/>
    <s v="USD"/>
    <n v="1386640856"/>
    <n v="1383616856"/>
    <b v="0"/>
    <n v="47"/>
    <b v="1"/>
    <s v="film &amp; video/shorts"/>
    <n v="521"/>
    <n v="2215.883200000000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s v="US"/>
    <s v="USD"/>
    <n v="1342234920"/>
    <n v="1341892127"/>
    <b v="0"/>
    <n v="28"/>
    <b v="1"/>
    <s v="film &amp; video/shorts"/>
    <n v="103"/>
    <n v="3604.964300000000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s v="US"/>
    <s v="USD"/>
    <n v="1318189261"/>
    <n v="1315597261"/>
    <b v="0"/>
    <n v="100"/>
    <b v="1"/>
    <s v="film &amp; video/shorts"/>
    <n v="10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s v="GB"/>
    <s v="GBP"/>
    <n v="1424604600"/>
    <n v="1423320389"/>
    <b v="0"/>
    <n v="13"/>
    <b v="1"/>
    <s v="film &amp; video/shorts"/>
    <n v="1436"/>
    <n v="7730.00150000000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100000"/>
    <n v="100036"/>
    <x v="0"/>
    <s v="US"/>
    <s v="USD"/>
    <n v="1305483086"/>
    <n v="1302891086"/>
    <b v="0"/>
    <n v="7"/>
    <b v="1"/>
    <s v="film &amp; video/shorts"/>
    <n v="100"/>
    <n v="14290.857099999999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75000"/>
    <n v="98953.42"/>
    <x v="0"/>
    <s v="US"/>
    <s v="USD"/>
    <n v="1316746837"/>
    <n v="1314154837"/>
    <b v="0"/>
    <n v="21"/>
    <b v="1"/>
    <s v="film &amp; video/shorts"/>
    <n v="132"/>
    <n v="4712.067600000000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s v="FR"/>
    <s v="EUR"/>
    <n v="1451226045"/>
    <n v="1444828845"/>
    <b v="0"/>
    <n v="17"/>
    <b v="1"/>
    <s v="film &amp; video/shorts"/>
    <n v="56"/>
    <n v="5721.9412000000002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s v="US"/>
    <s v="USD"/>
    <n v="1275529260"/>
    <n v="1274705803"/>
    <b v="0"/>
    <n v="25"/>
    <b v="1"/>
    <s v="film &amp; video/shorts"/>
    <n v="201"/>
    <n v="3849.9584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s v="US"/>
    <s v="USD"/>
    <n v="1403452131"/>
    <n v="1401205731"/>
    <b v="0"/>
    <n v="60"/>
    <b v="1"/>
    <s v="film &amp; video/shorts"/>
    <n v="320"/>
    <n v="1600.265000000000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5000"/>
    <n v="93374"/>
    <x v="0"/>
    <s v="US"/>
    <s v="USD"/>
    <n v="1370196192"/>
    <n v="1368036192"/>
    <b v="0"/>
    <n v="56"/>
    <b v="1"/>
    <s v="film &amp; video/shorts"/>
    <n v="144"/>
    <n v="1667.3929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0"/>
    <n v="92848.5"/>
    <x v="0"/>
    <s v="US"/>
    <s v="USD"/>
    <n v="1310454499"/>
    <n v="1307862499"/>
    <b v="0"/>
    <n v="16"/>
    <b v="1"/>
    <s v="film &amp; video/shorts"/>
    <n v="1857"/>
    <n v="5803.0312999999996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s v="US"/>
    <s v="USD"/>
    <n v="1305625164"/>
    <n v="1300354764"/>
    <b v="0"/>
    <n v="46"/>
    <b v="1"/>
    <s v="film &amp; video/shorts"/>
    <n v="154"/>
    <n v="2007.395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10000"/>
    <n v="92154.22"/>
    <x v="0"/>
    <s v="CA"/>
    <s v="CAD"/>
    <n v="1485936000"/>
    <n v="1481949983"/>
    <b v="0"/>
    <n v="43"/>
    <b v="1"/>
    <s v="film &amp; video/shorts"/>
    <n v="922"/>
    <n v="2143.1214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s v="US"/>
    <s v="USD"/>
    <n v="1341349200"/>
    <n v="1338928537"/>
    <b v="0"/>
    <n v="15"/>
    <b v="1"/>
    <s v="film &amp; video/shorts"/>
    <n v="166"/>
    <n v="5766.133300000000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s v="GB"/>
    <s v="GBP"/>
    <n v="1396890822"/>
    <n v="1395162822"/>
    <b v="0"/>
    <n v="12"/>
    <b v="1"/>
    <s v="film &amp; video/shorts"/>
    <n v="101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s v="US"/>
    <s v="USD"/>
    <n v="1330214841"/>
    <n v="1327622841"/>
    <b v="0"/>
    <n v="21"/>
    <b v="1"/>
    <s v="film &amp; video/shorts"/>
    <n v="68"/>
    <n v="4056.761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00000"/>
    <n v="84947"/>
    <x v="0"/>
    <s v="US"/>
    <s v="USD"/>
    <n v="1280631600"/>
    <n v="1274889241"/>
    <b v="0"/>
    <n v="34"/>
    <b v="1"/>
    <s v="film &amp; video/shorts"/>
    <n v="85"/>
    <n v="2498.441200000000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s v="US"/>
    <s v="USD"/>
    <n v="1310440482"/>
    <n v="1307848482"/>
    <b v="0"/>
    <n v="8"/>
    <b v="1"/>
    <s v="film &amp; video/shorts"/>
    <n v="118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8000"/>
    <n v="81316"/>
    <x v="0"/>
    <s v="US"/>
    <s v="USD"/>
    <n v="1354923000"/>
    <n v="1351796674"/>
    <b v="0"/>
    <n v="60"/>
    <b v="1"/>
    <s v="film &amp; video/shorts"/>
    <n v="214"/>
    <n v="1355.2666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250000"/>
    <n v="80070"/>
    <x v="0"/>
    <s v="US"/>
    <s v="USD"/>
    <n v="1390426799"/>
    <n v="1387834799"/>
    <b v="0"/>
    <n v="39"/>
    <b v="1"/>
    <s v="film &amp; video/shorts"/>
    <n v="32"/>
    <n v="2053.076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40000"/>
    <n v="79686.05"/>
    <x v="0"/>
    <s v="US"/>
    <s v="USD"/>
    <n v="1352055886"/>
    <n v="1350324286"/>
    <b v="0"/>
    <n v="26"/>
    <b v="1"/>
    <s v="film &amp; video/shorts"/>
    <n v="199"/>
    <n v="3064.848100000000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s v="US"/>
    <s v="USD"/>
    <n v="1359052710"/>
    <n v="1356979110"/>
    <b v="0"/>
    <n v="35"/>
    <b v="1"/>
    <s v="film &amp; video/shorts"/>
    <n v="429"/>
    <n v="2266.7246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71500"/>
    <n v="79173"/>
    <x v="0"/>
    <s v="US"/>
    <s v="USD"/>
    <n v="1293073733"/>
    <n v="1290481733"/>
    <b v="0"/>
    <n v="65"/>
    <b v="1"/>
    <s v="film &amp; video/shorts"/>
    <n v="111"/>
    <n v="1218.0462"/>
    <x v="0"/>
    <s v="shorts"/>
    <x v="102"/>
    <d v="2010-12-23T03:08:53"/>
  </r>
  <r>
    <n v="103"/>
    <s v="I'M TWENTY SOMETHING"/>
    <s v="Three friends in their twenties are trying to do the impossible - have fun on a casual Friday night."/>
    <n v="75000"/>
    <n v="77710.8"/>
    <x v="0"/>
    <s v="GB"/>
    <s v="GBP"/>
    <n v="1394220030"/>
    <n v="1392232830"/>
    <b v="0"/>
    <n v="49"/>
    <b v="1"/>
    <s v="film &amp; video/shorts"/>
    <n v="104"/>
    <n v="1585.9347"/>
    <x v="0"/>
    <s v="shorts"/>
    <x v="103"/>
    <d v="2014-03-07T19:20:30"/>
  </r>
  <r>
    <n v="104"/>
    <s v="Good 'Ol Trumpet"/>
    <s v="UCF short film about an old man, his love for music, and his misplaced trumpet.  "/>
    <n v="70000"/>
    <n v="76949.820000000007"/>
    <x v="0"/>
    <s v="US"/>
    <s v="USD"/>
    <n v="1301792400"/>
    <n v="1299775266"/>
    <b v="0"/>
    <n v="10"/>
    <b v="1"/>
    <s v="film &amp; video/shorts"/>
    <n v="110"/>
    <n v="7694.98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50000"/>
    <n v="76726"/>
    <x v="0"/>
    <s v="US"/>
    <s v="USD"/>
    <n v="1463184000"/>
    <n v="1461605020"/>
    <b v="0"/>
    <n v="60"/>
    <b v="1"/>
    <s v="film &amp; video/shorts"/>
    <n v="153"/>
    <n v="1278.7666999999999"/>
    <x v="0"/>
    <s v="shorts"/>
    <x v="105"/>
    <d v="2016-05-14T00:00:00"/>
  </r>
  <r>
    <n v="106"/>
    <s v="LOST WEEKEND"/>
    <s v="A Boy. A Girl. A Car. A Serial Killer."/>
    <n v="75000"/>
    <n v="76130.2"/>
    <x v="0"/>
    <s v="US"/>
    <s v="USD"/>
    <n v="1333391901"/>
    <n v="1332182301"/>
    <b v="0"/>
    <n v="27"/>
    <b v="1"/>
    <s v="film &amp; video/shorts"/>
    <n v="102"/>
    <n v="2819.637000000000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s v="US"/>
    <s v="USD"/>
    <n v="1303688087"/>
    <n v="1301787287"/>
    <b v="0"/>
    <n v="69"/>
    <b v="1"/>
    <s v="film &amp; video/shorts"/>
    <n v="381"/>
    <n v="1102.97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25000"/>
    <n v="76047"/>
    <x v="0"/>
    <s v="US"/>
    <s v="USD"/>
    <n v="1370011370"/>
    <n v="1364827370"/>
    <b v="0"/>
    <n v="47"/>
    <b v="1"/>
    <s v="film &amp; video/shorts"/>
    <n v="304"/>
    <n v="1618.021300000000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s v="US"/>
    <s v="USD"/>
    <n v="1298680630"/>
    <n v="1296088630"/>
    <b v="0"/>
    <n v="47"/>
    <b v="1"/>
    <s v="film &amp; video/shorts"/>
    <n v="375"/>
    <n v="1597.8552999999999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25000"/>
    <n v="75029.48"/>
    <x v="0"/>
    <s v="US"/>
    <s v="USD"/>
    <n v="1384408740"/>
    <n v="1381445253"/>
    <b v="0"/>
    <n v="26"/>
    <b v="1"/>
    <s v="film &amp; video/shorts"/>
    <n v="300"/>
    <n v="2885.749200000000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2768"/>
    <n v="74134"/>
    <x v="0"/>
    <s v="AU"/>
    <s v="AUD"/>
    <n v="1433059187"/>
    <n v="1430467187"/>
    <b v="0"/>
    <n v="53"/>
    <b v="1"/>
    <s v="film &amp; video/shorts"/>
    <n v="226"/>
    <n v="1398.7547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s v="US"/>
    <s v="USD"/>
    <n v="1397354400"/>
    <n v="1395277318"/>
    <b v="0"/>
    <n v="81"/>
    <b v="1"/>
    <s v="film &amp; video/shorts"/>
    <n v="370"/>
    <n v="913.9012000000000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30000"/>
    <n v="73818.240000000005"/>
    <x v="0"/>
    <s v="US"/>
    <s v="USD"/>
    <n v="1312642800"/>
    <n v="1311963128"/>
    <b v="0"/>
    <n v="78"/>
    <b v="1"/>
    <s v="film &amp; video/shorts"/>
    <n v="246"/>
    <n v="946.387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s v="US"/>
    <s v="USD"/>
    <n v="1326436488"/>
    <n v="1321252488"/>
    <b v="0"/>
    <n v="35"/>
    <b v="1"/>
    <s v="film &amp; video/shorts"/>
    <n v="294"/>
    <n v="2101.4857000000002"/>
    <x v="0"/>
    <s v="shorts"/>
    <x v="114"/>
    <d v="2012-01-13T06:34:48"/>
  </r>
  <r>
    <n v="115"/>
    <s v="The World's Greatest Lover"/>
    <s v="Never judge a book (or a lover) by their cover."/>
    <n v="110000"/>
    <n v="71771"/>
    <x v="0"/>
    <s v="US"/>
    <s v="USD"/>
    <n v="1328377444"/>
    <n v="1326217444"/>
    <b v="0"/>
    <n v="22"/>
    <b v="1"/>
    <s v="film &amp; video/shorts"/>
    <n v="65"/>
    <n v="3262.318200000000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65000"/>
    <n v="71748"/>
    <x v="0"/>
    <s v="US"/>
    <s v="USD"/>
    <n v="1302260155"/>
    <n v="1298289355"/>
    <b v="0"/>
    <n v="57"/>
    <b v="1"/>
    <s v="film &amp; video/shorts"/>
    <n v="110"/>
    <n v="1258.7367999999999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s v="US"/>
    <s v="USD"/>
    <n v="1276110000"/>
    <n v="1268337744"/>
    <b v="0"/>
    <n v="27"/>
    <b v="1"/>
    <s v="film &amp; video/shorts"/>
    <n v="198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15000"/>
    <n v="67856"/>
    <x v="0"/>
    <s v="US"/>
    <s v="USD"/>
    <n v="1311902236"/>
    <n v="1309310236"/>
    <b v="0"/>
    <n v="39"/>
    <b v="1"/>
    <s v="film &amp; video/shorts"/>
    <n v="452"/>
    <n v="1739.897400000000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s v="US"/>
    <s v="USD"/>
    <n v="1313276400"/>
    <n v="1310693986"/>
    <b v="0"/>
    <n v="37"/>
    <b v="1"/>
    <s v="film &amp; video/shorts"/>
    <n v="133"/>
    <n v="1798.771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s v="HK"/>
    <s v="HKD"/>
    <n v="1475457107"/>
    <n v="1472865107"/>
    <b v="0"/>
    <n v="1"/>
    <b v="0"/>
    <s v="film &amp; video/science fiction"/>
    <n v="102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65000"/>
    <n v="65924.38"/>
    <x v="1"/>
    <s v="US"/>
    <s v="USD"/>
    <n v="1429352160"/>
    <n v="1427993710"/>
    <b v="0"/>
    <n v="1"/>
    <b v="0"/>
    <s v="film &amp; video/science fiction"/>
    <n v="101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45000"/>
    <n v="65313"/>
    <x v="1"/>
    <s v="US"/>
    <s v="USD"/>
    <n v="1476094907"/>
    <n v="1470910907"/>
    <b v="0"/>
    <n v="0"/>
    <b v="0"/>
    <s v="film &amp; video/science fiction"/>
    <n v="145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s v="US"/>
    <s v="USD"/>
    <n v="1414533600"/>
    <n v="1411411564"/>
    <b v="0"/>
    <n v="6"/>
    <b v="0"/>
    <s v="film &amp; video/science fiction"/>
    <n v="130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s v="US"/>
    <s v="USD"/>
    <n v="1431728242"/>
    <n v="1429568242"/>
    <b v="0"/>
    <n v="0"/>
    <b v="0"/>
    <s v="film &amp; video/science fiction"/>
    <n v="128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s v="CA"/>
    <s v="CAD"/>
    <n v="1486165880"/>
    <n v="1480981880"/>
    <b v="0"/>
    <n v="6"/>
    <b v="0"/>
    <s v="film &amp; video/science fiction"/>
    <n v="353"/>
    <n v="10587.833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s v="US"/>
    <s v="USD"/>
    <n v="1433988000"/>
    <n v="1431353337"/>
    <b v="0"/>
    <n v="13"/>
    <b v="0"/>
    <s v="film &amp; video/science fiction"/>
    <n v="109"/>
    <n v="4881.552300000000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s v="US"/>
    <s v="USD"/>
    <n v="1428069541"/>
    <n v="1425481141"/>
    <b v="0"/>
    <n v="4"/>
    <b v="0"/>
    <s v="film &amp; video/science fiction"/>
    <n v="139"/>
    <n v="15112.525"/>
    <x v="0"/>
    <s v="science fiction"/>
    <x v="127"/>
    <d v="2015-04-03T13:59:01"/>
  </r>
  <r>
    <n v="128"/>
    <s v="Ralphi3 (Canceled)"/>
    <s v="A Science Fiction film filled with entertainment and Excitement"/>
    <n v="35000"/>
    <n v="60180"/>
    <x v="1"/>
    <s v="US"/>
    <s v="USD"/>
    <n v="1476941293"/>
    <n v="1473917293"/>
    <b v="0"/>
    <n v="6"/>
    <b v="0"/>
    <s v="film &amp; video/science fiction"/>
    <n v="172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s v="US"/>
    <s v="USD"/>
    <n v="1414708183"/>
    <n v="1409524183"/>
    <b v="0"/>
    <n v="0"/>
    <b v="0"/>
    <s v="film &amp; video/science fiction"/>
    <n v="12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s v="GB"/>
    <s v="GBP"/>
    <n v="1402949760"/>
    <n v="1400536692"/>
    <b v="0"/>
    <n v="0"/>
    <b v="0"/>
    <s v="film &amp; video/science fiction"/>
    <n v="120"/>
    <s v="no backers"/>
    <x v="0"/>
    <s v="science fiction"/>
    <x v="130"/>
    <d v="2014-06-16T20:16:00"/>
  </r>
  <r>
    <n v="131"/>
    <s v="I (Canceled)"/>
    <s v="I"/>
    <n v="30000"/>
    <n v="60046"/>
    <x v="1"/>
    <s v="US"/>
    <s v="USD"/>
    <n v="1467763200"/>
    <n v="1466453161"/>
    <b v="0"/>
    <n v="0"/>
    <b v="0"/>
    <s v="film &amp; video/science fiction"/>
    <n v="20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50000"/>
    <n v="58520.2"/>
    <x v="1"/>
    <s v="US"/>
    <s v="USD"/>
    <n v="1415392207"/>
    <n v="1411500607"/>
    <b v="0"/>
    <n v="81"/>
    <b v="0"/>
    <s v="film &amp; video/science fiction"/>
    <n v="117"/>
    <n v="722.4715999999999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40000"/>
    <n v="57817"/>
    <x v="1"/>
    <s v="US"/>
    <s v="USD"/>
    <n v="1464715860"/>
    <n v="1462130584"/>
    <b v="0"/>
    <n v="0"/>
    <b v="0"/>
    <s v="film &amp; video/science fiction"/>
    <n v="145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0"/>
    <n v="57754"/>
    <x v="1"/>
    <s v="US"/>
    <s v="USD"/>
    <n v="1441386000"/>
    <n v="1438811418"/>
    <b v="0"/>
    <n v="0"/>
    <b v="0"/>
    <s v="film &amp; video/science fiction"/>
    <n v="116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s v="US"/>
    <s v="USD"/>
    <n v="1404241200"/>
    <n v="1401354597"/>
    <b v="0"/>
    <n v="5"/>
    <b v="0"/>
    <s v="film &amp; video/science fiction"/>
    <n v="19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s v="US"/>
    <s v="USD"/>
    <n v="1431771360"/>
    <n v="1427968234"/>
    <b v="0"/>
    <n v="0"/>
    <b v="0"/>
    <s v="film &amp; video/science fiction"/>
    <n v="23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s v="DK"/>
    <s v="DKK"/>
    <n v="1444657593"/>
    <n v="1440337593"/>
    <b v="0"/>
    <n v="0"/>
    <b v="0"/>
    <s v="film &amp; video/science fiction"/>
    <n v="283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s v="US"/>
    <s v="USD"/>
    <n v="1438405140"/>
    <n v="1435731041"/>
    <b v="0"/>
    <n v="58"/>
    <b v="0"/>
    <s v="film &amp; video/science fiction"/>
    <n v="1132"/>
    <n v="975.6897000000000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20000"/>
    <n v="56146"/>
    <x v="1"/>
    <s v="US"/>
    <s v="USD"/>
    <n v="1436738772"/>
    <n v="1435874772"/>
    <b v="0"/>
    <n v="1"/>
    <b v="0"/>
    <s v="film &amp; video/science fiction"/>
    <n v="281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s v="US"/>
    <s v="USD"/>
    <n v="1426823132"/>
    <n v="1424234732"/>
    <b v="0"/>
    <n v="0"/>
    <b v="0"/>
    <s v="film &amp; video/science fiction"/>
    <n v="16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s v="US"/>
    <s v="USD"/>
    <n v="1433043623"/>
    <n v="1429155623"/>
    <b v="0"/>
    <n v="28"/>
    <b v="0"/>
    <s v="film &amp; video/science fiction"/>
    <n v="11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55000"/>
    <n v="55201.52"/>
    <x v="1"/>
    <s v="US"/>
    <s v="USD"/>
    <n v="1416176778"/>
    <n v="1414358778"/>
    <b v="0"/>
    <n v="1"/>
    <b v="0"/>
    <s v="film &amp; video/science fiction"/>
    <n v="10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s v="AU"/>
    <s v="AUD"/>
    <n v="1472882100"/>
    <n v="1467941542"/>
    <b v="0"/>
    <n v="0"/>
    <b v="0"/>
    <s v="film &amp; video/science fiction"/>
    <n v="123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s v="CA"/>
    <s v="CAD"/>
    <n v="1428945472"/>
    <n v="1423765072"/>
    <b v="0"/>
    <n v="37"/>
    <b v="0"/>
    <s v="film &amp; video/science fiction"/>
    <n v="114"/>
    <n v="1453.270299999999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50000"/>
    <n v="53769"/>
    <x v="1"/>
    <s v="US"/>
    <s v="USD"/>
    <n v="1439298052"/>
    <n v="1436965252"/>
    <b v="0"/>
    <n v="9"/>
    <b v="0"/>
    <s v="film &amp; video/science fiction"/>
    <n v="108"/>
    <n v="5974.333300000000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s v="US"/>
    <s v="USD"/>
    <n v="1484698998"/>
    <n v="1479514998"/>
    <b v="0"/>
    <n v="3"/>
    <b v="0"/>
    <s v="film &amp; video/science fiction"/>
    <n v="537"/>
    <n v="17912.333299999998"/>
    <x v="0"/>
    <s v="science fiction"/>
    <x v="146"/>
    <d v="2017-01-18T00:23:18"/>
  </r>
  <r>
    <n v="147"/>
    <s v="Consumed (Static Air) (Canceled)"/>
    <s v="Film makers catch live footage beyond their wildest dreams."/>
    <n v="68000"/>
    <n v="53670.6"/>
    <x v="1"/>
    <s v="GB"/>
    <s v="GBP"/>
    <n v="1420741080"/>
    <n v="1417026340"/>
    <b v="0"/>
    <n v="0"/>
    <b v="0"/>
    <s v="film &amp; video/science fiction"/>
    <n v="79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s v="US"/>
    <s v="USD"/>
    <n v="1456555536"/>
    <n v="1453963536"/>
    <b v="0"/>
    <n v="2"/>
    <b v="0"/>
    <s v="film &amp; video/science fiction"/>
    <n v="133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50000"/>
    <n v="53001.3"/>
    <x v="1"/>
    <s v="US"/>
    <s v="USD"/>
    <n v="1419494400"/>
    <n v="1416888470"/>
    <b v="0"/>
    <n v="6"/>
    <b v="0"/>
    <s v="film &amp; video/science fiction"/>
    <n v="106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40000"/>
    <n v="52576"/>
    <x v="1"/>
    <s v="US"/>
    <s v="USD"/>
    <n v="1432612382"/>
    <n v="1427428382"/>
    <b v="0"/>
    <n v="67"/>
    <b v="0"/>
    <s v="film &amp; video/science fiction"/>
    <n v="131"/>
    <n v="784.7164000000000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s v="AU"/>
    <s v="AUD"/>
    <n v="1434633191"/>
    <n v="1429449191"/>
    <b v="0"/>
    <n v="5"/>
    <b v="0"/>
    <s v="film &amp; video/science fiction"/>
    <n v="104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50000"/>
    <n v="51906"/>
    <x v="1"/>
    <s v="US"/>
    <s v="USD"/>
    <n v="1411437100"/>
    <n v="1408845100"/>
    <b v="0"/>
    <n v="2"/>
    <b v="0"/>
    <s v="film &amp; video/science fiction"/>
    <n v="10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0999999999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50000"/>
    <n v="51544"/>
    <x v="1"/>
    <s v="US"/>
    <s v="USD"/>
    <n v="1433336895"/>
    <n v="1429621695"/>
    <b v="0"/>
    <n v="3"/>
    <b v="0"/>
    <s v="film &amp; video/science fiction"/>
    <n v="103"/>
    <n v="17181.333299999998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s v="US"/>
    <s v="USD"/>
    <n v="1437657935"/>
    <n v="1434201935"/>
    <b v="0"/>
    <n v="4"/>
    <b v="0"/>
    <s v="film &amp; video/science fiction"/>
    <n v="103"/>
    <n v="12878.6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40000"/>
    <n v="51184"/>
    <x v="1"/>
    <s v="CA"/>
    <s v="CAD"/>
    <n v="1407034796"/>
    <n v="1401850796"/>
    <b v="0"/>
    <n v="15"/>
    <b v="0"/>
    <s v="film &amp; video/science fiction"/>
    <n v="128"/>
    <n v="3412.2667000000001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50000"/>
    <n v="51149"/>
    <x v="1"/>
    <s v="US"/>
    <s v="USD"/>
    <n v="1456523572"/>
    <n v="1453931572"/>
    <b v="0"/>
    <n v="2"/>
    <b v="0"/>
    <s v="film &amp; video/science fiction"/>
    <n v="102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s v="US"/>
    <s v="USD"/>
    <n v="1413942628"/>
    <n v="1411350628"/>
    <b v="0"/>
    <n v="0"/>
    <b v="0"/>
    <s v="film &amp; video/science fiction"/>
    <n v="254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s v="US"/>
    <s v="USD"/>
    <n v="1467541545"/>
    <n v="1464085545"/>
    <b v="0"/>
    <n v="1"/>
    <b v="0"/>
    <s v="film &amp; video/science fiction"/>
    <n v="102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s v="US"/>
    <s v="USD"/>
    <n v="1439675691"/>
    <n v="1434491691"/>
    <b v="0"/>
    <n v="0"/>
    <b v="0"/>
    <s v="film &amp; video/drama"/>
    <n v="101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30000"/>
    <n v="50251.41"/>
    <x v="2"/>
    <s v="US"/>
    <s v="USD"/>
    <n v="1404318595"/>
    <n v="1401726595"/>
    <b v="0"/>
    <n v="1"/>
    <b v="0"/>
    <s v="film &amp; video/drama"/>
    <n v="168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40000"/>
    <n v="50091"/>
    <x v="2"/>
    <s v="US"/>
    <s v="USD"/>
    <n v="1408232520"/>
    <n v="1405393356"/>
    <b v="0"/>
    <n v="10"/>
    <b v="0"/>
    <s v="film &amp; video/drama"/>
    <n v="125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s v="US"/>
    <s v="USD"/>
    <n v="1443657600"/>
    <n v="1440716654"/>
    <b v="0"/>
    <n v="0"/>
    <b v="0"/>
    <s v="film &amp; video/drama"/>
    <n v="119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25000"/>
    <n v="49811"/>
    <x v="2"/>
    <s v="US"/>
    <s v="USD"/>
    <n v="1411150701"/>
    <n v="1405966701"/>
    <b v="0"/>
    <n v="7"/>
    <b v="0"/>
    <s v="film &amp; video/drama"/>
    <n v="199"/>
    <n v="7115.8571000000002"/>
    <x v="0"/>
    <s v="drama"/>
    <x v="164"/>
    <d v="2014-09-19T18:18:21"/>
  </r>
  <r>
    <n v="165"/>
    <s v="NET"/>
    <s v="A teacher. A boy. The beach and a heatwave that drove them all insane."/>
    <n v="30000"/>
    <n v="49588"/>
    <x v="2"/>
    <s v="GB"/>
    <s v="GBP"/>
    <n v="1452613724"/>
    <n v="1450021724"/>
    <b v="0"/>
    <n v="0"/>
    <b v="0"/>
    <s v="film &amp; video/drama"/>
    <n v="165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"/>
    <n v="49321"/>
    <x v="2"/>
    <s v="US"/>
    <s v="USD"/>
    <n v="1484531362"/>
    <n v="1481939362"/>
    <b v="0"/>
    <n v="1"/>
    <b v="0"/>
    <s v="film &amp; video/drama"/>
    <n v="493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25000"/>
    <n v="49100"/>
    <x v="2"/>
    <s v="US"/>
    <s v="USD"/>
    <n v="1438726535"/>
    <n v="1433542535"/>
    <b v="0"/>
    <n v="2"/>
    <b v="0"/>
    <s v="film &amp; video/drama"/>
    <n v="196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48000"/>
    <n v="48434"/>
    <x v="2"/>
    <s v="US"/>
    <s v="USD"/>
    <n v="1426791770"/>
    <n v="1424203370"/>
    <b v="0"/>
    <n v="3"/>
    <b v="0"/>
    <s v="film &amp; video/drama"/>
    <n v="101"/>
    <n v="16144.66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44250"/>
    <n v="47978"/>
    <x v="2"/>
    <s v="GB"/>
    <s v="GBP"/>
    <n v="1413634059"/>
    <n v="1411042059"/>
    <b v="0"/>
    <n v="10"/>
    <b v="0"/>
    <s v="film &amp; video/drama"/>
    <n v="108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40000"/>
    <n v="47665"/>
    <x v="2"/>
    <s v="US"/>
    <s v="USD"/>
    <n v="1440912480"/>
    <n v="1438385283"/>
    <b v="0"/>
    <n v="10"/>
    <b v="0"/>
    <s v="film &amp; video/drama"/>
    <n v="119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"/>
    <n v="47327"/>
    <x v="2"/>
    <s v="US"/>
    <s v="USD"/>
    <n v="1470975614"/>
    <n v="1465791614"/>
    <b v="0"/>
    <n v="1"/>
    <b v="0"/>
    <s v="film &amp; video/drama"/>
    <n v="473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35000"/>
    <n v="47189"/>
    <x v="2"/>
    <s v="US"/>
    <s v="USD"/>
    <n v="1426753723"/>
    <n v="1423733323"/>
    <b v="0"/>
    <n v="0"/>
    <b v="0"/>
    <s v="film &amp; video/drama"/>
    <n v="135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75000"/>
    <n v="47074"/>
    <x v="2"/>
    <s v="GB"/>
    <s v="GBP"/>
    <n v="1425131108"/>
    <n v="1422539108"/>
    <b v="0"/>
    <n v="0"/>
    <b v="0"/>
    <s v="film &amp; video/drama"/>
    <n v="63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20000"/>
    <n v="46643.07"/>
    <x v="2"/>
    <s v="NL"/>
    <s v="EUR"/>
    <n v="1431108776"/>
    <n v="1425924776"/>
    <b v="0"/>
    <n v="0"/>
    <b v="0"/>
    <s v="film &amp; video/drama"/>
    <n v="233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s v="GB"/>
    <s v="GBP"/>
    <n v="1409337611"/>
    <n v="1407177611"/>
    <b v="0"/>
    <n v="26"/>
    <b v="0"/>
    <s v="film &amp; video/drama"/>
    <n v="102"/>
    <n v="1773.1034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40000"/>
    <n v="46032"/>
    <x v="2"/>
    <s v="US"/>
    <s v="USD"/>
    <n v="1438803999"/>
    <n v="1436211999"/>
    <b v="0"/>
    <n v="0"/>
    <b v="0"/>
    <s v="film &amp; video/drama"/>
    <n v="115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27000"/>
    <n v="45979.01"/>
    <x v="2"/>
    <s v="US"/>
    <s v="USD"/>
    <n v="1427155726"/>
    <n v="1425690526"/>
    <b v="0"/>
    <n v="7"/>
    <b v="0"/>
    <s v="film &amp; video/drama"/>
    <n v="170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45000"/>
    <n v="45535"/>
    <x v="2"/>
    <s v="ES"/>
    <s v="EUR"/>
    <n v="1448582145"/>
    <n v="1445986545"/>
    <b v="0"/>
    <n v="0"/>
    <b v="0"/>
    <s v="film &amp; video/drama"/>
    <n v="101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40000"/>
    <n v="45126"/>
    <x v="2"/>
    <s v="US"/>
    <s v="USD"/>
    <n v="1457056555"/>
    <n v="1454464555"/>
    <b v="0"/>
    <n v="2"/>
    <b v="0"/>
    <s v="film &amp; video/drama"/>
    <n v="1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2500"/>
    <n v="45041"/>
    <x v="2"/>
    <s v="GB"/>
    <s v="GBP"/>
    <n v="1428951600"/>
    <n v="1425512843"/>
    <b v="0"/>
    <n v="13"/>
    <b v="0"/>
    <s v="film &amp; video/drama"/>
    <n v="1802"/>
    <n v="3464.692300000000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25000"/>
    <n v="44669"/>
    <x v="2"/>
    <s v="GB"/>
    <s v="GBP"/>
    <n v="1434995295"/>
    <n v="1432403295"/>
    <b v="0"/>
    <n v="4"/>
    <b v="0"/>
    <s v="film &amp; video/drama"/>
    <n v="179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s v="US"/>
    <s v="USD"/>
    <n v="1483748232"/>
    <n v="1481156232"/>
    <b v="0"/>
    <n v="0"/>
    <b v="0"/>
    <s v="film &amp; video/drama"/>
    <n v="112"/>
    <s v="no backers"/>
    <x v="0"/>
    <s v="drama"/>
    <x v="182"/>
    <d v="2017-01-07T00:17:12"/>
  </r>
  <r>
    <n v="183"/>
    <s v="Three Little Words"/>
    <s v="Don't kill me until I meet my Dad"/>
    <n v="35000"/>
    <n v="44388"/>
    <x v="2"/>
    <s v="GB"/>
    <s v="GBP"/>
    <n v="1417033610"/>
    <n v="1414438010"/>
    <b v="0"/>
    <n v="12"/>
    <b v="0"/>
    <s v="film &amp; video/drama"/>
    <n v="127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s v="CA"/>
    <s v="CAD"/>
    <n v="1409543940"/>
    <n v="1404586762"/>
    <b v="0"/>
    <n v="2"/>
    <b v="0"/>
    <s v="film &amp; video/drama"/>
    <n v="125"/>
    <n v="21879"/>
    <x v="0"/>
    <s v="drama"/>
    <x v="184"/>
    <d v="2014-09-01T03:59:00"/>
  </r>
  <r>
    <n v="185"/>
    <s v="BLANK Short Movie"/>
    <s v="Love has no boundaries!"/>
    <n v="34000"/>
    <n v="43296"/>
    <x v="2"/>
    <s v="NO"/>
    <s v="NOK"/>
    <n v="1471557139"/>
    <n v="1468965139"/>
    <b v="0"/>
    <n v="10"/>
    <b v="0"/>
    <s v="film &amp; video/drama"/>
    <n v="127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30000"/>
    <n v="43037"/>
    <x v="2"/>
    <s v="US"/>
    <s v="USD"/>
    <n v="1488571200"/>
    <n v="1485977434"/>
    <b v="0"/>
    <n v="0"/>
    <b v="0"/>
    <s v="film &amp; video/drama"/>
    <n v="143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200000"/>
    <n v="43015"/>
    <x v="2"/>
    <s v="US"/>
    <s v="USD"/>
    <n v="1437461940"/>
    <n v="1435383457"/>
    <b v="0"/>
    <n v="5"/>
    <b v="0"/>
    <s v="film &amp; video/drama"/>
    <n v="22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40000"/>
    <n v="42642"/>
    <x v="2"/>
    <s v="US"/>
    <s v="USD"/>
    <n v="1409891015"/>
    <n v="1407299015"/>
    <b v="0"/>
    <n v="0"/>
    <b v="0"/>
    <s v="film &amp; video/drama"/>
    <n v="107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40000"/>
    <n v="42311"/>
    <x v="2"/>
    <s v="US"/>
    <s v="USD"/>
    <n v="1472920477"/>
    <n v="1467736477"/>
    <b v="0"/>
    <n v="5"/>
    <b v="0"/>
    <s v="film &amp; video/drama"/>
    <n v="106"/>
    <n v="8462.2000000000007"/>
    <x v="0"/>
    <s v="drama"/>
    <x v="189"/>
    <d v="2016-09-03T16:34:37"/>
  </r>
  <r>
    <n v="190"/>
    <s v="REGIONRAT, the movie"/>
    <s v="Because hope can be a 4 letter word"/>
    <n v="500000"/>
    <n v="42086.42"/>
    <x v="2"/>
    <s v="US"/>
    <s v="USD"/>
    <n v="1466091446"/>
    <n v="1465227446"/>
    <b v="0"/>
    <n v="1"/>
    <b v="0"/>
    <s v="film &amp; video/drama"/>
    <n v="8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350000"/>
    <n v="41950"/>
    <x v="2"/>
    <s v="AU"/>
    <s v="AUD"/>
    <n v="1443782138"/>
    <n v="1440326138"/>
    <b v="0"/>
    <n v="3"/>
    <b v="0"/>
    <s v="film &amp; video/drama"/>
    <n v="12"/>
    <n v="13983.33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s v="US"/>
    <s v="USD"/>
    <n v="1413572432"/>
    <n v="1410980432"/>
    <b v="0"/>
    <n v="3"/>
    <b v="0"/>
    <s v="film &amp; video/drama"/>
    <n v="105"/>
    <n v="13950.153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s v="GB"/>
    <s v="GBP"/>
    <n v="1417217166"/>
    <n v="1412029566"/>
    <b v="0"/>
    <n v="0"/>
    <b v="0"/>
    <s v="film &amp; video/drama"/>
    <n v="104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36400"/>
    <n v="41000"/>
    <x v="2"/>
    <s v="GB"/>
    <s v="GBP"/>
    <n v="1457308531"/>
    <n v="1452124531"/>
    <b v="0"/>
    <n v="3"/>
    <b v="0"/>
    <s v="film &amp; video/drama"/>
    <n v="113"/>
    <n v="13666.66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s v="US"/>
    <s v="USD"/>
    <n v="1436544332"/>
    <n v="1431360332"/>
    <b v="0"/>
    <n v="0"/>
    <b v="0"/>
    <s v="film &amp; video/drama"/>
    <n v="2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0"/>
    <n v="40690"/>
    <x v="2"/>
    <s v="GB"/>
    <s v="GBP"/>
    <n v="1444510800"/>
    <n v="1442062898"/>
    <b v="0"/>
    <n v="19"/>
    <b v="0"/>
    <s v="film &amp; video/drama"/>
    <n v="116"/>
    <n v="2141.5789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s v="GB"/>
    <s v="GBP"/>
    <n v="1487365200"/>
    <n v="1483734100"/>
    <b v="0"/>
    <n v="8"/>
    <b v="0"/>
    <s v="film &amp; video/drama"/>
    <n v="150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0000"/>
    <n v="40502.99"/>
    <x v="2"/>
    <s v="US"/>
    <s v="USD"/>
    <n v="1412500322"/>
    <n v="1409908322"/>
    <b v="0"/>
    <n v="6"/>
    <b v="0"/>
    <s v="film &amp; video/drama"/>
    <n v="203"/>
    <n v="6750.498300000000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22000"/>
    <n v="40357"/>
    <x v="2"/>
    <s v="US"/>
    <s v="USD"/>
    <n v="1410746403"/>
    <n v="1408154403"/>
    <b v="0"/>
    <n v="18"/>
    <b v="0"/>
    <s v="film &amp; video/drama"/>
    <n v="183"/>
    <n v="2242.055600000000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2500"/>
    <n v="40280"/>
    <x v="2"/>
    <s v="US"/>
    <s v="USD"/>
    <n v="1423424329"/>
    <n v="1421696329"/>
    <b v="0"/>
    <n v="7"/>
    <b v="0"/>
    <s v="film &amp; video/drama"/>
    <n v="322"/>
    <n v="5754.2857000000004"/>
    <x v="0"/>
    <s v="drama"/>
    <x v="201"/>
    <d v="2015-02-08T19:38:49"/>
  </r>
  <r>
    <n v="202"/>
    <s v="Modern Gangsters"/>
    <s v="new web series created by jonney terry"/>
    <n v="40000"/>
    <n v="40153"/>
    <x v="2"/>
    <s v="US"/>
    <s v="USD"/>
    <n v="1444337940"/>
    <n v="1441750564"/>
    <b v="0"/>
    <n v="0"/>
    <b v="0"/>
    <s v="film &amp; video/drama"/>
    <n v="10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4900"/>
    <n v="40140.01"/>
    <x v="2"/>
    <s v="GB"/>
    <s v="GBP"/>
    <n v="1422562864"/>
    <n v="1417378864"/>
    <b v="0"/>
    <n v="8"/>
    <b v="0"/>
    <s v="film &amp; video/drama"/>
    <n v="819"/>
    <n v="5017.5012999999999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95000"/>
    <n v="40079"/>
    <x v="2"/>
    <s v="AU"/>
    <s v="AUD"/>
    <n v="1470319203"/>
    <n v="1467727203"/>
    <b v="0"/>
    <n v="1293"/>
    <b v="0"/>
    <s v="film &amp; video/drama"/>
    <n v="42"/>
    <n v="30.99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s v="US"/>
    <s v="USD"/>
    <n v="1444144222"/>
    <n v="1441120222"/>
    <b v="0"/>
    <n v="17"/>
    <b v="0"/>
    <s v="film &amp; video/drama"/>
    <n v="107"/>
    <n v="2356.1765"/>
    <x v="0"/>
    <s v="drama"/>
    <x v="205"/>
    <d v="2015-10-06T15:10:22"/>
  </r>
  <r>
    <n v="206"/>
    <s v="Blood Bond Movie Development"/>
    <s v="A love story featuring adoption,struggle,dysfunction,grace, healing, and restoration."/>
    <n v="35000"/>
    <n v="40043.25"/>
    <x v="2"/>
    <s v="US"/>
    <s v="USD"/>
    <n v="1470441983"/>
    <n v="1468627583"/>
    <b v="0"/>
    <n v="0"/>
    <b v="0"/>
    <s v="film &amp; video/drama"/>
    <n v="114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35000"/>
    <n v="39757"/>
    <x v="2"/>
    <s v="CA"/>
    <s v="CAD"/>
    <n v="1420346638"/>
    <n v="1417754638"/>
    <b v="0"/>
    <n v="13"/>
    <b v="0"/>
    <s v="film &amp; video/drama"/>
    <n v="114"/>
    <n v="3058.2307999999998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6000"/>
    <n v="39693.279999999999"/>
    <x v="2"/>
    <s v="AU"/>
    <s v="AUD"/>
    <n v="1418719967"/>
    <n v="1416127967"/>
    <b v="0"/>
    <n v="0"/>
    <b v="0"/>
    <s v="film &amp; video/drama"/>
    <n v="662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s v="US"/>
    <s v="USD"/>
    <n v="1436566135"/>
    <n v="1433974135"/>
    <b v="0"/>
    <n v="0"/>
    <b v="0"/>
    <s v="film &amp; video/drama"/>
    <n v="404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30000"/>
    <n v="39500.5"/>
    <x v="2"/>
    <s v="US"/>
    <s v="USD"/>
    <n v="1443675600"/>
    <n v="1441157592"/>
    <b v="0"/>
    <n v="33"/>
    <b v="0"/>
    <s v="film &amp; video/drama"/>
    <n v="132"/>
    <n v="1196.984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41999999998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35000"/>
    <n v="39304"/>
    <x v="2"/>
    <s v="US"/>
    <s v="USD"/>
    <n v="1460837320"/>
    <n v="1455656920"/>
    <b v="0"/>
    <n v="1"/>
    <b v="0"/>
    <s v="film &amp; video/drama"/>
    <n v="112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4500"/>
    <n v="39137"/>
    <x v="2"/>
    <s v="US"/>
    <s v="USD"/>
    <n v="1439734001"/>
    <n v="1437142547"/>
    <b v="0"/>
    <n v="1"/>
    <b v="0"/>
    <s v="film &amp; video/drama"/>
    <n v="270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s v="US"/>
    <s v="USD"/>
    <n v="1425655349"/>
    <n v="1420471349"/>
    <b v="0"/>
    <n v="1"/>
    <b v="0"/>
    <s v="film &amp; video/drama"/>
    <n v="326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35000"/>
    <n v="38876.949999999997"/>
    <x v="2"/>
    <s v="GB"/>
    <s v="GBP"/>
    <n v="1455753540"/>
    <n v="1452058282"/>
    <b v="0"/>
    <n v="1"/>
    <b v="0"/>
    <s v="film &amp; video/drama"/>
    <n v="111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s v="US"/>
    <s v="USD"/>
    <n v="1429740037"/>
    <n v="1425423637"/>
    <b v="0"/>
    <n v="84"/>
    <b v="0"/>
    <s v="film &amp; video/drama"/>
    <n v="155"/>
    <n v="461.2362"/>
    <x v="0"/>
    <s v="drama"/>
    <x v="216"/>
    <d v="2015-04-22T22:00:37"/>
  </r>
  <r>
    <n v="217"/>
    <s v="Bitch"/>
    <s v="A roadmovie by paw"/>
    <n v="38000"/>
    <n v="38500"/>
    <x v="2"/>
    <s v="SE"/>
    <s v="SEK"/>
    <n v="1419780149"/>
    <n v="1417101749"/>
    <b v="0"/>
    <n v="38"/>
    <b v="0"/>
    <s v="film &amp; video/drama"/>
    <n v="101"/>
    <n v="1013.157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s v="US"/>
    <s v="USD"/>
    <n v="1431702289"/>
    <n v="1426518289"/>
    <b v="0"/>
    <n v="1"/>
    <b v="0"/>
    <s v="film &amp; video/drama"/>
    <n v="109"/>
    <n v="38082.69"/>
    <x v="0"/>
    <s v="drama"/>
    <x v="218"/>
    <d v="2015-05-15T15:04:49"/>
  </r>
  <r>
    <n v="219"/>
    <s v="True Colors"/>
    <s v="An hour-long pilot about a group of suburban LGBT teens coming of age in the early 90's."/>
    <n v="15000"/>
    <n v="37994"/>
    <x v="2"/>
    <s v="US"/>
    <s v="USD"/>
    <n v="1459493940"/>
    <n v="1456732225"/>
    <b v="0"/>
    <n v="76"/>
    <b v="0"/>
    <s v="film &amp; video/drama"/>
    <n v="253"/>
    <n v="499.9211000000000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35000"/>
    <n v="37354.269999999997"/>
    <x v="2"/>
    <s v="US"/>
    <s v="USD"/>
    <n v="1440101160"/>
    <n v="1436542030"/>
    <b v="0"/>
    <n v="3"/>
    <b v="0"/>
    <s v="film &amp; video/drama"/>
    <n v="107"/>
    <n v="12451.4233"/>
    <x v="0"/>
    <s v="drama"/>
    <x v="220"/>
    <d v="2015-08-20T20:06:00"/>
  </r>
  <r>
    <n v="221"/>
    <s v="Archetypes"/>
    <s v="Film about Schizophrenia with Surreal Twists!"/>
    <n v="30000"/>
    <n v="37104.03"/>
    <x v="2"/>
    <s v="US"/>
    <s v="USD"/>
    <n v="1427569564"/>
    <n v="1422389164"/>
    <b v="0"/>
    <n v="0"/>
    <b v="0"/>
    <s v="film &amp; video/drama"/>
    <n v="124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s v="US"/>
    <s v="USD"/>
    <n v="1427423940"/>
    <n v="1422383318"/>
    <b v="0"/>
    <n v="2"/>
    <b v="0"/>
    <s v="film &amp; video/drama"/>
    <n v="103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35000"/>
    <n v="35932"/>
    <x v="2"/>
    <s v="US"/>
    <s v="USD"/>
    <n v="1463879100"/>
    <n v="1461287350"/>
    <b v="0"/>
    <n v="0"/>
    <b v="0"/>
    <s v="film &amp; video/drama"/>
    <n v="103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s v="AU"/>
    <s v="AUD"/>
    <n v="1436506726"/>
    <n v="1431322726"/>
    <b v="0"/>
    <n v="0"/>
    <b v="0"/>
    <s v="film &amp; video/drama"/>
    <n v="102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35000"/>
    <n v="35640"/>
    <x v="2"/>
    <s v="US"/>
    <s v="USD"/>
    <n v="1460153054"/>
    <n v="1457564654"/>
    <b v="0"/>
    <n v="0"/>
    <b v="0"/>
    <s v="film &amp; video/drama"/>
    <n v="102"/>
    <s v="no backers"/>
    <x v="0"/>
    <s v="drama"/>
    <x v="225"/>
    <d v="2016-04-08T22:04:14"/>
  </r>
  <r>
    <n v="226"/>
    <s v="MAGGIE Film"/>
    <s v="A TRUE STORY OF DOMESTIC VILOLENCE THAT SEEKS TO OFFER THE VIEWER OUTLEST OF SUPPORT."/>
    <n v="30000"/>
    <n v="35389.129999999997"/>
    <x v="2"/>
    <s v="GB"/>
    <s v="GBP"/>
    <n v="1433064540"/>
    <n v="1428854344"/>
    <b v="0"/>
    <n v="2"/>
    <b v="0"/>
    <s v="film &amp; video/drama"/>
    <n v="118"/>
    <n v="17694.56499999999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s v="US"/>
    <s v="USD"/>
    <n v="1436477241"/>
    <n v="1433885241"/>
    <b v="0"/>
    <n v="0"/>
    <b v="0"/>
    <s v="film &amp; video/drama"/>
    <n v="35"/>
    <s v="no backers"/>
    <x v="0"/>
    <s v="drama"/>
    <x v="227"/>
    <d v="2015-07-09T21:27:21"/>
  </r>
  <r>
    <n v="228"/>
    <s v="Facets of a Geek life"/>
    <s v="I am making a film from one one of my books called facets of a Geek life."/>
    <n v="20000"/>
    <n v="35307"/>
    <x v="2"/>
    <s v="GB"/>
    <s v="GBP"/>
    <n v="1433176105"/>
    <n v="1427992105"/>
    <b v="0"/>
    <n v="0"/>
    <b v="0"/>
    <s v="film &amp; video/drama"/>
    <n v="177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5000"/>
    <n v="35296"/>
    <x v="2"/>
    <s v="DE"/>
    <s v="EUR"/>
    <n v="1455402297"/>
    <n v="1452810297"/>
    <b v="0"/>
    <n v="0"/>
    <b v="0"/>
    <s v="film &amp; video/drama"/>
    <n v="101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35000"/>
    <n v="35275.64"/>
    <x v="2"/>
    <s v="US"/>
    <s v="USD"/>
    <n v="1433443151"/>
    <n v="1430851151"/>
    <b v="0"/>
    <n v="2"/>
    <b v="0"/>
    <s v="film &amp; video/drama"/>
    <n v="101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s v="US"/>
    <s v="USD"/>
    <n v="1451775651"/>
    <n v="1449183651"/>
    <b v="0"/>
    <n v="0"/>
    <b v="0"/>
    <s v="film &amp; video/drama"/>
    <n v="59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35000"/>
    <n v="35123"/>
    <x v="2"/>
    <s v="GB"/>
    <s v="GBP"/>
    <n v="1425066546"/>
    <n v="1422474546"/>
    <b v="0"/>
    <n v="7"/>
    <b v="0"/>
    <s v="film &amp; video/drama"/>
    <n v="100"/>
    <n v="5017.5713999999998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19000"/>
    <n v="35076"/>
    <x v="2"/>
    <s v="US"/>
    <s v="USD"/>
    <n v="1475185972"/>
    <n v="1472593972"/>
    <b v="0"/>
    <n v="0"/>
    <b v="0"/>
    <s v="film &amp; video/drama"/>
    <n v="185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s v="US"/>
    <s v="USD"/>
    <n v="1434847859"/>
    <n v="1431391859"/>
    <b v="0"/>
    <n v="5"/>
    <b v="0"/>
    <s v="film &amp; video/drama"/>
    <n v="139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25000"/>
    <n v="34660"/>
    <x v="2"/>
    <s v="US"/>
    <s v="USD"/>
    <n v="1436478497"/>
    <n v="1433886497"/>
    <b v="0"/>
    <n v="0"/>
    <b v="0"/>
    <s v="film &amp; video/drama"/>
    <n v="139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s v="US"/>
    <s v="USD"/>
    <n v="1451952000"/>
    <n v="1447380099"/>
    <b v="0"/>
    <n v="0"/>
    <b v="0"/>
    <s v="film &amp; video/drama"/>
    <n v="102"/>
    <s v="no backers"/>
    <x v="0"/>
    <s v="drama"/>
    <x v="236"/>
    <d v="2016-01-05T00:00:00"/>
  </r>
  <r>
    <n v="237"/>
    <s v="Making The Choice"/>
    <s v="Making The Choice is a christian short film series."/>
    <n v="32360"/>
    <n v="34090.629999999997"/>
    <x v="2"/>
    <s v="US"/>
    <s v="USD"/>
    <n v="1457445069"/>
    <n v="1452261069"/>
    <b v="0"/>
    <n v="1"/>
    <b v="0"/>
    <s v="film &amp; video/drama"/>
    <n v="105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15000"/>
    <n v="33892"/>
    <x v="2"/>
    <s v="US"/>
    <s v="USD"/>
    <n v="1483088400"/>
    <n v="1481324760"/>
    <b v="0"/>
    <n v="0"/>
    <b v="0"/>
    <s v="film &amp; video/drama"/>
    <n v="226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00"/>
    <n v="33791"/>
    <x v="2"/>
    <s v="AU"/>
    <s v="AUD"/>
    <n v="1446984000"/>
    <n v="1445308730"/>
    <b v="0"/>
    <n v="5"/>
    <b v="0"/>
    <s v="film &amp; video/drama"/>
    <n v="34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s v="US"/>
    <s v="USD"/>
    <n v="1367773211"/>
    <n v="1363885211"/>
    <b v="1"/>
    <n v="137"/>
    <b v="1"/>
    <s v="film &amp; video/documentary"/>
    <n v="421"/>
    <n v="245.5547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5849999999999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6000"/>
    <n v="33393.339999999997"/>
    <x v="0"/>
    <s v="US"/>
    <s v="USD"/>
    <n v="1324381790"/>
    <n v="1321357790"/>
    <b v="1"/>
    <n v="202"/>
    <b v="1"/>
    <s v="film &amp; video/documentary"/>
    <n v="209"/>
    <n v="165.313600000000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30000"/>
    <n v="33393"/>
    <x v="0"/>
    <s v="US"/>
    <s v="USD"/>
    <n v="1393031304"/>
    <n v="1390439304"/>
    <b v="1"/>
    <n v="328"/>
    <b v="1"/>
    <s v="film &amp; video/documentary"/>
    <n v="111"/>
    <n v="101.8079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25000"/>
    <n v="33370.769999999997"/>
    <x v="0"/>
    <s v="US"/>
    <s v="USD"/>
    <n v="1268723160"/>
    <n v="1265269559"/>
    <b v="1"/>
    <n v="84"/>
    <b v="1"/>
    <s v="film &amp; video/documentary"/>
    <n v="133"/>
    <n v="397.27109999999999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s v="US"/>
    <s v="USD"/>
    <n v="1345079785"/>
    <n v="1342487785"/>
    <b v="1"/>
    <n v="96"/>
    <b v="1"/>
    <s v="film &amp; video/documentary"/>
    <n v="104"/>
    <n v="346.13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25000"/>
    <n v="33006"/>
    <x v="0"/>
    <s v="US"/>
    <s v="USD"/>
    <n v="1292665405"/>
    <n v="1288341805"/>
    <b v="1"/>
    <n v="223"/>
    <b v="1"/>
    <s v="film &amp; video/documentary"/>
    <n v="132"/>
    <n v="148.0089999999999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30000"/>
    <n v="32903"/>
    <x v="0"/>
    <s v="US"/>
    <s v="USD"/>
    <n v="1287200340"/>
    <n v="1284042614"/>
    <b v="1"/>
    <n v="62"/>
    <b v="1"/>
    <s v="film &amp; video/documentary"/>
    <n v="110"/>
    <n v="530.69349999999997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s v="US"/>
    <s v="USD"/>
    <n v="1325961309"/>
    <n v="1322073309"/>
    <b v="1"/>
    <n v="146"/>
    <b v="1"/>
    <s v="film &amp; video/documentary"/>
    <n v="118"/>
    <n v="225.104800000000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s v="US"/>
    <s v="USD"/>
    <n v="1282498800"/>
    <n v="1275603020"/>
    <b v="1"/>
    <n v="235"/>
    <b v="1"/>
    <s v="film &amp; video/documentary"/>
    <n v="131"/>
    <n v="139.3403999999999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"/>
    <n v="32616"/>
    <x v="0"/>
    <s v="US"/>
    <s v="USD"/>
    <n v="1370525691"/>
    <n v="1367933691"/>
    <b v="1"/>
    <n v="437"/>
    <b v="1"/>
    <s v="film &amp; video/documentary"/>
    <n v="408"/>
    <n v="74.63620000000000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s v="US"/>
    <s v="USD"/>
    <n v="1337194800"/>
    <n v="1334429646"/>
    <b v="1"/>
    <n v="77"/>
    <b v="1"/>
    <s v="film &amp; video/documentary"/>
    <n v="141"/>
    <n v="417.8267999999999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s v="US"/>
    <s v="USD"/>
    <n v="1275364740"/>
    <n v="1269878058"/>
    <b v="1"/>
    <n v="108"/>
    <b v="1"/>
    <s v="film &amp; video/documentary"/>
    <n v="267"/>
    <n v="296.9907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s v="US"/>
    <s v="USD"/>
    <n v="1329320235"/>
    <n v="1326728235"/>
    <b v="1"/>
    <n v="7"/>
    <b v="1"/>
    <s v="film &amp; video/documentary"/>
    <n v="229"/>
    <n v="4576.50140000000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5000"/>
    <n v="32006.67"/>
    <x v="0"/>
    <s v="US"/>
    <s v="USD"/>
    <n v="1445047200"/>
    <n v="1442443910"/>
    <b v="1"/>
    <n v="314"/>
    <b v="1"/>
    <s v="film &amp; video/documentary"/>
    <n v="128"/>
    <n v="101.9321000000000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30000"/>
    <n v="31896.33"/>
    <x v="0"/>
    <s v="US"/>
    <s v="USD"/>
    <n v="1300275482"/>
    <n v="1297687082"/>
    <b v="1"/>
    <n v="188"/>
    <b v="1"/>
    <s v="film &amp; video/documentary"/>
    <n v="106"/>
    <n v="169.6613000000000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s v="US"/>
    <s v="USD"/>
    <n v="1363458467"/>
    <n v="1360866467"/>
    <b v="1"/>
    <n v="275"/>
    <b v="1"/>
    <s v="film &amp; video/documentary"/>
    <n v="103"/>
    <n v="115.710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s v="US"/>
    <s v="USD"/>
    <n v="1463670162"/>
    <n v="1461078162"/>
    <b v="1"/>
    <n v="560"/>
    <b v="1"/>
    <s v="film &amp; video/documentary"/>
    <n v="265"/>
    <n v="56.704799999999999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s v="US"/>
    <s v="USD"/>
    <n v="1308359666"/>
    <n v="1305767666"/>
    <b v="1"/>
    <n v="688"/>
    <b v="1"/>
    <s v="film &amp; video/documentary"/>
    <n v="127"/>
    <n v="46.05089999999999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n v="1425922969"/>
    <b v="1"/>
    <n v="942"/>
    <b v="1"/>
    <s v="film &amp; video/documentary"/>
    <n v="106"/>
    <n v="33.6253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s v="US"/>
    <s v="USD"/>
    <n v="1279360740"/>
    <n v="1275415679"/>
    <b v="1"/>
    <n v="88"/>
    <b v="1"/>
    <s v="film &amp; video/documentary"/>
    <n v="105"/>
    <n v="358.2045"/>
    <x v="0"/>
    <s v="documentary"/>
    <x v="260"/>
    <d v="2010-07-17T09:59:00"/>
  </r>
  <r>
    <n v="261"/>
    <s v="Empires: The Film"/>
    <s v="Empires explores the impact of networks on histories and philosophies of political thought."/>
    <n v="30000"/>
    <n v="31404"/>
    <x v="0"/>
    <s v="US"/>
    <s v="USD"/>
    <n v="1339080900"/>
    <n v="1334783704"/>
    <b v="1"/>
    <n v="220"/>
    <b v="1"/>
    <s v="film &amp; video/documentary"/>
    <n v="105"/>
    <n v="142.74549999999999"/>
    <x v="0"/>
    <s v="documentary"/>
    <x v="261"/>
    <d v="2012-06-07T14:55:00"/>
  </r>
  <r>
    <n v="262"/>
    <s v="The Last Cosmonaut"/>
    <s v="He can never die. He will live forever. He is the last cosmonaut, and this is his story."/>
    <n v="7500"/>
    <n v="31330"/>
    <x v="0"/>
    <s v="US"/>
    <s v="USD"/>
    <n v="1298699828"/>
    <n v="1294811828"/>
    <b v="1"/>
    <n v="145"/>
    <b v="1"/>
    <s v="film &amp; video/documentary"/>
    <n v="418"/>
    <n v="216.06899999999999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s v="US"/>
    <s v="USD"/>
    <n v="1348786494"/>
    <n v="1346194494"/>
    <b v="1"/>
    <n v="963"/>
    <b v="1"/>
    <s v="film &amp; video/documentary"/>
    <n v="104"/>
    <n v="32.49329999999999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s v="US"/>
    <s v="USD"/>
    <n v="1336747995"/>
    <n v="1334155995"/>
    <b v="1"/>
    <n v="91"/>
    <b v="1"/>
    <s v="film &amp; video/documentary"/>
    <n v="125"/>
    <n v="343.6879000000000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s v="US"/>
    <s v="USD"/>
    <n v="1273522560"/>
    <n v="1269928430"/>
    <b v="1"/>
    <n v="58"/>
    <b v="1"/>
    <s v="film &amp; video/documentary"/>
    <n v="36"/>
    <n v="539.1883000000000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s v="US"/>
    <s v="USD"/>
    <n v="1271994660"/>
    <n v="1264565507"/>
    <b v="1"/>
    <n v="36"/>
    <b v="1"/>
    <s v="film &amp; video/documentary"/>
    <n v="103"/>
    <n v="858.0860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10000"/>
    <n v="30866"/>
    <x v="0"/>
    <s v="GB"/>
    <s v="GBP"/>
    <n v="1403693499"/>
    <n v="1401101499"/>
    <b v="1"/>
    <n v="165"/>
    <b v="1"/>
    <s v="film &amp; video/documentary"/>
    <n v="309"/>
    <n v="187.066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15000"/>
    <n v="30805"/>
    <x v="0"/>
    <s v="US"/>
    <s v="USD"/>
    <n v="1320640778"/>
    <n v="1316749178"/>
    <b v="1"/>
    <n v="111"/>
    <b v="1"/>
    <s v="film &amp; video/documentary"/>
    <n v="205"/>
    <n v="277.5224999999999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s v="AU"/>
    <s v="AUD"/>
    <n v="1487738622"/>
    <n v="1485146622"/>
    <b v="1"/>
    <n v="1596"/>
    <b v="1"/>
    <s v="film &amp; video/documentary"/>
    <n v="30"/>
    <n v="19.267499999999998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s v="US"/>
    <s v="USD"/>
    <n v="1306296000"/>
    <n v="1301950070"/>
    <b v="1"/>
    <n v="61"/>
    <b v="1"/>
    <s v="film &amp; video/documentary"/>
    <n v="102"/>
    <n v="502.8689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55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s v="US"/>
    <s v="USD"/>
    <n v="1272480540"/>
    <n v="1267220191"/>
    <b v="1"/>
    <n v="65"/>
    <b v="1"/>
    <s v="film &amp; video/documentary"/>
    <n v="102"/>
    <n v="470.9014000000000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s v="US"/>
    <s v="USD"/>
    <n v="1309694266"/>
    <n v="1307102266"/>
    <b v="1"/>
    <n v="118"/>
    <b v="1"/>
    <s v="film &amp; video/documentary"/>
    <n v="122"/>
    <n v="258.5169000000000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s v="US"/>
    <s v="USD"/>
    <n v="1333609140"/>
    <n v="1330638829"/>
    <b v="1"/>
    <n v="113"/>
    <b v="1"/>
    <s v="film &amp; video/documentary"/>
    <n v="303833"/>
    <n v="268.87889999999999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15000"/>
    <n v="30334.83"/>
    <x v="0"/>
    <s v="US"/>
    <s v="USD"/>
    <n v="1352511966"/>
    <n v="1349916366"/>
    <b v="1"/>
    <n v="332"/>
    <b v="1"/>
    <s v="film &amp; video/documentary"/>
    <n v="20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30000"/>
    <n v="30315"/>
    <x v="0"/>
    <s v="US"/>
    <s v="USD"/>
    <n v="1335574674"/>
    <n v="1330394274"/>
    <b v="1"/>
    <n v="62"/>
    <b v="1"/>
    <s v="film &amp; video/documentary"/>
    <n v="101"/>
    <n v="488.9515999999999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s v="US"/>
    <s v="USD"/>
    <n v="1432416219"/>
    <n v="1429824219"/>
    <b v="1"/>
    <n v="951"/>
    <b v="1"/>
    <s v="film &amp; video/documentary"/>
    <n v="1212"/>
    <n v="31.864599999999999"/>
    <x v="0"/>
    <s v="documentary"/>
    <x v="277"/>
    <d v="2015-05-23T21:23:39"/>
  </r>
  <r>
    <n v="278"/>
    <s v="The Babushkas of Chernobyl"/>
    <s v="An unlikely story of spirit, defiance and beauty from the most contaminated place on Earth"/>
    <n v="15000"/>
    <n v="30274"/>
    <x v="0"/>
    <s v="US"/>
    <s v="USD"/>
    <n v="1350003539"/>
    <n v="1347411539"/>
    <b v="1"/>
    <n v="415"/>
    <b v="1"/>
    <s v="film &amp; video/documentary"/>
    <n v="202"/>
    <n v="72.94939999999999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30000"/>
    <n v="30241"/>
    <x v="0"/>
    <s v="US"/>
    <s v="USD"/>
    <n v="1488160860"/>
    <n v="1485237096"/>
    <b v="1"/>
    <n v="305"/>
    <b v="1"/>
    <s v="film &amp; video/documentary"/>
    <n v="101"/>
    <n v="99.15080000000000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24000"/>
    <n v="30226"/>
    <x v="0"/>
    <s v="US"/>
    <s v="USD"/>
    <n v="1401459035"/>
    <n v="1397571035"/>
    <b v="1"/>
    <n v="2139"/>
    <b v="1"/>
    <s v="film &amp; video/documentary"/>
    <n v="126"/>
    <n v="14.130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s v="US"/>
    <s v="USD"/>
    <n v="1249932360"/>
    <n v="1242532513"/>
    <b v="1"/>
    <n v="79"/>
    <b v="1"/>
    <s v="film &amp; video/documentary"/>
    <n v="104"/>
    <n v="381.9873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130000"/>
    <n v="30112"/>
    <x v="0"/>
    <s v="US"/>
    <s v="USD"/>
    <n v="1266876000"/>
    <n v="1263679492"/>
    <b v="1"/>
    <n v="179"/>
    <b v="1"/>
    <s v="film &amp; video/documentary"/>
    <n v="23"/>
    <n v="168.2235"/>
    <x v="0"/>
    <s v="documentary"/>
    <x v="282"/>
    <d v="2010-02-22T22:00:00"/>
  </r>
  <r>
    <n v="283"/>
    <s v="SOLE SURVIVOR"/>
    <s v="What is the impact of survivorship on the human condition?"/>
    <n v="10000"/>
    <n v="30047.64"/>
    <x v="0"/>
    <s v="US"/>
    <s v="USD"/>
    <n v="1306904340"/>
    <n v="1305219744"/>
    <b v="1"/>
    <n v="202"/>
    <b v="1"/>
    <s v="film &amp; video/documentary"/>
    <n v="300"/>
    <n v="148.7506999999999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12000"/>
    <n v="30037.01"/>
    <x v="0"/>
    <s v="US"/>
    <s v="USD"/>
    <n v="1327167780"/>
    <n v="1325007780"/>
    <b v="1"/>
    <n v="760"/>
    <b v="1"/>
    <s v="film &amp; video/documentary"/>
    <n v="250"/>
    <n v="39.522399999999998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s v="US"/>
    <s v="USD"/>
    <n v="1379614128"/>
    <n v="1377022128"/>
    <b v="1"/>
    <n v="563"/>
    <b v="1"/>
    <s v="film &amp; video/documentary"/>
    <n v="120"/>
    <n v="53.33209999999999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25000"/>
    <n v="29939"/>
    <x v="0"/>
    <s v="US"/>
    <s v="USD"/>
    <n v="1364236524"/>
    <n v="1360352124"/>
    <b v="1"/>
    <n v="135"/>
    <b v="1"/>
    <s v="film &amp; video/documentary"/>
    <n v="120"/>
    <n v="221.7704"/>
    <x v="0"/>
    <s v="documentary"/>
    <x v="286"/>
    <d v="2013-03-25T18:35:24"/>
  </r>
  <r>
    <n v="287"/>
    <s v="In Country: A Documentary Film (POSTPRODUCTION)"/>
    <s v="War is hell. Why would anyone want to spend their weekends there?"/>
    <n v="25000"/>
    <n v="29681.55"/>
    <x v="0"/>
    <s v="US"/>
    <s v="USD"/>
    <n v="1351828800"/>
    <n v="1349160018"/>
    <b v="1"/>
    <n v="290"/>
    <b v="1"/>
    <s v="film &amp; video/documentary"/>
    <n v="119"/>
    <n v="102.35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s v="US"/>
    <s v="USD"/>
    <n v="1340683393"/>
    <n v="1337659393"/>
    <b v="1"/>
    <n v="447"/>
    <b v="1"/>
    <s v="film &amp; video/documentary"/>
    <n v="118"/>
    <n v="66.06489999999999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s v="GB"/>
    <s v="GBP"/>
    <n v="1383389834"/>
    <n v="1380797834"/>
    <b v="1"/>
    <n v="232"/>
    <b v="1"/>
    <s v="film &amp; video/documentary"/>
    <n v="118"/>
    <n v="127.2425000000000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25000"/>
    <n v="29209.78"/>
    <x v="0"/>
    <s v="US"/>
    <s v="USD"/>
    <n v="1296633540"/>
    <n v="1292316697"/>
    <b v="1"/>
    <n v="168"/>
    <b v="1"/>
    <s v="film &amp; video/documentary"/>
    <n v="117"/>
    <n v="173.8677000000000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s v="US"/>
    <s v="USD"/>
    <n v="1367366460"/>
    <n v="1365791246"/>
    <b v="1"/>
    <n v="128"/>
    <b v="1"/>
    <s v="film &amp; video/documentary"/>
    <n v="116"/>
    <n v="227.257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35000"/>
    <n v="28986.16"/>
    <x v="0"/>
    <s v="US"/>
    <s v="USD"/>
    <n v="1319860740"/>
    <n v="1317064599"/>
    <b v="1"/>
    <n v="493"/>
    <b v="1"/>
    <s v="film &amp; video/documentary"/>
    <n v="83"/>
    <n v="58.79549999999999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s v="US"/>
    <s v="USD"/>
    <n v="1398009714"/>
    <n v="1395417714"/>
    <b v="1"/>
    <n v="131"/>
    <b v="1"/>
    <s v="film &amp; video/documentary"/>
    <n v="288"/>
    <n v="219.977100000000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s v="US"/>
    <s v="USD"/>
    <n v="1279555200"/>
    <n v="1276480894"/>
    <b v="1"/>
    <n v="50"/>
    <b v="1"/>
    <s v="film &amp; video/documentary"/>
    <n v="103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s v="US"/>
    <s v="USD"/>
    <n v="1383264000"/>
    <n v="1378080409"/>
    <b v="1"/>
    <n v="665"/>
    <b v="1"/>
    <s v="film &amp; video/documentary"/>
    <n v="115"/>
    <n v="43.14289999999999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651000000000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8450"/>
    <n v="28520"/>
    <x v="0"/>
    <s v="US"/>
    <s v="USD"/>
    <n v="1430452740"/>
    <n v="1427390901"/>
    <b v="1"/>
    <n v="142"/>
    <b v="1"/>
    <s v="film &amp; video/documentary"/>
    <n v="100"/>
    <n v="200.8451"/>
    <x v="0"/>
    <s v="documentary"/>
    <x v="297"/>
    <d v="2015-05-01T03:59:00"/>
  </r>
  <r>
    <n v="298"/>
    <s v="DisHonesty - A Documentary Feature Film"/>
    <s v="The truth is, we all lie - and by &quot;we,&quot; we mean everyone!"/>
    <n v="10000"/>
    <n v="28474"/>
    <x v="0"/>
    <s v="US"/>
    <s v="USD"/>
    <n v="1399669200"/>
    <n v="1394536048"/>
    <b v="1"/>
    <n v="2436"/>
    <b v="1"/>
    <s v="film &amp; video/documentary"/>
    <n v="285"/>
    <n v="11.68880000000000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s v="US"/>
    <s v="USD"/>
    <n v="1289975060"/>
    <n v="1287379460"/>
    <b v="1"/>
    <n v="244"/>
    <b v="1"/>
    <s v="film &amp; video/documentary"/>
    <n v="189"/>
    <n v="115.985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85900000000007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4000"/>
    <n v="28167.25"/>
    <x v="0"/>
    <s v="US"/>
    <s v="USD"/>
    <n v="1363711335"/>
    <n v="1360258935"/>
    <b v="1"/>
    <n v="251"/>
    <b v="1"/>
    <s v="film &amp; video/documentary"/>
    <n v="704"/>
    <n v="112.220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s v="US"/>
    <s v="USD"/>
    <n v="1330115638"/>
    <n v="1327523638"/>
    <b v="1"/>
    <n v="108"/>
    <b v="1"/>
    <s v="film &amp; video/documentary"/>
    <n v="351"/>
    <n v="259.884900000000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24000"/>
    <n v="28067.34"/>
    <x v="0"/>
    <s v="US"/>
    <s v="USD"/>
    <n v="1338601346"/>
    <n v="1336009346"/>
    <b v="1"/>
    <n v="82"/>
    <b v="1"/>
    <s v="film &amp; video/documentary"/>
    <n v="117"/>
    <n v="342.2846000000000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50000"/>
    <n v="27849.22"/>
    <x v="0"/>
    <s v="US"/>
    <s v="USD"/>
    <n v="1346464800"/>
    <n v="1343096197"/>
    <b v="1"/>
    <n v="74"/>
    <b v="1"/>
    <s v="film &amp; video/documentary"/>
    <n v="56"/>
    <n v="376.3408"/>
    <x v="0"/>
    <s v="documentary"/>
    <x v="304"/>
    <d v="2012-09-01T02:00:00"/>
  </r>
  <r>
    <n v="305"/>
    <s v="My Friend Mott-ly"/>
    <s v="A documentary that I am making about the difficult, but inspiring, life of a late friend of mine."/>
    <n v="23000"/>
    <n v="27675"/>
    <x v="0"/>
    <s v="US"/>
    <s v="USD"/>
    <n v="1331392049"/>
    <n v="1328800049"/>
    <b v="1"/>
    <n v="189"/>
    <b v="1"/>
    <s v="film &amp; video/documentary"/>
    <n v="120"/>
    <n v="146.42859999999999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25000"/>
    <n v="27600.2"/>
    <x v="0"/>
    <s v="US"/>
    <s v="USD"/>
    <n v="1363806333"/>
    <n v="1362081933"/>
    <b v="1"/>
    <n v="80"/>
    <b v="1"/>
    <s v="film &amp; video/documentary"/>
    <n v="110"/>
    <n v="345.0025"/>
    <x v="0"/>
    <s v="documentary"/>
    <x v="306"/>
    <d v="2013-03-20T19:05:33"/>
  </r>
  <r>
    <n v="307"/>
    <s v="Grammar Revolution"/>
    <s v="Why is grammar important?"/>
    <n v="23000"/>
    <n v="27541"/>
    <x v="0"/>
    <s v="US"/>
    <s v="USD"/>
    <n v="1360276801"/>
    <n v="1357684801"/>
    <b v="1"/>
    <n v="576"/>
    <b v="1"/>
    <s v="film &amp; video/documentary"/>
    <n v="120"/>
    <n v="47.814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s v="US"/>
    <s v="USD"/>
    <n v="1299775210"/>
    <n v="1295887210"/>
    <b v="1"/>
    <n v="202"/>
    <b v="1"/>
    <s v="film &amp; video/documentary"/>
    <n v="136"/>
    <n v="134.6397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s v="US"/>
    <s v="USD"/>
    <n v="1346695334"/>
    <n v="1344880934"/>
    <b v="1"/>
    <n v="238"/>
    <b v="1"/>
    <s v="film &amp; video/documentary"/>
    <n v="109"/>
    <n v="114.27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26500"/>
    <n v="27189"/>
    <x v="0"/>
    <s v="US"/>
    <s v="USD"/>
    <n v="1319076000"/>
    <n v="1317788623"/>
    <b v="1"/>
    <n v="36"/>
    <b v="1"/>
    <s v="film &amp; video/documentary"/>
    <n v="103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5000"/>
    <n v="26978"/>
    <x v="0"/>
    <s v="US"/>
    <s v="USD"/>
    <n v="1325404740"/>
    <n v="1321852592"/>
    <b v="1"/>
    <n v="150"/>
    <b v="1"/>
    <s v="film &amp; video/documentary"/>
    <n v="108"/>
    <n v="179.8532999999999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s v="US"/>
    <s v="USD"/>
    <n v="1365973432"/>
    <n v="1363381432"/>
    <b v="1"/>
    <n v="146"/>
    <b v="1"/>
    <s v="film &amp; video/documentary"/>
    <n v="157"/>
    <n v="183.178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25000"/>
    <n v="26619"/>
    <x v="0"/>
    <s v="US"/>
    <s v="USD"/>
    <n v="1281542340"/>
    <n v="1277702894"/>
    <b v="1"/>
    <n v="222"/>
    <b v="1"/>
    <s v="film &amp; video/documentary"/>
    <n v="106"/>
    <n v="119.9054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s v="US"/>
    <s v="USD"/>
    <n v="1362167988"/>
    <n v="1359575988"/>
    <b v="1"/>
    <n v="120"/>
    <b v="1"/>
    <s v="film &amp; video/documentary"/>
    <n v="106"/>
    <n v="221.4749999999999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1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25000"/>
    <n v="26480"/>
    <x v="0"/>
    <s v="CA"/>
    <s v="CAD"/>
    <n v="1418273940"/>
    <n v="1415398197"/>
    <b v="1"/>
    <n v="158"/>
    <b v="1"/>
    <s v="film &amp; video/documentary"/>
    <n v="106"/>
    <n v="167.594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25000"/>
    <n v="26452"/>
    <x v="0"/>
    <s v="US"/>
    <s v="USD"/>
    <n v="1386778483"/>
    <n v="1384186483"/>
    <b v="1"/>
    <n v="316"/>
    <b v="1"/>
    <s v="film &amp; video/documentary"/>
    <n v="106"/>
    <n v="83.708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15000"/>
    <n v="26445"/>
    <x v="0"/>
    <s v="US"/>
    <s v="USD"/>
    <n v="1364342151"/>
    <n v="1361753751"/>
    <b v="1"/>
    <n v="284"/>
    <b v="1"/>
    <s v="film &amp; video/documentary"/>
    <n v="176"/>
    <n v="93.116200000000006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s v="US"/>
    <s v="USD"/>
    <n v="1265097540"/>
    <n v="1257538029"/>
    <b v="1"/>
    <n v="51"/>
    <b v="1"/>
    <s v="film &amp; video/documentary"/>
    <n v="132"/>
    <n v="518.392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s v="GB"/>
    <s v="GBP"/>
    <n v="1450825200"/>
    <n v="1448284433"/>
    <b v="1"/>
    <n v="158"/>
    <b v="1"/>
    <s v="film &amp; video/documentary"/>
    <n v="101"/>
    <n v="166.835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90000"/>
    <n v="26349"/>
    <x v="0"/>
    <s v="DE"/>
    <s v="EUR"/>
    <n v="1478605386"/>
    <n v="1475577786"/>
    <b v="1"/>
    <n v="337"/>
    <b v="1"/>
    <s v="film &amp; video/documentary"/>
    <n v="29"/>
    <n v="78.18689999999999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299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s v="US"/>
    <s v="USD"/>
    <n v="1482307140"/>
    <n v="1479886966"/>
    <b v="1"/>
    <n v="58"/>
    <b v="1"/>
    <s v="film &amp; video/documentary"/>
    <n v="131"/>
    <n v="452.43099999999998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25000"/>
    <n v="26233.45"/>
    <x v="0"/>
    <s v="US"/>
    <s v="USD"/>
    <n v="1438441308"/>
    <n v="1435590108"/>
    <b v="1"/>
    <n v="82"/>
    <b v="1"/>
    <s v="film &amp; video/documentary"/>
    <n v="105"/>
    <n v="319.9200999999999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s v="US"/>
    <s v="USD"/>
    <n v="1482208233"/>
    <n v="1479184233"/>
    <b v="1"/>
    <n v="736"/>
    <b v="1"/>
    <s v="film &amp; video/documentary"/>
    <n v="105"/>
    <n v="35.573999999999998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s v="US"/>
    <s v="USD"/>
    <n v="1489532220"/>
    <n v="1486625606"/>
    <b v="1"/>
    <n v="1151"/>
    <b v="1"/>
    <s v="film &amp; video/documentary"/>
    <n v="174"/>
    <n v="22.6758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16350"/>
    <n v="26024"/>
    <x v="0"/>
    <s v="US"/>
    <s v="USD"/>
    <n v="1427011200"/>
    <n v="1424669929"/>
    <b v="1"/>
    <n v="34"/>
    <b v="1"/>
    <s v="film &amp; video/documentary"/>
    <n v="159"/>
    <n v="765.4117999999999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25000"/>
    <n v="25800"/>
    <x v="0"/>
    <s v="US"/>
    <s v="USD"/>
    <n v="1446350400"/>
    <n v="1443739388"/>
    <b v="1"/>
    <n v="498"/>
    <b v="1"/>
    <s v="film &amp; video/documentary"/>
    <n v="103"/>
    <n v="51.80720000000000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s v="US"/>
    <s v="USD"/>
    <n v="1446868800"/>
    <n v="1444821127"/>
    <b v="1"/>
    <n v="167"/>
    <b v="1"/>
    <s v="film &amp; video/documentary"/>
    <n v="129"/>
    <n v="154.13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650"/>
    <n v="25655"/>
    <x v="0"/>
    <s v="US"/>
    <s v="USD"/>
    <n v="1368763140"/>
    <n v="1366028563"/>
    <b v="1"/>
    <n v="340"/>
    <b v="1"/>
    <s v="film &amp; video/documentary"/>
    <n v="46"/>
    <n v="75.4559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25000"/>
    <n v="25648"/>
    <x v="0"/>
    <s v="US"/>
    <s v="USD"/>
    <n v="1466171834"/>
    <n v="1463493434"/>
    <b v="1"/>
    <n v="438"/>
    <b v="1"/>
    <s v="film &amp; video/documentary"/>
    <n v="103"/>
    <n v="58.55709999999999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2000"/>
    <n v="25577.56"/>
    <x v="0"/>
    <s v="US"/>
    <s v="USD"/>
    <n v="1446019200"/>
    <n v="1442420377"/>
    <b v="1"/>
    <n v="555"/>
    <b v="1"/>
    <s v="film &amp; video/documentary"/>
    <n v="213"/>
    <n v="46.08570000000000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s v="US"/>
    <s v="USD"/>
    <n v="1460038591"/>
    <n v="1457450191"/>
    <b v="1"/>
    <n v="266"/>
    <b v="1"/>
    <s v="film &amp; video/documentary"/>
    <n v="102"/>
    <n v="96.120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68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s v="US"/>
    <s v="USD"/>
    <n v="1431122400"/>
    <n v="1428428515"/>
    <b v="1"/>
    <n v="80"/>
    <b v="1"/>
    <s v="film &amp; video/documentary"/>
    <n v="102"/>
    <n v="317.88330000000002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49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s v="US"/>
    <s v="USD"/>
    <n v="1426298708"/>
    <n v="1423710308"/>
    <b v="1"/>
    <n v="31"/>
    <b v="1"/>
    <s v="film &amp; video/documentary"/>
    <n v="105"/>
    <n v="818.54840000000002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25000"/>
    <n v="25312"/>
    <x v="0"/>
    <s v="US"/>
    <s v="USD"/>
    <n v="1472864400"/>
    <n v="1468001290"/>
    <b v="1"/>
    <n v="236"/>
    <b v="1"/>
    <s v="film &amp; video/documentary"/>
    <n v="101"/>
    <n v="107.254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0"/>
    <n v="25174"/>
    <x v="0"/>
    <s v="US"/>
    <s v="USD"/>
    <n v="1430331268"/>
    <n v="1427739268"/>
    <b v="1"/>
    <n v="89"/>
    <b v="1"/>
    <s v="film &amp; video/documentary"/>
    <n v="5"/>
    <n v="282.8539000000000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25000"/>
    <n v="25132"/>
    <x v="0"/>
    <s v="US"/>
    <s v="USD"/>
    <n v="1489006800"/>
    <n v="1486397007"/>
    <b v="1"/>
    <n v="299"/>
    <b v="1"/>
    <s v="film &amp; video/documentary"/>
    <n v="101"/>
    <n v="84.05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s v="US"/>
    <s v="USD"/>
    <n v="1412135940"/>
    <n v="1410555998"/>
    <b v="1"/>
    <n v="55"/>
    <b v="1"/>
    <s v="film &amp; video/documentary"/>
    <n v="100"/>
    <n v="456.14550000000003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"/>
    <n v="24790"/>
    <x v="0"/>
    <s v="US"/>
    <s v="USD"/>
    <n v="1461955465"/>
    <n v="1459363465"/>
    <b v="1"/>
    <n v="325"/>
    <b v="1"/>
    <s v="film &amp; video/documentary"/>
    <n v="496"/>
    <n v="76.27689999999999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0199999999997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s v="US"/>
    <s v="USD"/>
    <n v="1433125200"/>
    <n v="1429312694"/>
    <b v="1"/>
    <n v="285"/>
    <b v="1"/>
    <s v="film &amp; video/documentary"/>
    <n v="25"/>
    <n v="86.49469999999999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9000"/>
    <n v="24505"/>
    <x v="0"/>
    <s v="US"/>
    <s v="USD"/>
    <n v="1432161590"/>
    <n v="1429569590"/>
    <b v="1"/>
    <n v="179"/>
    <b v="1"/>
    <s v="film &amp; video/documentary"/>
    <n v="272"/>
    <n v="136.8994000000000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s v="US"/>
    <s v="USD"/>
    <n v="1444824021"/>
    <n v="1442232021"/>
    <b v="1"/>
    <n v="188"/>
    <b v="1"/>
    <s v="film &amp; video/documentary"/>
    <n v="111"/>
    <n v="130.26599999999999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s v="US"/>
    <s v="USD"/>
    <n v="1447505609"/>
    <n v="1444910009"/>
    <b v="1"/>
    <n v="379"/>
    <b v="1"/>
    <s v="film &amp; video/documentary"/>
    <n v="106"/>
    <n v="64.42900000000000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s v="US"/>
    <s v="USD"/>
    <n v="1440165916"/>
    <n v="1437573916"/>
    <b v="1"/>
    <n v="119"/>
    <b v="1"/>
    <s v="film &amp; video/documentary"/>
    <n v="162"/>
    <n v="204.37899999999999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0000"/>
    <n v="24315"/>
    <x v="0"/>
    <s v="US"/>
    <s v="USD"/>
    <n v="1487937508"/>
    <n v="1485345508"/>
    <b v="1"/>
    <n v="167"/>
    <b v="1"/>
    <s v="film &amp; video/documentary"/>
    <n v="243"/>
    <n v="145.5988000000000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s v="US"/>
    <s v="USD"/>
    <n v="1473566340"/>
    <n v="1470274509"/>
    <b v="1"/>
    <n v="221"/>
    <b v="1"/>
    <s v="film &amp; video/documentary"/>
    <n v="162"/>
    <n v="109.9411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s v="ES"/>
    <s v="EUR"/>
    <n v="1460066954"/>
    <n v="1456614554"/>
    <b v="1"/>
    <n v="964"/>
    <b v="1"/>
    <s v="film &amp; video/documentary"/>
    <n v="484"/>
    <n v="25.10480000000000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s v="US"/>
    <s v="USD"/>
    <n v="1412740868"/>
    <n v="1410148868"/>
    <b v="1"/>
    <n v="286"/>
    <b v="1"/>
    <s v="film &amp; video/documentary"/>
    <n v="127"/>
    <n v="84.29370000000000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s v="US"/>
    <s v="USD"/>
    <n v="1447963219"/>
    <n v="1445367619"/>
    <b v="1"/>
    <n v="613"/>
    <b v="1"/>
    <s v="film &amp; video/documentary"/>
    <n v="7"/>
    <n v="39.06689999999999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s v="US"/>
    <s v="USD"/>
    <n v="1460141521"/>
    <n v="1457553121"/>
    <b v="1"/>
    <n v="29"/>
    <b v="1"/>
    <s v="film &amp; video/documentary"/>
    <n v="119"/>
    <n v="818.19140000000004"/>
    <x v="0"/>
    <s v="documentary"/>
    <x v="354"/>
    <d v="2016-04-08T18:52:01"/>
  </r>
  <r>
    <n v="355"/>
    <s v="REZA ABDOH -Theatre Visionary"/>
    <s v="A documentary film about the late REZA ABDOH and his performance company DAR A LUZ."/>
    <n v="23000"/>
    <n v="23530"/>
    <x v="0"/>
    <s v="US"/>
    <s v="USD"/>
    <n v="1417420994"/>
    <n v="1414738994"/>
    <b v="1"/>
    <n v="165"/>
    <b v="1"/>
    <s v="film &amp; video/documentary"/>
    <n v="102"/>
    <n v="142.6061"/>
    <x v="0"/>
    <s v="documentary"/>
    <x v="355"/>
    <d v="2014-12-01T08:03:14"/>
  </r>
  <r>
    <n v="356"/>
    <s v="43 and 80"/>
    <s v="A documentary about halibut conservation and how it impacts communities of Southeast Alaska."/>
    <n v="20000"/>
    <n v="23505"/>
    <x v="0"/>
    <s v="US"/>
    <s v="USD"/>
    <n v="1458152193"/>
    <n v="1455563793"/>
    <b v="1"/>
    <n v="97"/>
    <b v="1"/>
    <s v="film &amp; video/documentary"/>
    <n v="118"/>
    <n v="242.3196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s v="US"/>
    <s v="USD"/>
    <n v="1429852797"/>
    <n v="1426396797"/>
    <b v="1"/>
    <n v="303"/>
    <b v="1"/>
    <s v="film &amp; video/documentary"/>
    <n v="585"/>
    <n v="77.273899999999998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22000"/>
    <n v="23285"/>
    <x v="0"/>
    <s v="US"/>
    <s v="USD"/>
    <n v="1466002800"/>
    <n v="1463517521"/>
    <b v="1"/>
    <n v="267"/>
    <b v="1"/>
    <s v="film &amp; video/documentary"/>
    <n v="106"/>
    <n v="87.20969999999999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s v="US"/>
    <s v="USD"/>
    <n v="1415941920"/>
    <n v="1414028490"/>
    <b v="1"/>
    <n v="302"/>
    <b v="1"/>
    <s v="film &amp; video/documentary"/>
    <n v="125"/>
    <n v="76.476799999999997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22000"/>
    <n v="23086"/>
    <x v="0"/>
    <s v="US"/>
    <s v="USD"/>
    <n v="1437621060"/>
    <n v="1433799180"/>
    <b v="0"/>
    <n v="87"/>
    <b v="1"/>
    <s v="film &amp; video/documentary"/>
    <n v="105"/>
    <n v="265.3562999999999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s v="US"/>
    <s v="USD"/>
    <n v="1416704506"/>
    <n v="1414108906"/>
    <b v="0"/>
    <n v="354"/>
    <b v="1"/>
    <s v="film &amp; video/documentary"/>
    <n v="319"/>
    <n v="64.946399999999997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s v="US"/>
    <s v="USD"/>
    <n v="1407456000"/>
    <n v="1405573391"/>
    <b v="0"/>
    <n v="86"/>
    <b v="1"/>
    <s v="film &amp; video/documentary"/>
    <n v="115"/>
    <n v="266.6634000000000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s v="US"/>
    <s v="USD"/>
    <n v="1272828120"/>
    <n v="1268934736"/>
    <b v="0"/>
    <n v="26"/>
    <b v="1"/>
    <s v="film &amp; video/documentary"/>
    <n v="412"/>
    <n v="870.961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s v="US"/>
    <s v="USD"/>
    <n v="1403323140"/>
    <n v="1400704672"/>
    <b v="0"/>
    <n v="113"/>
    <b v="1"/>
    <s v="film &amp; video/documentary"/>
    <n v="2260300"/>
    <n v="200.026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22400"/>
    <n v="22542"/>
    <x v="0"/>
    <s v="GB"/>
    <s v="GBP"/>
    <n v="1393597999"/>
    <n v="1391005999"/>
    <b v="0"/>
    <n v="65"/>
    <b v="1"/>
    <s v="film &amp; video/documentary"/>
    <n v="101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20000"/>
    <n v="22421"/>
    <x v="0"/>
    <s v="US"/>
    <s v="USD"/>
    <n v="1337540518"/>
    <n v="1334948518"/>
    <b v="0"/>
    <n v="134"/>
    <b v="1"/>
    <s v="film &amp; video/documentary"/>
    <n v="112"/>
    <n v="167.3208999999999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s v="US"/>
    <s v="USD"/>
    <n v="1367384340"/>
    <n v="1363960278"/>
    <b v="0"/>
    <n v="119"/>
    <b v="1"/>
    <s v="film &amp; video/documentary"/>
    <n v="102"/>
    <n v="188.2016999999999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s v="US"/>
    <s v="USD"/>
    <n v="1426426322"/>
    <n v="1423405922"/>
    <b v="0"/>
    <n v="159"/>
    <b v="1"/>
    <s v="film &amp; video/documentary"/>
    <n v="112"/>
    <n v="140.5346000000000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22000"/>
    <n v="22318"/>
    <x v="0"/>
    <s v="US"/>
    <s v="USD"/>
    <n v="1326633269"/>
    <n v="1324041269"/>
    <b v="0"/>
    <n v="167"/>
    <b v="1"/>
    <s v="film &amp; video/documentary"/>
    <n v="101"/>
    <n v="133.6407000000000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s v="US"/>
    <s v="USD"/>
    <n v="1483729500"/>
    <n v="1481137500"/>
    <b v="0"/>
    <n v="43"/>
    <b v="1"/>
    <s v="film &amp; video/documentary"/>
    <n v="148"/>
    <n v="516.62789999999995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9800"/>
    <n v="22197"/>
    <x v="0"/>
    <s v="US"/>
    <s v="USD"/>
    <n v="1359743139"/>
    <n v="1355855139"/>
    <b v="0"/>
    <n v="1062"/>
    <b v="1"/>
    <s v="film &amp; video/documentary"/>
    <n v="112"/>
    <n v="20.9011"/>
    <x v="0"/>
    <s v="documentary"/>
    <x v="371"/>
    <d v="2013-02-01T18:25:39"/>
  </r>
  <r>
    <n v="372"/>
    <s v="Wild Equus"/>
    <s v="A short documentary exploring the uses of 'Natural Horsemanship' across Europe"/>
    <n v="35000"/>
    <n v="21994"/>
    <x v="0"/>
    <s v="GB"/>
    <s v="GBP"/>
    <n v="1459872000"/>
    <n v="1456408244"/>
    <b v="0"/>
    <n v="9"/>
    <b v="1"/>
    <s v="film &amp; video/documentary"/>
    <n v="63"/>
    <n v="2443.777799999999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20000"/>
    <n v="21935"/>
    <x v="0"/>
    <s v="US"/>
    <s v="USD"/>
    <n v="1342648398"/>
    <n v="1340056398"/>
    <b v="0"/>
    <n v="89"/>
    <b v="1"/>
    <s v="film &amp; video/documentary"/>
    <n v="110"/>
    <n v="246.46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s v="US"/>
    <s v="USD"/>
    <n v="1316208031"/>
    <n v="1312320031"/>
    <b v="0"/>
    <n v="174"/>
    <b v="1"/>
    <s v="film &amp; video/documentary"/>
    <n v="110"/>
    <n v="125.8908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s v="US"/>
    <s v="USD"/>
    <n v="1393694280"/>
    <n v="1390088311"/>
    <b v="0"/>
    <n v="14"/>
    <b v="1"/>
    <s v="film &amp; video/documentary"/>
    <n v="104"/>
    <n v="1564.571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s v="GB"/>
    <s v="GBP"/>
    <n v="1472122316"/>
    <n v="1469443916"/>
    <b v="0"/>
    <n v="48"/>
    <b v="1"/>
    <s v="film &amp; video/documentary"/>
    <n v="122"/>
    <n v="455.9309999999999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s v="US"/>
    <s v="USD"/>
    <n v="1447484460"/>
    <n v="1444888868"/>
    <b v="0"/>
    <n v="133"/>
    <b v="1"/>
    <s v="film &amp; video/documentary"/>
    <n v="146"/>
    <n v="164.5262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21000"/>
    <n v="21831"/>
    <x v="0"/>
    <s v="CA"/>
    <s v="CAD"/>
    <n v="1453765920"/>
    <n v="1451655808"/>
    <b v="0"/>
    <n v="83"/>
    <b v="1"/>
    <s v="film &amp; video/documentary"/>
    <n v="104"/>
    <n v="263.0240999999999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20000"/>
    <n v="21742.78"/>
    <x v="0"/>
    <s v="US"/>
    <s v="USD"/>
    <n v="1336062672"/>
    <n v="1332174672"/>
    <b v="0"/>
    <n v="149"/>
    <b v="1"/>
    <s v="film &amp; video/documentary"/>
    <n v="109"/>
    <n v="145.924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s v="US"/>
    <s v="USD"/>
    <n v="1453569392"/>
    <n v="1451409392"/>
    <b v="0"/>
    <n v="49"/>
    <b v="1"/>
    <s v="film &amp; video/documentary"/>
    <n v="120"/>
    <n v="442.53469999999999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0000"/>
    <n v="21679"/>
    <x v="0"/>
    <s v="US"/>
    <s v="USD"/>
    <n v="1343624400"/>
    <n v="1340642717"/>
    <b v="0"/>
    <n v="251"/>
    <b v="1"/>
    <s v="film &amp; video/documentary"/>
    <n v="108"/>
    <n v="86.3705000000000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s v="US"/>
    <s v="USD"/>
    <n v="1346950900"/>
    <n v="1345741300"/>
    <b v="0"/>
    <n v="22"/>
    <b v="1"/>
    <s v="film &amp; video/documentary"/>
    <n v="124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s v="US"/>
    <s v="USD"/>
    <n v="1400467759"/>
    <n v="1398480559"/>
    <b v="0"/>
    <n v="48"/>
    <b v="1"/>
    <s v="film &amp; video/documentary"/>
    <n v="180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26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0000"/>
    <n v="21480"/>
    <x v="0"/>
    <s v="US"/>
    <s v="USD"/>
    <n v="1416582101"/>
    <n v="1413986501"/>
    <b v="0"/>
    <n v="237"/>
    <b v="1"/>
    <s v="film &amp; video/documentary"/>
    <n v="107"/>
    <n v="90.6329000000000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18000"/>
    <n v="21410"/>
    <x v="0"/>
    <s v="US"/>
    <s v="USD"/>
    <n v="1439246991"/>
    <n v="1437950991"/>
    <b v="0"/>
    <n v="13"/>
    <b v="1"/>
    <s v="film &amp; video/documentary"/>
    <n v="119"/>
    <n v="1646.923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27000000000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20000"/>
    <n v="21361"/>
    <x v="0"/>
    <s v="US"/>
    <s v="USD"/>
    <n v="1469670580"/>
    <n v="1467078580"/>
    <b v="0"/>
    <n v="71"/>
    <b v="1"/>
    <s v="film &amp; video/documentary"/>
    <n v="107"/>
    <n v="300.8591999999999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20000"/>
    <n v="21360"/>
    <x v="0"/>
    <s v="US"/>
    <s v="USD"/>
    <n v="1394233140"/>
    <n v="1391477450"/>
    <b v="0"/>
    <n v="1510"/>
    <b v="1"/>
    <s v="film &amp; video/documentary"/>
    <n v="107"/>
    <n v="14.1457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s v="US"/>
    <s v="USD"/>
    <n v="1431046372"/>
    <n v="1429318372"/>
    <b v="0"/>
    <n v="14"/>
    <b v="1"/>
    <s v="film &amp; video/documentary"/>
    <n v="107"/>
    <n v="1522.571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45000"/>
    <n v="21300"/>
    <x v="0"/>
    <s v="US"/>
    <s v="USD"/>
    <n v="1324169940"/>
    <n v="1321578051"/>
    <b v="0"/>
    <n v="193"/>
    <b v="1"/>
    <s v="film &amp; video/documentary"/>
    <n v="47"/>
    <n v="110.3627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s v="US"/>
    <s v="USD"/>
    <n v="1315450800"/>
    <n v="1312823571"/>
    <b v="0"/>
    <n v="206"/>
    <b v="1"/>
    <s v="film &amp; video/documentary"/>
    <n v="65"/>
    <n v="102.70869999999999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75000"/>
    <n v="21144"/>
    <x v="0"/>
    <s v="US"/>
    <s v="USD"/>
    <n v="1381424452"/>
    <n v="1378746052"/>
    <b v="0"/>
    <n v="351"/>
    <b v="1"/>
    <s v="film &amp; video/documentary"/>
    <n v="28"/>
    <n v="60.239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s v="ES"/>
    <s v="EUR"/>
    <n v="1460918282"/>
    <n v="1455737882"/>
    <b v="0"/>
    <n v="50"/>
    <b v="1"/>
    <s v="film &amp; video/documentary"/>
    <n v="105"/>
    <n v="418.3849999999999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s v="US"/>
    <s v="USD"/>
    <n v="1335562320"/>
    <n v="1332452960"/>
    <b v="0"/>
    <n v="184"/>
    <b v="1"/>
    <s v="film &amp; video/documentary"/>
    <n v="104"/>
    <n v="113.28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s v="US"/>
    <s v="USD"/>
    <n v="1341668006"/>
    <n v="1340372006"/>
    <b v="0"/>
    <n v="196"/>
    <b v="1"/>
    <s v="film &amp; video/documentary"/>
    <n v="104"/>
    <n v="106.2262000000000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s v="US"/>
    <s v="USD"/>
    <n v="1283312640"/>
    <n v="1279651084"/>
    <b v="0"/>
    <n v="229"/>
    <b v="1"/>
    <s v="film &amp; video/documentary"/>
    <n v="104"/>
    <n v="90.63320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s v="US"/>
    <s v="USD"/>
    <n v="1430334126"/>
    <n v="1426446126"/>
    <b v="0"/>
    <n v="67"/>
    <b v="1"/>
    <s v="film &amp; video/documentary"/>
    <n v="138"/>
    <n v="308.79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s v="GB"/>
    <s v="GBP"/>
    <n v="1481716800"/>
    <n v="1479070867"/>
    <b v="0"/>
    <n v="95"/>
    <b v="1"/>
    <s v="film &amp; video/documentary"/>
    <n v="106"/>
    <n v="217.1683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s v="US"/>
    <s v="USD"/>
    <n v="1400297400"/>
    <n v="1397661347"/>
    <b v="0"/>
    <n v="62"/>
    <b v="1"/>
    <s v="film &amp; video/documentary"/>
    <n v="114"/>
    <n v="331.75889999999998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s v="US"/>
    <s v="USD"/>
    <n v="1312747970"/>
    <n v="1310155970"/>
    <b v="0"/>
    <n v="73"/>
    <b v="1"/>
    <s v="film &amp; video/documentary"/>
    <n v="82"/>
    <n v="281.5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s v="US"/>
    <s v="USD"/>
    <n v="1446731817"/>
    <n v="1444913817"/>
    <b v="0"/>
    <n v="43"/>
    <b v="1"/>
    <s v="film &amp; video/documentary"/>
    <n v="111"/>
    <n v="476.53489999999999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13000"/>
    <n v="20459"/>
    <x v="0"/>
    <s v="US"/>
    <s v="USD"/>
    <n v="1312960080"/>
    <n v="1308900441"/>
    <b v="0"/>
    <n v="70"/>
    <b v="1"/>
    <s v="film &amp; video/documentary"/>
    <n v="157"/>
    <n v="292.2714000000000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18800"/>
    <n v="20426"/>
    <x v="0"/>
    <s v="US"/>
    <s v="USD"/>
    <n v="1391641440"/>
    <n v="1389107062"/>
    <b v="0"/>
    <n v="271"/>
    <b v="1"/>
    <s v="film &amp; video/documentary"/>
    <n v="109"/>
    <n v="75.372699999999995"/>
    <x v="0"/>
    <s v="documentary"/>
    <x v="404"/>
    <d v="2014-02-05T23:04:00"/>
  </r>
  <r>
    <n v="405"/>
    <s v="The Healing Effect Movie"/>
    <s v="Come, join our movie movement.  A new documentary about the healing power of food."/>
    <n v="14000"/>
    <n v="20398"/>
    <x v="0"/>
    <s v="US"/>
    <s v="USD"/>
    <n v="1394071339"/>
    <n v="1391479339"/>
    <b v="0"/>
    <n v="55"/>
    <b v="1"/>
    <s v="film &amp; video/documentary"/>
    <n v="146"/>
    <n v="370.8727000000000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0000"/>
    <n v="20365"/>
    <x v="0"/>
    <s v="US"/>
    <s v="USD"/>
    <n v="1304920740"/>
    <n v="1301975637"/>
    <b v="0"/>
    <n v="35"/>
    <b v="1"/>
    <s v="film &amp; video/documentary"/>
    <n v="102"/>
    <n v="581.8570999999999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18000"/>
    <n v="20343.169999999998"/>
    <x v="0"/>
    <s v="US"/>
    <s v="USD"/>
    <n v="1321739650"/>
    <n v="1316552050"/>
    <b v="0"/>
    <n v="22"/>
    <b v="1"/>
    <s v="film &amp; video/documentary"/>
    <n v="113"/>
    <n v="924.6894999999999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20000"/>
    <n v="20253"/>
    <x v="0"/>
    <s v="US"/>
    <s v="USD"/>
    <n v="1383676790"/>
    <n v="1380217190"/>
    <b v="0"/>
    <n v="38"/>
    <b v="1"/>
    <s v="film &amp; video/documentary"/>
    <n v="101"/>
    <n v="532.973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18500"/>
    <n v="20190"/>
    <x v="0"/>
    <s v="GB"/>
    <s v="GBP"/>
    <n v="1469220144"/>
    <n v="1466628144"/>
    <b v="0"/>
    <n v="15"/>
    <b v="1"/>
    <s v="film &amp; video/documentary"/>
    <n v="109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s v="CA"/>
    <s v="CAD"/>
    <n v="1434670397"/>
    <n v="1429486397"/>
    <b v="0"/>
    <n v="7"/>
    <b v="1"/>
    <s v="film &amp; video/documentary"/>
    <n v="101"/>
    <n v="2875.4286000000002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s v="US"/>
    <s v="USD"/>
    <n v="1387688400"/>
    <n v="1384920804"/>
    <b v="0"/>
    <n v="241"/>
    <b v="1"/>
    <s v="film &amp; video/documentary"/>
    <n v="101"/>
    <n v="83.493799999999993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0000"/>
    <n v="20120"/>
    <x v="0"/>
    <s v="US"/>
    <s v="USD"/>
    <n v="1343238578"/>
    <n v="1341856178"/>
    <b v="0"/>
    <n v="55"/>
    <b v="1"/>
    <s v="film &amp; video/documentary"/>
    <n v="101"/>
    <n v="365.8181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20000"/>
    <n v="20070"/>
    <x v="0"/>
    <s v="US"/>
    <s v="USD"/>
    <n v="1342731811"/>
    <n v="1340139811"/>
    <b v="0"/>
    <n v="171"/>
    <b v="1"/>
    <s v="film &amp; video/documentary"/>
    <n v="100"/>
    <n v="117.3683999999999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s v="US"/>
    <s v="USD"/>
    <n v="1381541465"/>
    <n v="1378949465"/>
    <b v="0"/>
    <n v="208"/>
    <b v="1"/>
    <s v="film &amp; video/documentary"/>
    <n v="100"/>
    <n v="96.307699999999997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s v="CA"/>
    <s v="CAD"/>
    <n v="1413547200"/>
    <n v="1411417602"/>
    <b v="0"/>
    <n v="21"/>
    <b v="1"/>
    <s v="film &amp; video/documentary"/>
    <n v="100"/>
    <n v="953.57809999999995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20000"/>
    <n v="20022"/>
    <x v="0"/>
    <s v="US"/>
    <s v="USD"/>
    <n v="1391851831"/>
    <n v="1389259831"/>
    <b v="0"/>
    <n v="25"/>
    <b v="1"/>
    <s v="film &amp; video/documentary"/>
    <n v="100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3000"/>
    <n v="19931"/>
    <x v="0"/>
    <s v="US"/>
    <s v="USD"/>
    <n v="1365395580"/>
    <n v="1364426260"/>
    <b v="0"/>
    <n v="52"/>
    <b v="1"/>
    <s v="film &amp; video/documentary"/>
    <n v="153"/>
    <n v="383.288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14000"/>
    <n v="19860"/>
    <x v="0"/>
    <s v="US"/>
    <s v="USD"/>
    <n v="1437633997"/>
    <n v="1435041997"/>
    <b v="0"/>
    <n v="104"/>
    <b v="1"/>
    <s v="film &amp; video/documentary"/>
    <n v="142"/>
    <n v="190.961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94700"/>
    <n v="19824"/>
    <x v="0"/>
    <s v="US"/>
    <s v="USD"/>
    <n v="1372536787"/>
    <n v="1367352787"/>
    <b v="0"/>
    <n v="73"/>
    <b v="1"/>
    <s v="film &amp; video/documentary"/>
    <n v="2"/>
    <n v="271.561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s v="US"/>
    <s v="USD"/>
    <n v="1394772031"/>
    <n v="1392183631"/>
    <b v="0"/>
    <n v="3"/>
    <b v="0"/>
    <s v="film &amp; video/animation"/>
    <n v="7"/>
    <n v="6590.0366999999997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49000"/>
    <n v="19572"/>
    <x v="2"/>
    <s v="US"/>
    <s v="USD"/>
    <n v="1440157656"/>
    <n v="1434973656"/>
    <b v="0"/>
    <n v="6"/>
    <b v="0"/>
    <s v="film &amp; video/animation"/>
    <n v="4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s v="US"/>
    <s v="USD"/>
    <n v="1410416097"/>
    <n v="1407824097"/>
    <b v="0"/>
    <n v="12"/>
    <b v="0"/>
    <s v="film &amp; video/animation"/>
    <n v="55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s v="US"/>
    <s v="USD"/>
    <n v="1370470430"/>
    <n v="1367878430"/>
    <b v="0"/>
    <n v="13"/>
    <b v="0"/>
    <s v="film &amp; video/animation"/>
    <n v="108"/>
    <n v="1501.793100000000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75000"/>
    <n v="19434"/>
    <x v="2"/>
    <s v="US"/>
    <s v="USD"/>
    <n v="1332748899"/>
    <n v="1327568499"/>
    <b v="0"/>
    <n v="5"/>
    <b v="0"/>
    <s v="film &amp; video/animation"/>
    <n v="26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8500"/>
    <n v="19324"/>
    <x v="2"/>
    <s v="US"/>
    <s v="USD"/>
    <n v="1456851914"/>
    <n v="1454259914"/>
    <b v="0"/>
    <n v="8"/>
    <b v="0"/>
    <s v="film &amp; video/animation"/>
    <n v="104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s v="US"/>
    <s v="USD"/>
    <n v="1445540340"/>
    <n v="1444340940"/>
    <b v="0"/>
    <n v="0"/>
    <b v="0"/>
    <s v="film &amp; video/animation"/>
    <n v="193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385000000001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s v="US"/>
    <s v="USD"/>
    <n v="1259297940"/>
    <n v="1252964282"/>
    <b v="0"/>
    <n v="0"/>
    <b v="0"/>
    <s v="film &amp; video/animation"/>
    <n v="101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s v="US"/>
    <s v="USD"/>
    <n v="1378866867"/>
    <n v="1377570867"/>
    <b v="0"/>
    <n v="5"/>
    <b v="0"/>
    <s v="film &amp; video/animation"/>
    <n v="1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15000"/>
    <n v="18855"/>
    <x v="2"/>
    <s v="GB"/>
    <s v="GBP"/>
    <n v="1467752083"/>
    <n v="1465160083"/>
    <b v="0"/>
    <n v="8"/>
    <b v="0"/>
    <s v="film &amp; video/animation"/>
    <n v="126"/>
    <n v="2356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"/>
    <n v="18851"/>
    <x v="2"/>
    <s v="US"/>
    <s v="USD"/>
    <n v="1445448381"/>
    <n v="1440264381"/>
    <b v="0"/>
    <n v="8"/>
    <b v="0"/>
    <s v="film &amp; video/animation"/>
    <n v="377"/>
    <n v="2356.37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s v="US"/>
    <s v="USD"/>
    <n v="1444576022"/>
    <n v="1439392022"/>
    <b v="0"/>
    <n v="0"/>
    <b v="0"/>
    <s v="film &amp; video/animation"/>
    <n v="1867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s v="US"/>
    <s v="USD"/>
    <n v="1385931702"/>
    <n v="1383076902"/>
    <b v="0"/>
    <n v="2"/>
    <b v="0"/>
    <s v="film &amp; video/animation"/>
    <n v="101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8000"/>
    <n v="18645"/>
    <x v="2"/>
    <s v="US"/>
    <s v="USD"/>
    <n v="1379094980"/>
    <n v="1376502980"/>
    <b v="0"/>
    <n v="3"/>
    <b v="0"/>
    <s v="film &amp; video/animation"/>
    <n v="104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8000"/>
    <n v="18625"/>
    <x v="2"/>
    <s v="US"/>
    <s v="USD"/>
    <n v="1375260113"/>
    <n v="1372668113"/>
    <b v="0"/>
    <n v="0"/>
    <b v="0"/>
    <s v="film &amp; video/animation"/>
    <n v="103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s v="CA"/>
    <s v="CAD"/>
    <n v="1475912326"/>
    <n v="1470728326"/>
    <b v="0"/>
    <n v="0"/>
    <b v="0"/>
    <s v="film &amp; video/animation"/>
    <n v="124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17000"/>
    <n v="18472"/>
    <x v="2"/>
    <s v="US"/>
    <s v="USD"/>
    <n v="1447830958"/>
    <n v="1445235358"/>
    <b v="0"/>
    <n v="11"/>
    <b v="0"/>
    <s v="film &amp; video/animation"/>
    <n v="109"/>
    <n v="1679.27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18000"/>
    <n v="18221"/>
    <x v="2"/>
    <s v="US"/>
    <s v="USD"/>
    <n v="1413569818"/>
    <n v="1412705818"/>
    <b v="0"/>
    <n v="0"/>
    <b v="0"/>
    <s v="film &amp; video/animation"/>
    <n v="101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15000"/>
    <n v="18185"/>
    <x v="2"/>
    <s v="US"/>
    <s v="USD"/>
    <n v="1458859153"/>
    <n v="1456270753"/>
    <b v="0"/>
    <n v="1"/>
    <b v="0"/>
    <s v="film &amp; video/animation"/>
    <n v="121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17500"/>
    <n v="18100"/>
    <x v="2"/>
    <s v="GB"/>
    <s v="GBP"/>
    <n v="1383418996"/>
    <n v="1380826996"/>
    <b v="0"/>
    <n v="0"/>
    <b v="0"/>
    <s v="film &amp; video/animation"/>
    <n v="103"/>
    <s v="no backers"/>
    <x v="0"/>
    <s v="animation"/>
    <x v="441"/>
    <d v="2013-11-02T19:03:16"/>
  </r>
  <r>
    <n v="442"/>
    <s v="The Paranormal Idiot"/>
    <s v="Doomsday is here"/>
    <n v="13000"/>
    <n v="18083"/>
    <x v="2"/>
    <s v="US"/>
    <s v="USD"/>
    <n v="1424380783"/>
    <n v="1421788783"/>
    <b v="0"/>
    <n v="17"/>
    <b v="0"/>
    <s v="film &amp; video/animation"/>
    <n v="139"/>
    <n v="1063.705899999999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6500"/>
    <n v="18066"/>
    <x v="2"/>
    <s v="CA"/>
    <s v="CAD"/>
    <n v="1391991701"/>
    <n v="1389399701"/>
    <b v="0"/>
    <n v="2"/>
    <b v="0"/>
    <s v="film &amp; video/animation"/>
    <n v="278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8000"/>
    <n v="17914"/>
    <x v="2"/>
    <s v="US"/>
    <s v="USD"/>
    <n v="1329342361"/>
    <n v="1324158361"/>
    <b v="0"/>
    <n v="1"/>
    <b v="0"/>
    <s v="film &amp; video/animation"/>
    <n v="224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s v="US"/>
    <s v="USD"/>
    <n v="1432195375"/>
    <n v="1430899375"/>
    <b v="0"/>
    <n v="2"/>
    <b v="0"/>
    <s v="film &amp; video/animation"/>
    <n v="179"/>
    <n v="8947.625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4500"/>
    <n v="17875"/>
    <x v="2"/>
    <s v="US"/>
    <s v="USD"/>
    <n v="1425434420"/>
    <n v="1422842420"/>
    <b v="0"/>
    <n v="16"/>
    <b v="0"/>
    <s v="film &amp; video/animation"/>
    <n v="123"/>
    <n v="1117.1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s v="GB"/>
    <s v="GBP"/>
    <n v="1364041163"/>
    <n v="1361884763"/>
    <b v="0"/>
    <n v="1"/>
    <b v="0"/>
    <s v="film &amp; video/animation"/>
    <n v="105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"/>
    <n v="17731"/>
    <x v="2"/>
    <s v="US"/>
    <s v="USD"/>
    <n v="1400091095"/>
    <n v="1398363095"/>
    <b v="0"/>
    <n v="4"/>
    <b v="0"/>
    <s v="film &amp; video/animation"/>
    <n v="355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15000"/>
    <n v="17680"/>
    <x v="2"/>
    <s v="GB"/>
    <s v="GBP"/>
    <n v="1382017085"/>
    <n v="1379425085"/>
    <b v="0"/>
    <n v="5"/>
    <b v="0"/>
    <s v="film &amp; video/animation"/>
    <n v="118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25000"/>
    <n v="17590"/>
    <x v="2"/>
    <s v="US"/>
    <s v="USD"/>
    <n v="1392417800"/>
    <n v="1389825800"/>
    <b v="0"/>
    <n v="7"/>
    <b v="0"/>
    <s v="film &amp; video/animation"/>
    <n v="70"/>
    <n v="2512.8571000000002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70000"/>
    <n v="17561"/>
    <x v="2"/>
    <s v="US"/>
    <s v="USD"/>
    <n v="1390669791"/>
    <n v="1388077791"/>
    <b v="0"/>
    <n v="0"/>
    <b v="0"/>
    <s v="film &amp; video/animation"/>
    <n v="25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15000"/>
    <n v="17545"/>
    <x v="2"/>
    <s v="US"/>
    <s v="USD"/>
    <n v="1431536015"/>
    <n v="1428944015"/>
    <b v="0"/>
    <n v="12"/>
    <b v="0"/>
    <s v="film &amp; video/animation"/>
    <n v="117"/>
    <n v="1462.083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17482"/>
    <n v="17482"/>
    <x v="2"/>
    <s v="US"/>
    <s v="USD"/>
    <n v="1424375279"/>
    <n v="1422992879"/>
    <b v="0"/>
    <n v="2"/>
    <b v="0"/>
    <s v="film &amp; video/animation"/>
    <n v="100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5000"/>
    <n v="17444"/>
    <x v="2"/>
    <s v="US"/>
    <s v="USD"/>
    <n v="1417007640"/>
    <n v="1414343571"/>
    <b v="0"/>
    <n v="5"/>
    <b v="0"/>
    <s v="film &amp; video/animation"/>
    <n v="116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15000"/>
    <n v="17412"/>
    <x v="2"/>
    <s v="US"/>
    <s v="USD"/>
    <n v="1334622660"/>
    <n v="1330733022"/>
    <b v="0"/>
    <n v="2"/>
    <b v="0"/>
    <s v="film &amp; video/animation"/>
    <n v="116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s v="US"/>
    <s v="USD"/>
    <n v="1382414340"/>
    <n v="1380559201"/>
    <b v="0"/>
    <n v="3"/>
    <b v="0"/>
    <s v="film &amp; video/animation"/>
    <n v="104"/>
    <n v="5798.6666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s v="CA"/>
    <s v="CAD"/>
    <n v="1408213512"/>
    <n v="1405621512"/>
    <b v="0"/>
    <n v="0"/>
    <b v="0"/>
    <s v="film &amp; video/animation"/>
    <n v="116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2000"/>
    <n v="17350.13"/>
    <x v="2"/>
    <s v="GB"/>
    <s v="GBP"/>
    <n v="1368550060"/>
    <n v="1365958060"/>
    <b v="0"/>
    <n v="49"/>
    <b v="0"/>
    <s v="film &amp; video/animation"/>
    <n v="145"/>
    <n v="354.0842999999999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s v="US"/>
    <s v="USD"/>
    <n v="1321201327"/>
    <n v="1316013727"/>
    <b v="0"/>
    <n v="1"/>
    <b v="0"/>
    <s v="film &amp; video/animation"/>
    <n v="182"/>
    <n v="17277"/>
    <x v="0"/>
    <s v="animation"/>
    <x v="459"/>
    <d v="2011-11-13T16:22:07"/>
  </r>
  <r>
    <n v="460"/>
    <s v="Darwin's Kiss"/>
    <s v="An animated web series about biological evolution gone haywire."/>
    <n v="16000"/>
    <n v="17260.37"/>
    <x v="2"/>
    <s v="US"/>
    <s v="USD"/>
    <n v="1401595200"/>
    <n v="1398862875"/>
    <b v="0"/>
    <n v="2"/>
    <b v="0"/>
    <s v="film &amp; video/animation"/>
    <n v="108"/>
    <n v="8630.184999999999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s v="GB"/>
    <s v="GBP"/>
    <n v="1370204367"/>
    <n v="1368476367"/>
    <b v="0"/>
    <n v="0"/>
    <b v="0"/>
    <s v="film &amp; video/animation"/>
    <n v="172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6000"/>
    <n v="17170"/>
    <x v="2"/>
    <s v="US"/>
    <s v="USD"/>
    <n v="1312945341"/>
    <n v="1307761341"/>
    <b v="0"/>
    <n v="0"/>
    <b v="0"/>
    <s v="film &amp; video/animation"/>
    <n v="107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150000"/>
    <n v="17155"/>
    <x v="2"/>
    <s v="US"/>
    <s v="USD"/>
    <n v="1316883753"/>
    <n v="1311699753"/>
    <b v="0"/>
    <n v="11"/>
    <b v="0"/>
    <s v="film &amp; video/animation"/>
    <n v="11"/>
    <n v="1559.5454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5000"/>
    <n v="17066"/>
    <x v="2"/>
    <s v="DE"/>
    <s v="EUR"/>
    <n v="1463602935"/>
    <n v="1461874935"/>
    <b v="0"/>
    <n v="1"/>
    <b v="0"/>
    <s v="film &amp; video/animation"/>
    <n v="114"/>
    <n v="17066"/>
    <x v="0"/>
    <s v="animation"/>
    <x v="464"/>
    <d v="2016-05-18T20:22:15"/>
  </r>
  <r>
    <n v="465"/>
    <s v="&quot;Amp&quot; A Story About a Robot"/>
    <s v="&quot;Amp&quot; is a short film about a robot with needs."/>
    <n v="10000"/>
    <n v="17028.88"/>
    <x v="2"/>
    <s v="US"/>
    <s v="USD"/>
    <n v="1403837574"/>
    <n v="1402455174"/>
    <b v="0"/>
    <n v="8"/>
    <b v="0"/>
    <s v="film &amp; video/animation"/>
    <n v="170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300000"/>
    <n v="16984"/>
    <x v="2"/>
    <s v="US"/>
    <s v="USD"/>
    <n v="1347057464"/>
    <n v="1344465464"/>
    <b v="0"/>
    <n v="5"/>
    <b v="0"/>
    <s v="film &amp; video/animation"/>
    <n v="6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s v="US"/>
    <s v="USD"/>
    <n v="1348849134"/>
    <n v="1344961134"/>
    <b v="0"/>
    <n v="39"/>
    <b v="0"/>
    <s v="film &amp; video/animation"/>
    <n v="674"/>
    <n v="432.35899999999998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s v="US"/>
    <s v="USD"/>
    <n v="1341978665"/>
    <n v="1336795283"/>
    <b v="0"/>
    <n v="0"/>
    <b v="0"/>
    <s v="film &amp; video/animation"/>
    <n v="14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16300"/>
    <n v="16700"/>
    <x v="2"/>
    <s v="GB"/>
    <s v="GBP"/>
    <n v="1409960724"/>
    <n v="1404776724"/>
    <b v="0"/>
    <n v="0"/>
    <b v="0"/>
    <s v="film &amp; video/animation"/>
    <n v="102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s v="US"/>
    <s v="USD"/>
    <n v="1389844800"/>
    <n v="1385524889"/>
    <b v="0"/>
    <n v="2"/>
    <b v="0"/>
    <s v="film &amp; video/animation"/>
    <n v="111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16000"/>
    <n v="16573"/>
    <x v="2"/>
    <s v="US"/>
    <s v="USD"/>
    <n v="1397924379"/>
    <n v="1394039979"/>
    <b v="0"/>
    <n v="170"/>
    <b v="0"/>
    <s v="film &amp; video/animation"/>
    <n v="104"/>
    <n v="97.488200000000006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s v="US"/>
    <s v="USD"/>
    <n v="1408831718"/>
    <n v="1406239718"/>
    <b v="0"/>
    <n v="5"/>
    <b v="0"/>
    <s v="film &amp; video/animation"/>
    <n v="110"/>
    <n v="3304.007999999999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s v="US"/>
    <s v="USD"/>
    <n v="1410972319"/>
    <n v="1408380319"/>
    <b v="0"/>
    <n v="14"/>
    <b v="0"/>
    <s v="film &amp; video/animation"/>
    <n v="110"/>
    <n v="1178.6429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15000"/>
    <n v="16465"/>
    <x v="2"/>
    <s v="US"/>
    <s v="USD"/>
    <n v="1487318029"/>
    <n v="1484726029"/>
    <b v="0"/>
    <n v="1"/>
    <b v="0"/>
    <s v="film &amp; video/animation"/>
    <n v="110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s v="US"/>
    <s v="USD"/>
    <n v="1430877843"/>
    <n v="1428285843"/>
    <b v="0"/>
    <n v="0"/>
    <b v="0"/>
    <s v="film &amp; video/animation"/>
    <n v="109"/>
    <s v="no backers"/>
    <x v="0"/>
    <s v="animation"/>
    <x v="475"/>
    <d v="2015-05-06T02:04:03"/>
  </r>
  <r>
    <n v="476"/>
    <s v="Sight Word Music Videos"/>
    <s v="Animated Music Videos that teach kids how to read."/>
    <n v="15000"/>
    <n v="16291"/>
    <x v="2"/>
    <s v="US"/>
    <s v="USD"/>
    <n v="1401767940"/>
    <n v="1398727441"/>
    <b v="0"/>
    <n v="124"/>
    <b v="0"/>
    <s v="film &amp; video/animation"/>
    <n v="109"/>
    <n v="131.37899999999999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0"/>
    <n v="16232"/>
    <x v="2"/>
    <s v="US"/>
    <s v="USD"/>
    <n v="1337371334"/>
    <n v="1332187334"/>
    <b v="0"/>
    <n v="0"/>
    <b v="0"/>
    <s v="film &amp; video/animation"/>
    <n v="108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s v="US"/>
    <s v="USD"/>
    <n v="1427921509"/>
    <n v="1425333109"/>
    <b v="0"/>
    <n v="0"/>
    <b v="0"/>
    <s v="film &amp; video/animation"/>
    <n v="295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4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16000"/>
    <n v="16165.6"/>
    <x v="2"/>
    <s v="US"/>
    <s v="USD"/>
    <n v="1376049615"/>
    <n v="1373457615"/>
    <b v="0"/>
    <n v="140"/>
    <b v="0"/>
    <s v="film &amp; video/animation"/>
    <n v="101"/>
    <n v="115.468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15000"/>
    <n v="16145.12"/>
    <x v="2"/>
    <s v="US"/>
    <s v="USD"/>
    <n v="1349885289"/>
    <n v="1347293289"/>
    <b v="0"/>
    <n v="21"/>
    <b v="0"/>
    <s v="film &amp; video/animation"/>
    <n v="108"/>
    <n v="768.815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5000"/>
    <n v="16000"/>
    <x v="2"/>
    <s v="US"/>
    <s v="USD"/>
    <n v="1460644440"/>
    <n v="1458336690"/>
    <b v="0"/>
    <n v="1"/>
    <b v="0"/>
    <s v="film &amp; video/animation"/>
    <n v="107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s v="GB"/>
    <s v="GBP"/>
    <n v="1359434672"/>
    <n v="1354250672"/>
    <b v="0"/>
    <n v="147"/>
    <b v="0"/>
    <s v="film &amp; video/animation"/>
    <n v="114"/>
    <n v="108.4150000000000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s v="GB"/>
    <s v="GBP"/>
    <n v="1446766372"/>
    <n v="1443220372"/>
    <b v="0"/>
    <n v="11"/>
    <b v="0"/>
    <s v="film &amp; video/animation"/>
    <n v="159"/>
    <n v="1448.1373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15000"/>
    <n v="15918.65"/>
    <x v="2"/>
    <s v="GB"/>
    <s v="GBP"/>
    <n v="1368792499"/>
    <n v="1366200499"/>
    <b v="0"/>
    <n v="125"/>
    <b v="0"/>
    <s v="film &amp; video/animation"/>
    <n v="106"/>
    <n v="127.349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s v="AU"/>
    <s v="AUD"/>
    <n v="1401662239"/>
    <n v="1399070239"/>
    <b v="0"/>
    <n v="1"/>
    <b v="0"/>
    <s v="film &amp; video/animation"/>
    <n v="636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5000"/>
    <n v="15808"/>
    <x v="2"/>
    <s v="US"/>
    <s v="USD"/>
    <n v="1483924700"/>
    <n v="1481332700"/>
    <b v="0"/>
    <n v="0"/>
    <b v="0"/>
    <s v="film &amp; video/animation"/>
    <n v="105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15000"/>
    <n v="15744"/>
    <x v="2"/>
    <s v="US"/>
    <s v="USD"/>
    <n v="1325763180"/>
    <n v="1323084816"/>
    <b v="0"/>
    <n v="3"/>
    <b v="0"/>
    <s v="film &amp; video/animation"/>
    <n v="105"/>
    <n v="5248"/>
    <x v="0"/>
    <s v="animation"/>
    <x v="489"/>
    <d v="2012-01-05T11:33:00"/>
  </r>
  <r>
    <n v="490"/>
    <s v="PROJECT IS CANCELLED"/>
    <s v="Cancelled"/>
    <n v="3000"/>
    <n v="15725"/>
    <x v="2"/>
    <s v="US"/>
    <s v="USD"/>
    <n v="1345677285"/>
    <n v="1343085285"/>
    <b v="0"/>
    <n v="0"/>
    <b v="0"/>
    <s v="film &amp; video/animation"/>
    <n v="524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5000"/>
    <n v="15723"/>
    <x v="2"/>
    <s v="US"/>
    <s v="USD"/>
    <n v="1453937699"/>
    <n v="1451345699"/>
    <b v="0"/>
    <n v="0"/>
    <b v="0"/>
    <s v="film &amp; video/animation"/>
    <n v="105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s v="SE"/>
    <s v="SEK"/>
    <n v="1476319830"/>
    <n v="1471135830"/>
    <b v="0"/>
    <n v="0"/>
    <b v="0"/>
    <s v="film &amp; video/animation"/>
    <n v="101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15000"/>
    <n v="15700"/>
    <x v="2"/>
    <s v="GB"/>
    <s v="GBP"/>
    <n v="1432142738"/>
    <n v="1429550738"/>
    <b v="0"/>
    <n v="0"/>
    <b v="0"/>
    <s v="film &amp; video/animation"/>
    <n v="105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10000"/>
    <n v="15696"/>
    <x v="2"/>
    <s v="US"/>
    <s v="USD"/>
    <n v="1404356400"/>
    <n v="1402343765"/>
    <b v="0"/>
    <n v="3"/>
    <b v="0"/>
    <s v="film &amp; video/animation"/>
    <n v="157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15000"/>
    <n v="15677.5"/>
    <x v="2"/>
    <s v="US"/>
    <s v="USD"/>
    <n v="1437076305"/>
    <n v="1434484305"/>
    <b v="0"/>
    <n v="0"/>
    <b v="0"/>
    <s v="film &amp; video/animation"/>
    <n v="105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10000"/>
    <n v="15673.44"/>
    <x v="2"/>
    <s v="US"/>
    <s v="USD"/>
    <n v="1392070874"/>
    <n v="1386886874"/>
    <b v="0"/>
    <n v="1"/>
    <b v="0"/>
    <s v="film &amp; video/animation"/>
    <n v="157"/>
    <n v="15673.44"/>
    <x v="0"/>
    <s v="animation"/>
    <x v="496"/>
    <d v="2014-02-10T22:21:14"/>
  </r>
  <r>
    <n v="497"/>
    <s v="Galaxy Probe Kids"/>
    <s v="live-action/animated series pilot."/>
    <n v="14000"/>
    <n v="15651"/>
    <x v="2"/>
    <s v="US"/>
    <s v="USD"/>
    <n v="1419483600"/>
    <n v="1414889665"/>
    <b v="0"/>
    <n v="3"/>
    <b v="0"/>
    <s v="film &amp; video/animation"/>
    <n v="112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s v="US"/>
    <s v="USD"/>
    <n v="1324664249"/>
    <n v="1321035449"/>
    <b v="0"/>
    <n v="22"/>
    <b v="0"/>
    <s v="film &amp; video/animation"/>
    <n v="112"/>
    <n v="711.363600000000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s v="US"/>
    <s v="USD"/>
    <n v="1255381140"/>
    <n v="1250630968"/>
    <b v="0"/>
    <n v="26"/>
    <b v="0"/>
    <s v="film &amp; video/animation"/>
    <n v="104"/>
    <n v="600.2462000000000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s v="US"/>
    <s v="USD"/>
    <n v="1273356960"/>
    <n v="1268255751"/>
    <b v="0"/>
    <n v="4"/>
    <b v="0"/>
    <s v="film &amp; video/animation"/>
    <n v="104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5000"/>
    <n v="15596"/>
    <x v="2"/>
    <s v="US"/>
    <s v="USD"/>
    <n v="1310189851"/>
    <n v="1307597851"/>
    <b v="0"/>
    <n v="0"/>
    <b v="0"/>
    <s v="film &amp; video/animation"/>
    <n v="104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10000"/>
    <n v="15591"/>
    <x v="2"/>
    <s v="US"/>
    <s v="USD"/>
    <n v="1332073025"/>
    <n v="1329484625"/>
    <b v="0"/>
    <n v="4"/>
    <b v="0"/>
    <s v="film &amp; video/animation"/>
    <n v="156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s v="GB"/>
    <s v="GBP"/>
    <n v="1421498303"/>
    <n v="1418906303"/>
    <b v="0"/>
    <n v="9"/>
    <b v="0"/>
    <s v="film &amp; video/animation"/>
    <n v="104"/>
    <n v="1729.4444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s v="US"/>
    <s v="USD"/>
    <n v="1334097387"/>
    <n v="1328916987"/>
    <b v="0"/>
    <n v="5"/>
    <b v="0"/>
    <s v="film &amp; video/animation"/>
    <n v="104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s v="US"/>
    <s v="USD"/>
    <n v="1451010086"/>
    <n v="1447122086"/>
    <b v="0"/>
    <n v="14"/>
    <b v="0"/>
    <s v="film &amp; video/animation"/>
    <n v="155"/>
    <n v="1109.285699999999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9000"/>
    <n v="15505"/>
    <x v="2"/>
    <s v="US"/>
    <s v="USD"/>
    <n v="1376140520"/>
    <n v="1373548520"/>
    <b v="0"/>
    <n v="1"/>
    <b v="0"/>
    <s v="film &amp; video/animation"/>
    <n v="172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s v="US"/>
    <s v="USD"/>
    <n v="1350687657"/>
    <n v="1346799657"/>
    <b v="0"/>
    <n v="10"/>
    <b v="0"/>
    <s v="film &amp; video/animation"/>
    <n v="103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s v="US"/>
    <s v="USD"/>
    <n v="1337955240"/>
    <n v="1332808501"/>
    <b v="0"/>
    <n v="3"/>
    <b v="0"/>
    <s v="film &amp; video/animation"/>
    <n v="154"/>
    <n v="5147.666699999999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13000"/>
    <n v="15435.55"/>
    <x v="2"/>
    <s v="GB"/>
    <s v="GBP"/>
    <n v="1435504170"/>
    <n v="1432912170"/>
    <b v="0"/>
    <n v="1"/>
    <b v="0"/>
    <s v="film &amp; video/animation"/>
    <n v="11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00000"/>
    <n v="15390"/>
    <x v="2"/>
    <s v="US"/>
    <s v="USD"/>
    <n v="1456805639"/>
    <n v="1454213639"/>
    <b v="0"/>
    <n v="0"/>
    <b v="0"/>
    <s v="film &amp; video/animation"/>
    <n v="15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15000"/>
    <n v="15335"/>
    <x v="2"/>
    <s v="US"/>
    <s v="USD"/>
    <n v="1365228982"/>
    <n v="1362640582"/>
    <b v="0"/>
    <n v="5"/>
    <b v="0"/>
    <s v="film &amp; video/animation"/>
    <n v="102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s v="US"/>
    <s v="USD"/>
    <n v="1479667727"/>
    <n v="1475776127"/>
    <b v="0"/>
    <n v="2"/>
    <b v="0"/>
    <s v="film &amp; video/animation"/>
    <n v="10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15000"/>
    <n v="15318.55"/>
    <x v="2"/>
    <s v="US"/>
    <s v="USD"/>
    <n v="1471244400"/>
    <n v="1467387705"/>
    <b v="0"/>
    <n v="68"/>
    <b v="0"/>
    <s v="film &amp; video/animation"/>
    <n v="102"/>
    <n v="225.2727999999999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0"/>
    <n v="15315"/>
    <x v="2"/>
    <s v="CA"/>
    <s v="CAD"/>
    <n v="1407595447"/>
    <n v="1405003447"/>
    <b v="0"/>
    <n v="3"/>
    <b v="0"/>
    <s v="film &amp; video/animation"/>
    <n v="102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15000"/>
    <n v="15285"/>
    <x v="2"/>
    <s v="US"/>
    <s v="USD"/>
    <n v="1451389601"/>
    <n v="1447933601"/>
    <b v="0"/>
    <n v="34"/>
    <b v="0"/>
    <s v="film &amp; video/animation"/>
    <n v="102"/>
    <n v="449.55880000000002"/>
    <x v="0"/>
    <s v="animation"/>
    <x v="515"/>
    <d v="2015-12-29T11:46:41"/>
  </r>
  <r>
    <n v="516"/>
    <s v="Shipmates"/>
    <s v="A big brother style comedy animation series starring famous seafarers"/>
    <n v="25000"/>
    <n v="15281"/>
    <x v="2"/>
    <s v="GB"/>
    <s v="GBP"/>
    <n v="1432752080"/>
    <n v="1427568080"/>
    <b v="0"/>
    <n v="0"/>
    <b v="0"/>
    <s v="film &amp; video/animation"/>
    <n v="61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s v="US"/>
    <s v="USD"/>
    <n v="1486046761"/>
    <n v="1483454761"/>
    <b v="0"/>
    <n v="3"/>
    <b v="0"/>
    <s v="film &amp; video/animation"/>
    <n v="305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15000"/>
    <n v="15265"/>
    <x v="2"/>
    <s v="US"/>
    <s v="USD"/>
    <n v="1441550760"/>
    <n v="1438958824"/>
    <b v="0"/>
    <n v="0"/>
    <b v="0"/>
    <s v="film &amp; video/animation"/>
    <n v="102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s v="US"/>
    <s v="USD"/>
    <n v="1354699421"/>
    <n v="1352107421"/>
    <b v="0"/>
    <n v="70"/>
    <b v="0"/>
    <s v="film &amp; video/animation"/>
    <n v="102"/>
    <n v="217.571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15000"/>
    <n v="15230"/>
    <x v="0"/>
    <s v="GB"/>
    <s v="GBP"/>
    <n v="1449766261"/>
    <n v="1447174261"/>
    <b v="0"/>
    <n v="34"/>
    <b v="1"/>
    <s v="theater/plays"/>
    <n v="102"/>
    <n v="447.9411999999999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s v="US"/>
    <s v="USD"/>
    <n v="1477976340"/>
    <n v="1475460819"/>
    <b v="0"/>
    <n v="56"/>
    <b v="1"/>
    <s v="theater/plays"/>
    <n v="101"/>
    <n v="271.190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15000"/>
    <n v="15171.5"/>
    <x v="0"/>
    <s v="US"/>
    <s v="USD"/>
    <n v="1458518325"/>
    <n v="1456793925"/>
    <b v="0"/>
    <n v="31"/>
    <b v="1"/>
    <s v="theater/plays"/>
    <n v="101"/>
    <n v="489.4032000000000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s v="US"/>
    <s v="USD"/>
    <n v="1442805076"/>
    <n v="1440213076"/>
    <b v="0"/>
    <n v="84"/>
    <b v="1"/>
    <s v="theater/plays"/>
    <n v="101"/>
    <n v="180.0714000000000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5000"/>
    <n v="15121"/>
    <x v="0"/>
    <s v="GB"/>
    <s v="GBP"/>
    <n v="1464801169"/>
    <n v="1462209169"/>
    <b v="0"/>
    <n v="130"/>
    <b v="1"/>
    <s v="theater/plays"/>
    <n v="302"/>
    <n v="116.315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s v="US"/>
    <s v="USD"/>
    <n v="1410601041"/>
    <n v="1406713041"/>
    <b v="0"/>
    <n v="12"/>
    <b v="1"/>
    <s v="theater/plays"/>
    <n v="101"/>
    <n v="1257.5882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7900"/>
    <n v="15077"/>
    <x v="0"/>
    <s v="GB"/>
    <s v="GBP"/>
    <n v="1438966800"/>
    <n v="1436278344"/>
    <b v="0"/>
    <n v="23"/>
    <b v="1"/>
    <s v="theater/plays"/>
    <n v="191"/>
    <n v="655.5217000000000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s v="US"/>
    <s v="USD"/>
    <n v="1487347500"/>
    <n v="1484715366"/>
    <b v="0"/>
    <n v="158"/>
    <b v="1"/>
    <s v="theater/plays"/>
    <n v="537"/>
    <n v="95.183499999999995"/>
    <x v="1"/>
    <s v="plays"/>
    <x v="527"/>
    <d v="2017-02-17T16:05:00"/>
  </r>
  <r>
    <n v="528"/>
    <s v="Devastated No Matter What"/>
    <s v="A Festival Backed Production of a Full-Length Play."/>
    <n v="13000"/>
    <n v="14750"/>
    <x v="0"/>
    <s v="US"/>
    <s v="USD"/>
    <n v="1434921600"/>
    <n v="1433109907"/>
    <b v="0"/>
    <n v="30"/>
    <b v="1"/>
    <s v="theater/plays"/>
    <n v="113"/>
    <n v="491.66669999999999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s v="CA"/>
    <s v="CAD"/>
    <n v="1484110800"/>
    <n v="1482281094"/>
    <b v="0"/>
    <n v="18"/>
    <b v="1"/>
    <s v="theater/plays"/>
    <n v="143"/>
    <n v="814.0556000000000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20000"/>
    <n v="14598"/>
    <x v="0"/>
    <s v="US"/>
    <s v="USD"/>
    <n v="1435111200"/>
    <n v="1433254268"/>
    <b v="0"/>
    <n v="29"/>
    <b v="1"/>
    <s v="theater/plays"/>
    <n v="73"/>
    <n v="503.379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s v="US"/>
    <s v="USD"/>
    <n v="1481957940"/>
    <n v="1478050429"/>
    <b v="0"/>
    <n v="31"/>
    <b v="1"/>
    <s v="theater/plays"/>
    <n v="145"/>
    <n v="468.0967999999999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3000"/>
    <n v="14450"/>
    <x v="0"/>
    <s v="US"/>
    <s v="USD"/>
    <n v="1463098208"/>
    <n v="1460506208"/>
    <b v="0"/>
    <n v="173"/>
    <b v="1"/>
    <s v="theater/plays"/>
    <n v="111"/>
    <n v="83.525999999999996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10000"/>
    <n v="14437.46"/>
    <x v="0"/>
    <s v="GB"/>
    <s v="GBP"/>
    <n v="1463394365"/>
    <n v="1461320765"/>
    <b v="0"/>
    <n v="17"/>
    <b v="1"/>
    <s v="theater/plays"/>
    <n v="144"/>
    <n v="849.2623999999999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s v="NO"/>
    <s v="NOK"/>
    <n v="1446418800"/>
    <n v="1443036470"/>
    <b v="0"/>
    <n v="48"/>
    <b v="1"/>
    <s v="theater/plays"/>
    <n v="11"/>
    <n v="297.97919999999999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50000"/>
    <n v="14203"/>
    <x v="0"/>
    <s v="GB"/>
    <s v="GBP"/>
    <n v="1483707905"/>
    <n v="1481115905"/>
    <b v="0"/>
    <n v="59"/>
    <b v="1"/>
    <s v="theater/plays"/>
    <n v="28"/>
    <n v="240.7288000000000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s v="GB"/>
    <s v="GBP"/>
    <n v="1438624800"/>
    <n v="1435133807"/>
    <b v="0"/>
    <n v="39"/>
    <b v="1"/>
    <s v="theater/plays"/>
    <n v="118"/>
    <n v="363.846200000000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s v="US"/>
    <s v="USD"/>
    <n v="1446665191"/>
    <n v="1444069591"/>
    <b v="0"/>
    <n v="59"/>
    <b v="1"/>
    <s v="theater/plays"/>
    <n v="283"/>
    <n v="240.10169999999999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s v="US"/>
    <s v="USD"/>
    <n v="1463166263"/>
    <n v="1460574263"/>
    <b v="0"/>
    <n v="60"/>
    <b v="1"/>
    <s v="theater/plays"/>
    <n v="128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s v="GB"/>
    <s v="GBP"/>
    <n v="1467681107"/>
    <n v="1465866707"/>
    <b v="0"/>
    <n v="20"/>
    <b v="1"/>
    <s v="theater/plays"/>
    <n v="281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s v="US"/>
    <s v="USD"/>
    <n v="1423078606"/>
    <n v="1420486606"/>
    <b v="0"/>
    <n v="1"/>
    <b v="0"/>
    <s v="technology/web"/>
    <n v="47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12000"/>
    <n v="14000"/>
    <x v="2"/>
    <s v="US"/>
    <s v="USD"/>
    <n v="1446080834"/>
    <n v="1443488834"/>
    <b v="0"/>
    <n v="1"/>
    <b v="0"/>
    <s v="technology/web"/>
    <n v="117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s v="US"/>
    <s v="USD"/>
    <n v="1462293716"/>
    <n v="1457113316"/>
    <b v="0"/>
    <n v="1"/>
    <b v="0"/>
    <s v="technology/web"/>
    <n v="111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s v="AU"/>
    <s v="AUD"/>
    <n v="1414807962"/>
    <n v="1412215962"/>
    <b v="0"/>
    <n v="2"/>
    <b v="0"/>
    <s v="technology/web"/>
    <n v="347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s v="US"/>
    <s v="USD"/>
    <n v="1467647160"/>
    <n v="1465055160"/>
    <b v="0"/>
    <n v="2"/>
    <b v="0"/>
    <s v="technology/web"/>
    <n v="57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s v="FR"/>
    <s v="EUR"/>
    <n v="1447600389"/>
    <n v="1444140789"/>
    <b v="0"/>
    <n v="34"/>
    <b v="0"/>
    <s v="technology/web"/>
    <n v="114"/>
    <n v="403.764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s v="US"/>
    <s v="USD"/>
    <n v="1445097715"/>
    <n v="1441209715"/>
    <b v="0"/>
    <n v="2"/>
    <b v="0"/>
    <s v="technology/web"/>
    <n v="171"/>
    <n v="6852.165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s v="GB"/>
    <s v="GBP"/>
    <n v="1455122564"/>
    <n v="1452530564"/>
    <b v="0"/>
    <n v="0"/>
    <b v="0"/>
    <s v="technology/web"/>
    <n v="27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s v="GB"/>
    <s v="GBP"/>
    <n v="1446154848"/>
    <n v="1443562848"/>
    <b v="0"/>
    <n v="1"/>
    <b v="0"/>
    <s v="technology/web"/>
    <n v="109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s v="GB"/>
    <s v="GBP"/>
    <n v="1436368622"/>
    <n v="1433776622"/>
    <b v="0"/>
    <n v="8"/>
    <b v="0"/>
    <s v="technology/web"/>
    <n v="136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s v="CA"/>
    <s v="CAD"/>
    <n v="1485838800"/>
    <n v="1484756245"/>
    <b v="0"/>
    <n v="4"/>
    <b v="0"/>
    <s v="technology/web"/>
    <n v="1357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s v="US"/>
    <s v="USD"/>
    <n v="1438451580"/>
    <n v="1434609424"/>
    <b v="0"/>
    <n v="28"/>
    <b v="0"/>
    <s v="technology/web"/>
    <n v="271"/>
    <n v="483.357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10000"/>
    <n v="13500"/>
    <x v="2"/>
    <s v="CA"/>
    <s v="CAD"/>
    <n v="1452350896"/>
    <n v="1447166896"/>
    <b v="0"/>
    <n v="0"/>
    <b v="0"/>
    <s v="technology/web"/>
    <n v="135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8750"/>
    <n v="13480.16"/>
    <x v="2"/>
    <s v="US"/>
    <s v="USD"/>
    <n v="1415988991"/>
    <n v="1413393391"/>
    <b v="0"/>
    <n v="6"/>
    <b v="0"/>
    <s v="technology/web"/>
    <n v="154"/>
    <n v="2246.693299999999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s v="US"/>
    <s v="USD"/>
    <n v="1413735972"/>
    <n v="1411143972"/>
    <b v="0"/>
    <n v="22"/>
    <b v="0"/>
    <s v="technology/web"/>
    <n v="105"/>
    <n v="611.4090999999999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s v="GB"/>
    <s v="GBP"/>
    <n v="1465720143"/>
    <n v="1463128143"/>
    <b v="0"/>
    <n v="0"/>
    <b v="0"/>
    <s v="technology/web"/>
    <n v="103"/>
    <s v="no backers"/>
    <x v="2"/>
    <s v="web"/>
    <x v="555"/>
    <d v="2016-06-12T08:29:03"/>
  </r>
  <r>
    <n v="556"/>
    <s v="Braille Academy"/>
    <s v="An educational platform for learning Unified English Braille Code"/>
    <n v="6700"/>
    <n v="13323"/>
    <x v="2"/>
    <s v="US"/>
    <s v="USD"/>
    <n v="1452112717"/>
    <n v="1449520717"/>
    <b v="0"/>
    <n v="1"/>
    <b v="0"/>
    <s v="technology/web"/>
    <n v="199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s v="DE"/>
    <s v="EUR"/>
    <n v="1480721803"/>
    <n v="1478126203"/>
    <b v="0"/>
    <n v="20"/>
    <b v="0"/>
    <s v="technology/web"/>
    <n v="44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s v="US"/>
    <s v="USD"/>
    <n v="1427227905"/>
    <n v="1424639505"/>
    <b v="0"/>
    <n v="0"/>
    <b v="0"/>
    <s v="technology/web"/>
    <n v="102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s v="US"/>
    <s v="USD"/>
    <n v="1449989260"/>
    <n v="1447397260"/>
    <b v="0"/>
    <n v="1"/>
    <b v="0"/>
    <s v="technology/web"/>
    <n v="111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s v="CA"/>
    <s v="CAD"/>
    <n v="1418841045"/>
    <n v="1416249045"/>
    <b v="0"/>
    <n v="3"/>
    <b v="0"/>
    <s v="technology/web"/>
    <n v="147"/>
    <n v="4409.3333000000002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2500"/>
    <n v="13180"/>
    <x v="2"/>
    <s v="US"/>
    <s v="USD"/>
    <n v="1445874513"/>
    <n v="1442850513"/>
    <b v="0"/>
    <n v="2"/>
    <b v="0"/>
    <s v="technology/web"/>
    <n v="105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s v="NL"/>
    <s v="EUR"/>
    <n v="1482052815"/>
    <n v="1479460815"/>
    <b v="0"/>
    <n v="0"/>
    <b v="0"/>
    <s v="technology/web"/>
    <n v="101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s v="AU"/>
    <s v="AUD"/>
    <n v="1424137247"/>
    <n v="1421545247"/>
    <b v="0"/>
    <n v="2"/>
    <b v="0"/>
    <s v="technology/web"/>
    <n v="109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5000"/>
    <n v="13114"/>
    <x v="2"/>
    <s v="FR"/>
    <s v="EUR"/>
    <n v="1457822275"/>
    <n v="1455230275"/>
    <b v="0"/>
    <n v="1"/>
    <b v="0"/>
    <s v="technology/web"/>
    <n v="262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13000"/>
    <n v="13112"/>
    <x v="2"/>
    <s v="GB"/>
    <s v="GBP"/>
    <n v="1436554249"/>
    <n v="1433962249"/>
    <b v="0"/>
    <n v="0"/>
    <b v="0"/>
    <s v="technology/web"/>
    <n v="101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s v="US"/>
    <s v="USD"/>
    <n v="1468513533"/>
    <n v="1465921533"/>
    <b v="0"/>
    <n v="1"/>
    <b v="0"/>
    <s v="technology/web"/>
    <n v="104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s v="US"/>
    <s v="USD"/>
    <n v="1420143194"/>
    <n v="1417551194"/>
    <b v="0"/>
    <n v="0"/>
    <b v="0"/>
    <s v="technology/web"/>
    <n v="132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s v="NZ"/>
    <s v="NZD"/>
    <n v="1452942000"/>
    <n v="1449785223"/>
    <b v="0"/>
    <n v="5"/>
    <b v="0"/>
    <s v="technology/web"/>
    <n v="104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11500"/>
    <n v="12879"/>
    <x v="2"/>
    <s v="CA"/>
    <s v="CAD"/>
    <n v="1451679612"/>
    <n v="1449087612"/>
    <b v="0"/>
    <n v="1"/>
    <b v="0"/>
    <s v="technology/web"/>
    <n v="112"/>
    <n v="12879"/>
    <x v="2"/>
    <s v="web"/>
    <x v="569"/>
    <d v="2016-01-01T20:20:12"/>
  </r>
  <r>
    <n v="570"/>
    <s v="Relaunching in May"/>
    <s v="Humans have AM/FM/Satellite radio, kids have radio Disney, pets have DogCatRadio."/>
    <n v="12000"/>
    <n v="12870"/>
    <x v="2"/>
    <s v="US"/>
    <s v="USD"/>
    <n v="1455822569"/>
    <n v="1453230569"/>
    <b v="0"/>
    <n v="1"/>
    <b v="0"/>
    <s v="technology/web"/>
    <n v="107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60000"/>
    <n v="12818"/>
    <x v="2"/>
    <s v="US"/>
    <s v="USD"/>
    <n v="1437969540"/>
    <n v="1436297723"/>
    <b v="0"/>
    <n v="2"/>
    <b v="0"/>
    <s v="technology/web"/>
    <n v="2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s v="US"/>
    <s v="USD"/>
    <n v="1446660688"/>
    <n v="1444065088"/>
    <b v="0"/>
    <n v="0"/>
    <b v="0"/>
    <s v="technology/web"/>
    <n v="128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s v="US"/>
    <s v="USD"/>
    <n v="1421543520"/>
    <n v="1416445931"/>
    <b v="0"/>
    <n v="9"/>
    <b v="0"/>
    <s v="technology/web"/>
    <n v="128"/>
    <n v="1422.222199999999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s v="GB"/>
    <s v="GBP"/>
    <n v="1476873507"/>
    <n v="1474281507"/>
    <b v="0"/>
    <n v="4"/>
    <b v="0"/>
    <s v="technology/web"/>
    <n v="128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s v="DE"/>
    <s v="EUR"/>
    <n v="1434213443"/>
    <n v="1431621443"/>
    <b v="0"/>
    <n v="4"/>
    <b v="0"/>
    <s v="technology/web"/>
    <n v="26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0600"/>
    <n v="12772.6"/>
    <x v="2"/>
    <s v="US"/>
    <s v="USD"/>
    <n v="1427537952"/>
    <n v="1422357552"/>
    <b v="0"/>
    <n v="1"/>
    <b v="0"/>
    <s v="technology/web"/>
    <n v="120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10000"/>
    <n v="12730.42"/>
    <x v="2"/>
    <s v="US"/>
    <s v="USD"/>
    <n v="1463753302"/>
    <n v="1458569302"/>
    <b v="0"/>
    <n v="1"/>
    <b v="0"/>
    <s v="technology/web"/>
    <n v="127"/>
    <n v="12730.42"/>
    <x v="2"/>
    <s v="web"/>
    <x v="577"/>
    <d v="2016-05-20T14:08:22"/>
  </r>
  <r>
    <n v="578"/>
    <s v="weBuy Crowdsourced Shopping"/>
    <s v="weBuy trade built on technology and Crowd Sourced Power"/>
    <n v="12000"/>
    <n v="12668"/>
    <x v="2"/>
    <s v="GB"/>
    <s v="GBP"/>
    <n v="1441633993"/>
    <n v="1439560393"/>
    <b v="0"/>
    <n v="7"/>
    <b v="0"/>
    <s v="technology/web"/>
    <n v="106"/>
    <n v="1809.7143000000001"/>
    <x v="2"/>
    <s v="web"/>
    <x v="578"/>
    <d v="2015-09-07T13:53:13"/>
  </r>
  <r>
    <n v="579"/>
    <s v="Course: Learn Cryptography"/>
    <s v="Learn classic and public key cryptography with a full proof-of-concept system in JavaScript."/>
    <n v="5000"/>
    <n v="12627"/>
    <x v="2"/>
    <s v="US"/>
    <s v="USD"/>
    <n v="1419539223"/>
    <n v="1416947223"/>
    <b v="0"/>
    <n v="5"/>
    <b v="0"/>
    <s v="technology/web"/>
    <n v="253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12200"/>
    <n v="12571"/>
    <x v="2"/>
    <s v="US"/>
    <s v="USD"/>
    <n v="1474580867"/>
    <n v="1471988867"/>
    <b v="0"/>
    <n v="1"/>
    <b v="0"/>
    <s v="technology/web"/>
    <n v="103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12500"/>
    <n v="12554"/>
    <x v="2"/>
    <s v="US"/>
    <s v="USD"/>
    <n v="1438474704"/>
    <n v="1435882704"/>
    <b v="0"/>
    <n v="0"/>
    <b v="0"/>
    <s v="technology/web"/>
    <n v="10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s v="US"/>
    <s v="USD"/>
    <n v="1426442400"/>
    <n v="1424454319"/>
    <b v="0"/>
    <n v="0"/>
    <b v="0"/>
    <s v="technology/web"/>
    <n v="7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40000"/>
    <n v="12446"/>
    <x v="2"/>
    <s v="US"/>
    <s v="USD"/>
    <n v="1426800687"/>
    <n v="1424212287"/>
    <b v="0"/>
    <n v="1"/>
    <b v="0"/>
    <s v="technology/web"/>
    <n v="31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2500"/>
    <n v="12413"/>
    <x v="2"/>
    <s v="US"/>
    <s v="USD"/>
    <n v="1426522316"/>
    <n v="1423933916"/>
    <b v="0"/>
    <n v="2"/>
    <b v="0"/>
    <s v="technology/web"/>
    <n v="497"/>
    <n v="6206.5"/>
    <x v="2"/>
    <s v="web"/>
    <x v="584"/>
    <d v="2015-03-16T16:11:56"/>
  </r>
  <r>
    <n v="585"/>
    <s v="Link Card"/>
    <s v="SAVE UP TO 40% WHEN YOU SPEND!_x000a__x000a_PRE-ORDER YOUR LINK CARD TODAY"/>
    <n v="10050"/>
    <n v="12410.5"/>
    <x v="2"/>
    <s v="GB"/>
    <s v="GBP"/>
    <n v="1448928000"/>
    <n v="1444123377"/>
    <b v="0"/>
    <n v="0"/>
    <b v="0"/>
    <s v="technology/web"/>
    <n v="123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2500000000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s v="CA"/>
    <s v="CAD"/>
    <n v="1429207833"/>
    <n v="1426615833"/>
    <b v="0"/>
    <n v="7"/>
    <b v="0"/>
    <s v="technology/web"/>
    <n v="124"/>
    <n v="1764.714300000000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s v="IT"/>
    <s v="EUR"/>
    <n v="1479410886"/>
    <n v="1474223286"/>
    <b v="0"/>
    <n v="2"/>
    <b v="0"/>
    <s v="technology/web"/>
    <n v="103"/>
    <n v="6174.25"/>
    <x v="2"/>
    <s v="web"/>
    <x v="588"/>
    <d v="2016-11-17T19:28:06"/>
  </r>
  <r>
    <n v="589"/>
    <s v="Get Neighborly"/>
    <s v="Services closer than you think..."/>
    <n v="10000"/>
    <n v="12325"/>
    <x v="2"/>
    <s v="US"/>
    <s v="USD"/>
    <n v="1436366699"/>
    <n v="1435070699"/>
    <b v="0"/>
    <n v="1"/>
    <b v="0"/>
    <s v="technology/web"/>
    <n v="123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s v="US"/>
    <s v="USD"/>
    <n v="1437570130"/>
    <n v="1434978130"/>
    <b v="0"/>
    <n v="2"/>
    <b v="0"/>
    <s v="technology/web"/>
    <n v="10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12000"/>
    <n v="12252"/>
    <x v="2"/>
    <s v="US"/>
    <s v="USD"/>
    <n v="1417584860"/>
    <n v="1414992860"/>
    <b v="0"/>
    <n v="1"/>
    <b v="0"/>
    <s v="technology/web"/>
    <n v="102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s v="GB"/>
    <s v="GBP"/>
    <n v="1428333345"/>
    <n v="1425744945"/>
    <b v="0"/>
    <n v="7"/>
    <b v="0"/>
    <s v="technology/web"/>
    <n v="102"/>
    <n v="1747"/>
    <x v="2"/>
    <s v="web"/>
    <x v="593"/>
    <d v="2015-04-06T15:15:45"/>
  </r>
  <r>
    <n v="594"/>
    <s v="Unleashed Fitness"/>
    <s v="Creating a fitness site that will change the fitness game forever!"/>
    <n v="10000"/>
    <n v="12178"/>
    <x v="2"/>
    <s v="US"/>
    <s v="USD"/>
    <n v="1460832206"/>
    <n v="1458240206"/>
    <b v="0"/>
    <n v="2"/>
    <b v="0"/>
    <s v="technology/web"/>
    <n v="122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2000"/>
    <n v="12165"/>
    <x v="2"/>
    <s v="US"/>
    <s v="USD"/>
    <n v="1430703638"/>
    <n v="1426815638"/>
    <b v="0"/>
    <n v="8"/>
    <b v="0"/>
    <s v="technology/web"/>
    <n v="101"/>
    <n v="1520.625"/>
    <x v="2"/>
    <s v="web"/>
    <x v="595"/>
    <d v="2015-05-04T01:40:38"/>
  </r>
  <r>
    <n v="596"/>
    <s v="DigitaliBook free library"/>
    <s v="We present digitaibook,com site which can become a free electronic library with your help,"/>
    <n v="10000"/>
    <n v="12165"/>
    <x v="2"/>
    <s v="US"/>
    <s v="USD"/>
    <n v="1478122292"/>
    <n v="1475530292"/>
    <b v="0"/>
    <n v="2"/>
    <b v="0"/>
    <s v="technology/web"/>
    <n v="122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s v="US"/>
    <s v="USD"/>
    <n v="1469980800"/>
    <n v="1466787335"/>
    <b v="0"/>
    <n v="2"/>
    <b v="0"/>
    <s v="technology/web"/>
    <n v="121"/>
    <n v="6055"/>
    <x v="2"/>
    <s v="web"/>
    <x v="597"/>
    <d v="2016-07-31T16:00:00"/>
  </r>
  <r>
    <n v="598"/>
    <s v="Goals not creeds"/>
    <s v="This is a project to create a crowd-funding site for Urantia Book readers worldwide."/>
    <n v="11000"/>
    <n v="12106"/>
    <x v="2"/>
    <s v="US"/>
    <s v="USD"/>
    <n v="1417737781"/>
    <n v="1415145781"/>
    <b v="0"/>
    <n v="7"/>
    <b v="0"/>
    <s v="technology/web"/>
    <n v="110"/>
    <n v="1729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12000"/>
    <n v="12095"/>
    <x v="2"/>
    <s v="US"/>
    <s v="USD"/>
    <n v="1425827760"/>
    <n v="1423769402"/>
    <b v="0"/>
    <n v="2"/>
    <b v="0"/>
    <s v="technology/web"/>
    <n v="101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12000"/>
    <n v="12042"/>
    <x v="1"/>
    <s v="US"/>
    <s v="USD"/>
    <n v="1431198562"/>
    <n v="1426014562"/>
    <b v="0"/>
    <n v="1"/>
    <b v="0"/>
    <s v="technology/web"/>
    <n v="100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32999999999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s v="US"/>
    <s v="USD"/>
    <n v="1434654215"/>
    <n v="1432062215"/>
    <b v="0"/>
    <n v="0"/>
    <b v="0"/>
    <s v="technology/web"/>
    <n v="10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s v="US"/>
    <s v="USD"/>
    <n v="1408029623"/>
    <n v="1405437623"/>
    <b v="0"/>
    <n v="13"/>
    <b v="0"/>
    <s v="technology/web"/>
    <n v="107"/>
    <n v="923.62919999999997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s v="US"/>
    <s v="USD"/>
    <n v="1409187056"/>
    <n v="1406595056"/>
    <b v="0"/>
    <n v="0"/>
    <b v="0"/>
    <s v="technology/web"/>
    <n v="150"/>
    <s v="no backers"/>
    <x v="2"/>
    <s v="web"/>
    <x v="604"/>
    <d v="2014-08-28T00:50:56"/>
  </r>
  <r>
    <n v="605"/>
    <s v="Teach Your Parents iPad (Canceled)"/>
    <s v="An iPad support care package for your parents / seniors."/>
    <n v="12000"/>
    <n v="12000"/>
    <x v="1"/>
    <s v="US"/>
    <s v="USD"/>
    <n v="1440318908"/>
    <n v="1436430908"/>
    <b v="0"/>
    <n v="8"/>
    <b v="0"/>
    <s v="technology/web"/>
    <n v="10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12000"/>
    <n v="12000"/>
    <x v="1"/>
    <s v="NL"/>
    <s v="EUR"/>
    <n v="1432479600"/>
    <n v="1428507409"/>
    <b v="0"/>
    <n v="1"/>
    <b v="0"/>
    <s v="technology/web"/>
    <n v="100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9665"/>
    <n v="12000"/>
    <x v="1"/>
    <s v="US"/>
    <s v="USD"/>
    <n v="1448225336"/>
    <n v="1445629736"/>
    <b v="0"/>
    <n v="0"/>
    <b v="0"/>
    <s v="technology/web"/>
    <n v="124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s v="US"/>
    <s v="USD"/>
    <n v="1434405980"/>
    <n v="1431813980"/>
    <b v="0"/>
    <n v="5"/>
    <b v="0"/>
    <s v="technology/web"/>
    <n v="120"/>
    <n v="2399.6019999999999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8500"/>
    <n v="11992"/>
    <x v="1"/>
    <s v="GB"/>
    <s v="GBP"/>
    <n v="1448761744"/>
    <n v="1446166144"/>
    <b v="0"/>
    <n v="1"/>
    <b v="0"/>
    <s v="technology/web"/>
    <n v="141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00000"/>
    <n v="11943"/>
    <x v="1"/>
    <s v="US"/>
    <s v="USD"/>
    <n v="1429732586"/>
    <n v="1427140586"/>
    <b v="0"/>
    <n v="0"/>
    <b v="0"/>
    <s v="technology/web"/>
    <n v="12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209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s v="NZ"/>
    <s v="NZD"/>
    <n v="1443149759"/>
    <n v="1440557759"/>
    <b v="0"/>
    <n v="0"/>
    <b v="0"/>
    <s v="technology/web"/>
    <n v="147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s v="FR"/>
    <s v="EUR"/>
    <n v="1488013307"/>
    <n v="1485421307"/>
    <b v="0"/>
    <n v="0"/>
    <b v="0"/>
    <s v="technology/web"/>
    <n v="10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s v="GB"/>
    <s v="GBP"/>
    <n v="1431072843"/>
    <n v="1427184843"/>
    <b v="0"/>
    <n v="3"/>
    <b v="0"/>
    <s v="technology/web"/>
    <n v="235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1000"/>
    <n v="11744.9"/>
    <x v="1"/>
    <s v="US"/>
    <s v="USD"/>
    <n v="1449689203"/>
    <n v="1447097203"/>
    <b v="0"/>
    <n v="0"/>
    <b v="0"/>
    <s v="technology/web"/>
    <n v="1174"/>
    <s v="no backers"/>
    <x v="2"/>
    <s v="web"/>
    <x v="618"/>
    <d v="2015-12-09T19:26:43"/>
  </r>
  <r>
    <n v="619"/>
    <s v="Big Data (Canceled)"/>
    <s v="Big Data Sets for researchers interested in improving the quality of life."/>
    <n v="10000"/>
    <n v="11727"/>
    <x v="1"/>
    <s v="US"/>
    <s v="USD"/>
    <n v="1416933390"/>
    <n v="1411745790"/>
    <b v="0"/>
    <n v="1"/>
    <b v="0"/>
    <s v="technology/web"/>
    <n v="117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s v="CA"/>
    <s v="CAD"/>
    <n v="1408986738"/>
    <n v="1405098738"/>
    <b v="0"/>
    <n v="1"/>
    <b v="0"/>
    <s v="technology/web"/>
    <n v="8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s v="US"/>
    <s v="USD"/>
    <n v="1467934937"/>
    <n v="1465342937"/>
    <b v="0"/>
    <n v="3"/>
    <b v="0"/>
    <s v="technology/web"/>
    <n v="117"/>
    <n v="3885.3332999999998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s v="US"/>
    <s v="USD"/>
    <n v="1467398138"/>
    <n v="1465670138"/>
    <b v="0"/>
    <n v="9"/>
    <b v="0"/>
    <s v="technology/web"/>
    <n v="155"/>
    <n v="1294.4444000000001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s v="AU"/>
    <s v="AUD"/>
    <n v="1432771997"/>
    <n v="1430179997"/>
    <b v="0"/>
    <n v="0"/>
    <b v="0"/>
    <s v="technology/web"/>
    <n v="137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10000"/>
    <n v="11621"/>
    <x v="1"/>
    <s v="US"/>
    <s v="USD"/>
    <n v="1431647041"/>
    <n v="1429055041"/>
    <b v="0"/>
    <n v="0"/>
    <b v="0"/>
    <s v="technology/web"/>
    <n v="116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s v="CA"/>
    <s v="CAD"/>
    <n v="1490560177"/>
    <n v="1487971777"/>
    <b v="0"/>
    <n v="0"/>
    <b v="0"/>
    <s v="technology/web"/>
    <n v="41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s v="US"/>
    <s v="USD"/>
    <n v="1439644920"/>
    <n v="1436793939"/>
    <b v="0"/>
    <n v="39"/>
    <b v="0"/>
    <s v="technology/web"/>
    <n v="116"/>
    <n v="296.69029999999998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s v="SE"/>
    <s v="SEK"/>
    <n v="1457996400"/>
    <n v="1452842511"/>
    <b v="0"/>
    <n v="1"/>
    <b v="0"/>
    <s v="technology/web"/>
    <n v="144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s v="US"/>
    <s v="USD"/>
    <n v="1405269457"/>
    <n v="1402677457"/>
    <b v="0"/>
    <n v="0"/>
    <b v="0"/>
    <s v="technology/web"/>
    <n v="115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s v="AU"/>
    <s v="AUD"/>
    <n v="1463239108"/>
    <n v="1460647108"/>
    <b v="0"/>
    <n v="3"/>
    <b v="0"/>
    <s v="technology/web"/>
    <n v="154"/>
    <n v="3843.3332999999998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500"/>
    <n v="11500"/>
    <x v="1"/>
    <s v="US"/>
    <s v="USD"/>
    <n v="1441516200"/>
    <n v="1438959121"/>
    <b v="0"/>
    <n v="1"/>
    <b v="0"/>
    <s v="technology/web"/>
    <n v="100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10000"/>
    <n v="11472"/>
    <x v="1"/>
    <s v="CA"/>
    <s v="CAD"/>
    <n v="1464460329"/>
    <n v="1461954729"/>
    <b v="0"/>
    <n v="9"/>
    <b v="0"/>
    <s v="technology/web"/>
    <n v="115"/>
    <n v="1274.66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0"/>
    <n v="11467"/>
    <x v="1"/>
    <s v="NL"/>
    <s v="EUR"/>
    <n v="1448470165"/>
    <n v="1445874565"/>
    <b v="0"/>
    <n v="0"/>
    <b v="0"/>
    <s v="technology/web"/>
    <n v="6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225000"/>
    <n v="11432"/>
    <x v="1"/>
    <s v="US"/>
    <s v="USD"/>
    <n v="1424989029"/>
    <n v="1422397029"/>
    <b v="0"/>
    <n v="1"/>
    <b v="0"/>
    <s v="technology/web"/>
    <n v="5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8500"/>
    <n v="11428.19"/>
    <x v="1"/>
    <s v="US"/>
    <s v="USD"/>
    <n v="1428804762"/>
    <n v="1426212762"/>
    <b v="0"/>
    <n v="1"/>
    <b v="0"/>
    <s v="technology/web"/>
    <n v="134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10000"/>
    <n v="11385"/>
    <x v="1"/>
    <s v="GB"/>
    <s v="GBP"/>
    <n v="1433587620"/>
    <n v="1430996150"/>
    <b v="0"/>
    <n v="1"/>
    <b v="0"/>
    <s v="technology/web"/>
    <n v="114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s v="GB"/>
    <s v="GBP"/>
    <n v="1488063840"/>
    <n v="1485558318"/>
    <b v="0"/>
    <n v="0"/>
    <b v="0"/>
    <s v="technology/web"/>
    <n v="146"/>
    <s v="no backers"/>
    <x v="2"/>
    <s v="web"/>
    <x v="637"/>
    <d v="2017-02-25T23:04:00"/>
  </r>
  <r>
    <n v="638"/>
    <s v="W (Canceled)"/>
    <s v="O0"/>
    <n v="10000"/>
    <n v="11363"/>
    <x v="1"/>
    <s v="DE"/>
    <s v="EUR"/>
    <n v="1490447662"/>
    <n v="1485267262"/>
    <b v="0"/>
    <n v="6"/>
    <b v="0"/>
    <s v="technology/web"/>
    <n v="114"/>
    <n v="1893.8333"/>
    <x v="2"/>
    <s v="web"/>
    <x v="638"/>
    <d v="2017-03-25T13:14:22"/>
  </r>
  <r>
    <n v="639"/>
    <s v="Kids Educational Social Media Site (Canceled)"/>
    <s v="Development of a Safe and Educational Social Media site for kids."/>
    <n v="9000"/>
    <n v="11353"/>
    <x v="1"/>
    <s v="US"/>
    <s v="USD"/>
    <n v="1413208795"/>
    <n v="1408024795"/>
    <b v="0"/>
    <n v="1"/>
    <b v="0"/>
    <s v="technology/web"/>
    <n v="126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s v="FR"/>
    <s v="EUR"/>
    <n v="1480028400"/>
    <n v="1478685915"/>
    <b v="0"/>
    <n v="2"/>
    <b v="1"/>
    <s v="technology/wearables"/>
    <n v="315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s v="US"/>
    <s v="USD"/>
    <n v="1439473248"/>
    <n v="1436881248"/>
    <b v="0"/>
    <n v="315"/>
    <b v="1"/>
    <s v="technology/wearables"/>
    <n v="119"/>
    <n v="35.986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s v="DE"/>
    <s v="EUR"/>
    <n v="1439998674"/>
    <n v="1436888274"/>
    <b v="0"/>
    <n v="2174"/>
    <b v="1"/>
    <s v="technology/wearables"/>
    <n v="287"/>
    <n v="5.2084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10000"/>
    <n v="11292"/>
    <x v="0"/>
    <s v="US"/>
    <s v="USD"/>
    <n v="1433085875"/>
    <n v="1428333875"/>
    <b v="0"/>
    <n v="152"/>
    <b v="1"/>
    <s v="technology/wearables"/>
    <n v="113"/>
    <n v="74.28950000000000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s v="US"/>
    <s v="USD"/>
    <n v="1414544400"/>
    <n v="1410883139"/>
    <b v="0"/>
    <n v="1021"/>
    <b v="1"/>
    <s v="technology/wearables"/>
    <n v="150"/>
    <n v="11"/>
    <x v="2"/>
    <s v="wearables"/>
    <x v="644"/>
    <d v="2014-10-29T01:00:00"/>
  </r>
  <r>
    <n v="645"/>
    <s v="Carbon Fiber Collar Stays"/>
    <s v="Ever wanted to own something made out of carbon fiber? Now you can!"/>
    <n v="10000"/>
    <n v="11230.25"/>
    <x v="0"/>
    <s v="US"/>
    <s v="USD"/>
    <n v="1470962274"/>
    <n v="1468370274"/>
    <b v="0"/>
    <n v="237"/>
    <b v="1"/>
    <s v="technology/wearables"/>
    <n v="112"/>
    <n v="47.384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s v="US"/>
    <s v="USD"/>
    <n v="1407788867"/>
    <n v="1405196867"/>
    <b v="0"/>
    <n v="27"/>
    <b v="1"/>
    <s v="technology/wearables"/>
    <n v="1"/>
    <n v="415.7778000000000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s v="CA"/>
    <s v="CAD"/>
    <n v="1458235549"/>
    <n v="1455647149"/>
    <b v="0"/>
    <n v="17"/>
    <b v="1"/>
    <s v="technology/wearables"/>
    <n v="280"/>
    <n v="659.70590000000004"/>
    <x v="2"/>
    <s v="wearables"/>
    <x v="647"/>
    <d v="2016-03-17T17:25:49"/>
  </r>
  <r>
    <n v="648"/>
    <s v="Audio Jacket"/>
    <s v="Get ready for the next product that you canâ€™t live without"/>
    <n v="10000"/>
    <n v="11176"/>
    <x v="0"/>
    <s v="US"/>
    <s v="USD"/>
    <n v="1413304708"/>
    <n v="1410280708"/>
    <b v="0"/>
    <n v="27"/>
    <b v="1"/>
    <s v="technology/wearables"/>
    <n v="112"/>
    <n v="413.92590000000001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10000"/>
    <n v="11160"/>
    <x v="0"/>
    <s v="US"/>
    <s v="USD"/>
    <n v="1410904413"/>
    <n v="1409090013"/>
    <b v="0"/>
    <n v="82"/>
    <b v="1"/>
    <s v="technology/wearables"/>
    <n v="112"/>
    <n v="136.0976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s v="US"/>
    <s v="USD"/>
    <n v="1418953984"/>
    <n v="1413766384"/>
    <b v="0"/>
    <n v="48"/>
    <b v="1"/>
    <s v="technology/wearables"/>
    <n v="111"/>
    <n v="231.7083000000000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s v="US"/>
    <s v="USD"/>
    <n v="1418430311"/>
    <n v="1415838311"/>
    <b v="0"/>
    <n v="105"/>
    <b v="1"/>
    <s v="technology/wearables"/>
    <n v="111"/>
    <n v="105.659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8600"/>
    <n v="11090"/>
    <x v="0"/>
    <s v="US"/>
    <s v="USD"/>
    <n v="1480613650"/>
    <n v="1478018050"/>
    <b v="0"/>
    <n v="28"/>
    <b v="1"/>
    <s v="technology/wearables"/>
    <n v="129"/>
    <n v="396.0713999999999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s v="US"/>
    <s v="USD"/>
    <n v="1440082240"/>
    <n v="1436885440"/>
    <b v="0"/>
    <n v="1107"/>
    <b v="1"/>
    <s v="technology/wearables"/>
    <n v="111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s v="US"/>
    <s v="USD"/>
    <n v="1436396313"/>
    <n v="1433804313"/>
    <b v="0"/>
    <n v="1013"/>
    <b v="1"/>
    <s v="technology/wearables"/>
    <n v="111"/>
    <n v="10.9148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10500"/>
    <n v="11045"/>
    <x v="0"/>
    <s v="US"/>
    <s v="USD"/>
    <n v="1426197512"/>
    <n v="1423609112"/>
    <b v="0"/>
    <n v="274"/>
    <b v="1"/>
    <s v="technology/wearables"/>
    <n v="105"/>
    <n v="40.31020000000000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s v="US"/>
    <s v="USD"/>
    <n v="1460917119"/>
    <n v="1455736719"/>
    <b v="0"/>
    <n v="87"/>
    <b v="1"/>
    <s v="technology/wearables"/>
    <n v="28"/>
    <n v="126.80459999999999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s v="US"/>
    <s v="USD"/>
    <n v="1450901872"/>
    <n v="1448309872"/>
    <b v="0"/>
    <n v="99"/>
    <b v="1"/>
    <s v="technology/wearables"/>
    <n v="1462"/>
    <n v="110.75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s v="US"/>
    <s v="USD"/>
    <n v="1437933600"/>
    <n v="1435117889"/>
    <b v="0"/>
    <n v="276"/>
    <b v="1"/>
    <s v="technology/wearables"/>
    <n v="110"/>
    <n v="39.673900000000003"/>
    <x v="2"/>
    <s v="wearables"/>
    <x v="658"/>
    <d v="2015-07-26T18:00:0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76199999999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s v="US"/>
    <s v="USD"/>
    <n v="1415558879"/>
    <n v="1412963279"/>
    <b v="0"/>
    <n v="18"/>
    <b v="0"/>
    <s v="technology/wearables"/>
    <n v="542"/>
    <n v="602.3889000000000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50000"/>
    <n v="10814"/>
    <x v="2"/>
    <s v="US"/>
    <s v="USD"/>
    <n v="1477236559"/>
    <n v="1474644559"/>
    <b v="0"/>
    <n v="9"/>
    <b v="0"/>
    <s v="technology/wearables"/>
    <n v="22"/>
    <n v="1201.5555999999999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10000"/>
    <n v="10804.45"/>
    <x v="2"/>
    <s v="US"/>
    <s v="USD"/>
    <n v="1421404247"/>
    <n v="1418812247"/>
    <b v="0"/>
    <n v="4"/>
    <b v="0"/>
    <s v="technology/wearables"/>
    <n v="108"/>
    <n v="2701.112500000000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s v="DK"/>
    <s v="DKK"/>
    <n v="1437250456"/>
    <n v="1434658456"/>
    <b v="0"/>
    <n v="7"/>
    <b v="0"/>
    <s v="technology/wearables"/>
    <n v="180"/>
    <n v="1543.14290000000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0000"/>
    <n v="10800"/>
    <x v="2"/>
    <s v="US"/>
    <s v="USD"/>
    <n v="1428940775"/>
    <n v="1426348775"/>
    <b v="0"/>
    <n v="29"/>
    <b v="0"/>
    <s v="technology/wearables"/>
    <n v="108"/>
    <n v="372.4137999999999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s v="US"/>
    <s v="USD"/>
    <n v="1484327061"/>
    <n v="1479143061"/>
    <b v="0"/>
    <n v="12"/>
    <b v="0"/>
    <s v="technology/wearables"/>
    <n v="22"/>
    <n v="897.9166999999999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10000"/>
    <n v="10740"/>
    <x v="2"/>
    <s v="US"/>
    <s v="USD"/>
    <n v="1408305498"/>
    <n v="1405713498"/>
    <b v="0"/>
    <n v="4"/>
    <b v="0"/>
    <s v="technology/wearables"/>
    <n v="107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s v="IT"/>
    <s v="EUR"/>
    <n v="1477731463"/>
    <n v="1474275463"/>
    <b v="0"/>
    <n v="28"/>
    <b v="0"/>
    <s v="technology/wearables"/>
    <n v="102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s v="US"/>
    <s v="USD"/>
    <n v="1431374222"/>
    <n v="1427486222"/>
    <b v="0"/>
    <n v="25"/>
    <b v="0"/>
    <s v="technology/wearables"/>
    <n v="126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10000"/>
    <n v="10685"/>
    <x v="2"/>
    <s v="SE"/>
    <s v="SEK"/>
    <n v="1467817258"/>
    <n v="1465225258"/>
    <b v="0"/>
    <n v="28"/>
    <b v="0"/>
    <s v="technology/wearables"/>
    <n v="107"/>
    <n v="381.607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s v="IT"/>
    <s v="EUR"/>
    <n v="1466323800"/>
    <n v="1463418120"/>
    <b v="0"/>
    <n v="310"/>
    <b v="0"/>
    <s v="technology/wearables"/>
    <n v="427"/>
    <n v="34.45159999999999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s v="US"/>
    <s v="USD"/>
    <n v="1421208000"/>
    <n v="1418315852"/>
    <b v="0"/>
    <n v="15"/>
    <b v="0"/>
    <s v="technology/wearables"/>
    <n v="214"/>
    <n v="711.8667000000000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s v="US"/>
    <s v="USD"/>
    <n v="1420088340"/>
    <n v="1417410964"/>
    <b v="0"/>
    <n v="215"/>
    <b v="0"/>
    <s v="technology/wearables"/>
    <n v="126"/>
    <n v="49.627899999999997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s v="US"/>
    <s v="USD"/>
    <n v="1409602217"/>
    <n v="1405714217"/>
    <b v="0"/>
    <n v="3"/>
    <b v="0"/>
    <s v="technology/wearables"/>
    <n v="106"/>
    <n v="3546.666700000000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4000"/>
    <n v="10610"/>
    <x v="2"/>
    <s v="US"/>
    <s v="USD"/>
    <n v="1407811627"/>
    <n v="1402627627"/>
    <b v="0"/>
    <n v="2"/>
    <b v="0"/>
    <s v="technology/wearables"/>
    <n v="265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s v="US"/>
    <s v="USD"/>
    <n v="1420095540"/>
    <n v="1417558804"/>
    <b v="0"/>
    <n v="26"/>
    <b v="0"/>
    <s v="technology/wearables"/>
    <n v="106"/>
    <n v="407.8077000000000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s v="CA"/>
    <s v="CAD"/>
    <n v="1423333581"/>
    <n v="1420741581"/>
    <b v="0"/>
    <n v="24"/>
    <b v="0"/>
    <s v="technology/wearables"/>
    <n v="106"/>
    <n v="439.8333000000000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s v="IT"/>
    <s v="EUR"/>
    <n v="1467106895"/>
    <n v="1463218895"/>
    <b v="0"/>
    <n v="96"/>
    <b v="0"/>
    <s v="technology/wearables"/>
    <n v="106"/>
    <n v="109.9479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s v="US"/>
    <s v="USD"/>
    <n v="1463821338"/>
    <n v="1461229338"/>
    <b v="0"/>
    <n v="17"/>
    <b v="0"/>
    <s v="technology/wearables"/>
    <n v="106"/>
    <n v="620.8823999999999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s v="US"/>
    <s v="USD"/>
    <n v="1472920909"/>
    <n v="1467736909"/>
    <b v="0"/>
    <n v="94"/>
    <b v="0"/>
    <s v="technology/wearables"/>
    <n v="352"/>
    <n v="112.277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s v="US"/>
    <s v="USD"/>
    <n v="1410955331"/>
    <n v="1407931331"/>
    <b v="0"/>
    <n v="129"/>
    <b v="0"/>
    <s v="technology/wearables"/>
    <n v="106"/>
    <n v="81.78289999999999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s v="US"/>
    <s v="USD"/>
    <n v="1477509604"/>
    <n v="1474917604"/>
    <b v="0"/>
    <n v="1"/>
    <b v="0"/>
    <s v="technology/wearables"/>
    <n v="100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10000"/>
    <n v="10501"/>
    <x v="2"/>
    <s v="US"/>
    <s v="USD"/>
    <n v="1489512122"/>
    <n v="1486923722"/>
    <b v="0"/>
    <n v="4"/>
    <b v="0"/>
    <s v="technology/wearables"/>
    <n v="105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s v="US"/>
    <s v="USD"/>
    <n v="1477949764"/>
    <n v="1474493764"/>
    <b v="0"/>
    <n v="3"/>
    <b v="0"/>
    <s v="technology/wearables"/>
    <n v="104"/>
    <n v="3480"/>
    <x v="2"/>
    <s v="wearables"/>
    <x v="683"/>
    <d v="2016-10-31T21:36:04"/>
  </r>
  <r>
    <n v="684"/>
    <s v="Arcus Motion Analyzer | The Versatile Smart Ring"/>
    <s v="Arcus gives your fingers super powers."/>
    <n v="7000"/>
    <n v="10435"/>
    <x v="2"/>
    <s v="US"/>
    <s v="USD"/>
    <n v="1406257200"/>
    <n v="1403176891"/>
    <b v="0"/>
    <n v="135"/>
    <b v="0"/>
    <s v="technology/wearables"/>
    <n v="149"/>
    <n v="77.296300000000002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s v="US"/>
    <s v="USD"/>
    <n v="1421095672"/>
    <n v="1417207672"/>
    <b v="0"/>
    <n v="10"/>
    <b v="0"/>
    <s v="technology/wearables"/>
    <n v="130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10000"/>
    <n v="10420"/>
    <x v="2"/>
    <s v="IT"/>
    <s v="EUR"/>
    <n v="1438618170"/>
    <n v="1436026170"/>
    <b v="0"/>
    <n v="0"/>
    <b v="0"/>
    <s v="technology/wearables"/>
    <n v="104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s v="MX"/>
    <s v="MXN"/>
    <n v="1486317653"/>
    <n v="1481133653"/>
    <b v="0"/>
    <n v="6"/>
    <b v="0"/>
    <s v="technology/wearables"/>
    <n v="104"/>
    <n v="1731.66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s v="US"/>
    <s v="USD"/>
    <n v="1444876253"/>
    <n v="1442284253"/>
    <b v="0"/>
    <n v="36"/>
    <b v="0"/>
    <s v="technology/wearables"/>
    <n v="104"/>
    <n v="288.13889999999998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s v="US"/>
    <s v="USD"/>
    <n v="1481173140"/>
    <n v="1478016097"/>
    <b v="0"/>
    <n v="336"/>
    <b v="0"/>
    <s v="technology/wearables"/>
    <n v="172"/>
    <n v="30.791699999999999"/>
    <x v="2"/>
    <s v="wearables"/>
    <x v="689"/>
    <d v="2016-12-08T04:59:00"/>
  </r>
  <r>
    <n v="690"/>
    <s v="BLOXSHIELD"/>
    <s v="A radiation shield for your fitness tracker, smartwatch or other wearable smart device"/>
    <n v="10000"/>
    <n v="10338"/>
    <x v="2"/>
    <s v="US"/>
    <s v="USD"/>
    <n v="1473400800"/>
    <n v="1469718841"/>
    <b v="0"/>
    <n v="34"/>
    <b v="0"/>
    <s v="technology/wearables"/>
    <n v="103"/>
    <n v="304.0588000000000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s v="US"/>
    <s v="USD"/>
    <n v="1435711246"/>
    <n v="1433292046"/>
    <b v="0"/>
    <n v="10"/>
    <b v="0"/>
    <s v="technology/wearables"/>
    <n v="103"/>
    <n v="1033.50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s v="GB"/>
    <s v="GBP"/>
    <n v="1482397263"/>
    <n v="1479805263"/>
    <b v="0"/>
    <n v="201"/>
    <b v="0"/>
    <s v="technology/wearables"/>
    <n v="103"/>
    <n v="51.2438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"/>
    <n v="10300"/>
    <x v="2"/>
    <s v="US"/>
    <s v="USD"/>
    <n v="1430421827"/>
    <n v="1427829827"/>
    <b v="0"/>
    <n v="296"/>
    <b v="0"/>
    <s v="technology/wearables"/>
    <n v="103"/>
    <n v="34.797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0000"/>
    <n v="10299"/>
    <x v="2"/>
    <s v="US"/>
    <s v="USD"/>
    <n v="1485964559"/>
    <n v="1483372559"/>
    <b v="0"/>
    <n v="7"/>
    <b v="0"/>
    <s v="technology/wearables"/>
    <n v="103"/>
    <n v="1471.285699999999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s v="US"/>
    <s v="USD"/>
    <n v="1414758620"/>
    <n v="1412166620"/>
    <b v="0"/>
    <n v="7"/>
    <b v="0"/>
    <s v="technology/wearables"/>
    <n v="103"/>
    <n v="1470.1429000000001"/>
    <x v="2"/>
    <s v="wearables"/>
    <x v="695"/>
    <d v="2014-10-31T12:30:20"/>
  </r>
  <r>
    <n v="696"/>
    <s v="trustee"/>
    <s v="Show your fidelity by wearing the Trustee rings! Show where you are (at)!"/>
    <n v="10000"/>
    <n v="10290"/>
    <x v="2"/>
    <s v="NL"/>
    <s v="EUR"/>
    <n v="1406326502"/>
    <n v="1403734502"/>
    <b v="0"/>
    <n v="1"/>
    <b v="0"/>
    <s v="technology/wearables"/>
    <n v="103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s v="DE"/>
    <s v="EUR"/>
    <n v="1454502789"/>
    <n v="1453206789"/>
    <b v="0"/>
    <n v="114"/>
    <b v="0"/>
    <s v="technology/wearables"/>
    <n v="103"/>
    <n v="90.0438999999999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s v="US"/>
    <s v="USD"/>
    <n v="1411005600"/>
    <n v="1408141245"/>
    <b v="0"/>
    <n v="29"/>
    <b v="0"/>
    <s v="technology/wearables"/>
    <n v="102"/>
    <n v="352.93099999999998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s v="US"/>
    <s v="USD"/>
    <n v="1385136000"/>
    <n v="1381923548"/>
    <b v="0"/>
    <n v="890"/>
    <b v="0"/>
    <s v="technology/wearables"/>
    <n v="102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7000"/>
    <n v="10210"/>
    <x v="2"/>
    <s v="ES"/>
    <s v="EUR"/>
    <n v="1484065881"/>
    <n v="1481473881"/>
    <b v="0"/>
    <n v="31"/>
    <b v="0"/>
    <s v="technology/wearables"/>
    <n v="146"/>
    <n v="329.3548000000000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5000"/>
    <n v="10210"/>
    <x v="2"/>
    <s v="GB"/>
    <s v="GBP"/>
    <n v="1406130880"/>
    <n v="1403538880"/>
    <b v="0"/>
    <n v="21"/>
    <b v="0"/>
    <s v="technology/wearables"/>
    <n v="204"/>
    <n v="486.1904999999999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s v="US"/>
    <s v="USD"/>
    <n v="1480011987"/>
    <n v="1477416387"/>
    <b v="0"/>
    <n v="37"/>
    <b v="0"/>
    <s v="technology/wearables"/>
    <n v="128"/>
    <n v="275.6757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s v="US"/>
    <s v="USD"/>
    <n v="1485905520"/>
    <n v="1481150949"/>
    <b v="0"/>
    <n v="7"/>
    <b v="0"/>
    <s v="technology/wearables"/>
    <n v="136"/>
    <n v="1454.574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10000"/>
    <n v="10173"/>
    <x v="2"/>
    <s v="CA"/>
    <s v="CAD"/>
    <n v="1487565468"/>
    <n v="1482381468"/>
    <b v="0"/>
    <n v="4"/>
    <b v="0"/>
    <s v="technology/wearables"/>
    <n v="102"/>
    <n v="2543.25"/>
    <x v="2"/>
    <s v="wearables"/>
    <x v="704"/>
    <d v="2017-02-20T04:37:48"/>
  </r>
  <r>
    <n v="705"/>
    <s v="SomnoScope"/>
    <s v="The closest thing ever to the Holy Grail of wearables technology"/>
    <n v="10000"/>
    <n v="10156"/>
    <x v="2"/>
    <s v="NL"/>
    <s v="EUR"/>
    <n v="1484999278"/>
    <n v="1482407278"/>
    <b v="0"/>
    <n v="5"/>
    <b v="0"/>
    <s v="technology/wearables"/>
    <n v="102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"/>
    <n v="10135"/>
    <x v="2"/>
    <s v="ES"/>
    <s v="EUR"/>
    <n v="1481740740"/>
    <n v="1478130783"/>
    <b v="0"/>
    <n v="0"/>
    <b v="0"/>
    <s v="technology/wearables"/>
    <n v="101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s v="GB"/>
    <s v="GBP"/>
    <n v="1483286127"/>
    <n v="1479830127"/>
    <b v="0"/>
    <n v="456"/>
    <b v="0"/>
    <s v="technology/wearables"/>
    <n v="101"/>
    <n v="22.22149999999999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s v="GB"/>
    <s v="GBP"/>
    <n v="1410616600"/>
    <n v="1405432600"/>
    <b v="0"/>
    <n v="369"/>
    <b v="0"/>
    <s v="technology/wearables"/>
    <n v="101"/>
    <n v="27.422799999999999"/>
    <x v="2"/>
    <s v="wearables"/>
    <x v="708"/>
    <d v="2014-09-13T13:56:40"/>
  </r>
  <r>
    <n v="709"/>
    <s v="lumiglove"/>
    <s v="A &quot;handheld&quot; light, which eases the way you illuminate objects and/or paths."/>
    <n v="10000"/>
    <n v="10115"/>
    <x v="2"/>
    <s v="US"/>
    <s v="USD"/>
    <n v="1417741159"/>
    <n v="1415149159"/>
    <b v="0"/>
    <n v="2"/>
    <b v="0"/>
    <s v="technology/wearables"/>
    <n v="101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0000"/>
    <n v="10100"/>
    <x v="2"/>
    <s v="CA"/>
    <s v="CAD"/>
    <n v="1408495440"/>
    <n v="1405640302"/>
    <b v="0"/>
    <n v="0"/>
    <b v="0"/>
    <s v="technology/wearables"/>
    <n v="101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"/>
    <n v="10092"/>
    <x v="2"/>
    <s v="NL"/>
    <s v="EUR"/>
    <n v="1481716868"/>
    <n v="1478257268"/>
    <b v="0"/>
    <n v="338"/>
    <b v="0"/>
    <s v="technology/wearables"/>
    <n v="101"/>
    <n v="29.85800000000000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s v="US"/>
    <s v="USD"/>
    <n v="1455466832"/>
    <n v="1452874832"/>
    <b v="0"/>
    <n v="4"/>
    <b v="0"/>
    <s v="technology/wearables"/>
    <n v="101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s v="IT"/>
    <s v="EUR"/>
    <n v="1465130532"/>
    <n v="1462538532"/>
    <b v="0"/>
    <n v="1"/>
    <b v="0"/>
    <s v="technology/wearables"/>
    <n v="101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5000"/>
    <n v="10085"/>
    <x v="2"/>
    <s v="US"/>
    <s v="USD"/>
    <n v="1488308082"/>
    <n v="1483124082"/>
    <b v="0"/>
    <n v="28"/>
    <b v="0"/>
    <s v="technology/wearables"/>
    <n v="202"/>
    <n v="360.1786000000000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5000"/>
    <n v="10081"/>
    <x v="2"/>
    <s v="US"/>
    <s v="USD"/>
    <n v="1446693040"/>
    <n v="1443233440"/>
    <b v="0"/>
    <n v="12"/>
    <b v="0"/>
    <s v="technology/wearables"/>
    <n v="202"/>
    <n v="840.08330000000001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6500"/>
    <n v="10071"/>
    <x v="2"/>
    <s v="US"/>
    <s v="USD"/>
    <n v="1417392000"/>
    <n v="1414511307"/>
    <b v="0"/>
    <n v="16"/>
    <b v="0"/>
    <s v="technology/wearables"/>
    <n v="155"/>
    <n v="629.4375"/>
    <x v="2"/>
    <s v="wearables"/>
    <x v="716"/>
    <d v="2014-12-01T00:00:00"/>
  </r>
  <r>
    <n v="717"/>
    <s v="cool air belt"/>
    <s v="Cool air flowing under clothing keeps you cool."/>
    <n v="3000"/>
    <n v="10067.5"/>
    <x v="2"/>
    <s v="US"/>
    <s v="USD"/>
    <n v="1409949002"/>
    <n v="1407357002"/>
    <b v="0"/>
    <n v="4"/>
    <b v="0"/>
    <s v="technology/wearables"/>
    <n v="336"/>
    <n v="2516.87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0000"/>
    <n v="10065"/>
    <x v="2"/>
    <s v="US"/>
    <s v="USD"/>
    <n v="1487397540"/>
    <n v="1484684247"/>
    <b v="0"/>
    <n v="4"/>
    <b v="0"/>
    <s v="technology/wearables"/>
    <n v="101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s v="US"/>
    <s v="USD"/>
    <n v="1456189076"/>
    <n v="1454979476"/>
    <b v="0"/>
    <n v="10"/>
    <b v="0"/>
    <s v="technology/wearables"/>
    <n v="100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s v="US"/>
    <s v="USD"/>
    <n v="1327851291"/>
    <n v="1325432091"/>
    <b v="0"/>
    <n v="41"/>
    <b v="1"/>
    <s v="publishing/nonfiction"/>
    <n v="167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s v="US"/>
    <s v="USD"/>
    <n v="1406900607"/>
    <n v="1403012607"/>
    <b v="0"/>
    <n v="119"/>
    <b v="1"/>
    <s v="publishing/nonfiction"/>
    <n v="33"/>
    <n v="84.38660000000000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10000"/>
    <n v="10041"/>
    <x v="0"/>
    <s v="US"/>
    <s v="USD"/>
    <n v="1333909178"/>
    <n v="1331320778"/>
    <b v="0"/>
    <n v="153"/>
    <b v="1"/>
    <s v="publishing/nonfiction"/>
    <n v="100"/>
    <n v="65.627499999999998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10000"/>
    <n v="10031"/>
    <x v="0"/>
    <s v="US"/>
    <s v="USD"/>
    <n v="1438228740"/>
    <n v="1435606549"/>
    <b v="0"/>
    <n v="100"/>
    <b v="1"/>
    <s v="publishing/nonfiction"/>
    <n v="100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s v="US"/>
    <s v="USD"/>
    <n v="1309447163"/>
    <n v="1306855163"/>
    <b v="0"/>
    <n v="143"/>
    <b v="1"/>
    <s v="publishing/nonfiction"/>
    <n v="100"/>
    <n v="70.11889999999999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10000"/>
    <n v="10026.49"/>
    <x v="0"/>
    <s v="US"/>
    <s v="USD"/>
    <n v="1450018912"/>
    <n v="1447426912"/>
    <b v="0"/>
    <n v="140"/>
    <b v="1"/>
    <s v="publishing/nonfiction"/>
    <n v="100"/>
    <n v="71.61780000000000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s v="US"/>
    <s v="USD"/>
    <n v="1365728487"/>
    <n v="1363136487"/>
    <b v="0"/>
    <n v="35"/>
    <b v="1"/>
    <s v="publishing/nonfiction"/>
    <n v="100"/>
    <n v="286.4286000000000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s v="US"/>
    <s v="USD"/>
    <n v="1358198400"/>
    <n v="1354580949"/>
    <b v="0"/>
    <n v="149"/>
    <b v="1"/>
    <s v="publishing/nonfiction"/>
    <n v="200"/>
    <n v="67.228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8200"/>
    <n v="10013"/>
    <x v="0"/>
    <s v="US"/>
    <s v="USD"/>
    <n v="1313957157"/>
    <n v="1310069157"/>
    <b v="0"/>
    <n v="130"/>
    <b v="1"/>
    <s v="publishing/nonfiction"/>
    <n v="122"/>
    <n v="77.02309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s v="US"/>
    <s v="USD"/>
    <n v="1348028861"/>
    <n v="1342844861"/>
    <b v="0"/>
    <n v="120"/>
    <b v="1"/>
    <s v="publishing/nonfiction"/>
    <n v="100"/>
    <n v="83.333299999999994"/>
    <x v="3"/>
    <s v="nonfiction"/>
    <x v="729"/>
    <d v="2012-09-19T04:27:41"/>
  </r>
  <r>
    <n v="730"/>
    <s v="Encyclopedia of Surfing"/>
    <s v="A Massive but Cheerful Online Digital Archive of Surfing"/>
    <n v="10000"/>
    <n v="10000"/>
    <x v="0"/>
    <s v="US"/>
    <s v="USD"/>
    <n v="1323280391"/>
    <n v="1320688391"/>
    <b v="0"/>
    <n v="265"/>
    <b v="1"/>
    <s v="publishing/nonfiction"/>
    <n v="100"/>
    <n v="37.735799999999998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44999999999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s v="GB"/>
    <s v="GBP"/>
    <n v="1380449461"/>
    <n v="1375265461"/>
    <b v="0"/>
    <n v="13"/>
    <b v="1"/>
    <s v="publishing/nonfiction"/>
    <n v="123"/>
    <n v="756.3076999999999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s v="GB"/>
    <s v="GBP"/>
    <n v="1387533892"/>
    <n v="1384941892"/>
    <b v="0"/>
    <n v="169"/>
    <b v="1"/>
    <s v="publishing/nonfiction"/>
    <n v="115"/>
    <n v="57.994100000000003"/>
    <x v="3"/>
    <s v="nonfiction"/>
    <x v="733"/>
    <d v="2013-12-20T10:04:52"/>
  </r>
  <r>
    <n v="734"/>
    <s v="Sideswiped"/>
    <s v="Sideswiped is my story of growing in and trusting God through the mess and mysteries of life."/>
    <n v="7500"/>
    <n v="9775"/>
    <x v="0"/>
    <s v="CA"/>
    <s v="CAD"/>
    <n v="1431147600"/>
    <n v="1428465420"/>
    <b v="0"/>
    <n v="57"/>
    <b v="1"/>
    <s v="publishing/nonfiction"/>
    <n v="130"/>
    <n v="171.4911999999999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s v="US"/>
    <s v="USD"/>
    <n v="1417653540"/>
    <n v="1414975346"/>
    <b v="0"/>
    <n v="229"/>
    <b v="1"/>
    <s v="publishing/nonfiction"/>
    <n v="102"/>
    <n v="42.467199999999998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s v="US"/>
    <s v="USD"/>
    <n v="1385009940"/>
    <n v="1383327440"/>
    <b v="0"/>
    <n v="108"/>
    <b v="1"/>
    <s v="publishing/nonfiction"/>
    <n v="108"/>
    <n v="89.8148000000000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s v="US"/>
    <s v="USD"/>
    <n v="1392408000"/>
    <n v="1390890987"/>
    <b v="0"/>
    <n v="108"/>
    <b v="1"/>
    <s v="publishing/nonfiction"/>
    <n v="100"/>
    <n v="88.379599999999996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9500"/>
    <n v="9536"/>
    <x v="0"/>
    <s v="US"/>
    <s v="USD"/>
    <n v="1417409940"/>
    <n v="1414765794"/>
    <b v="0"/>
    <n v="41"/>
    <b v="1"/>
    <s v="publishing/nonfiction"/>
    <n v="100"/>
    <n v="232.5853999999999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s v="US"/>
    <s v="USD"/>
    <n v="1407758629"/>
    <n v="1404907429"/>
    <b v="0"/>
    <n v="139"/>
    <b v="1"/>
    <s v="publishing/nonfiction"/>
    <n v="100"/>
    <n v="68.52519999999999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s v="US"/>
    <s v="USD"/>
    <n v="1434857482"/>
    <n v="1433647882"/>
    <b v="0"/>
    <n v="19"/>
    <b v="1"/>
    <s v="publishing/nonfiction"/>
    <n v="158"/>
    <n v="500"/>
    <x v="3"/>
    <s v="nonfiction"/>
    <x v="740"/>
    <d v="2015-06-21T03:31:22"/>
  </r>
  <r>
    <n v="741"/>
    <s v="reVILNA: the vilna ghetto project"/>
    <s v="A revolutionary digital mapping project of the Vilna Ghetto"/>
    <n v="7500"/>
    <n v="9486.69"/>
    <x v="0"/>
    <s v="US"/>
    <s v="USD"/>
    <n v="1370964806"/>
    <n v="1367940806"/>
    <b v="0"/>
    <n v="94"/>
    <b v="1"/>
    <s v="publishing/nonfiction"/>
    <n v="126"/>
    <n v="100.922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s v="US"/>
    <s v="USD"/>
    <n v="1395435712"/>
    <n v="1392847312"/>
    <b v="0"/>
    <n v="23"/>
    <b v="1"/>
    <s v="publishing/nonfiction"/>
    <n v="24"/>
    <n v="412.0434999999999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s v="US"/>
    <s v="USD"/>
    <n v="1334610000"/>
    <n v="1332435685"/>
    <b v="0"/>
    <n v="15"/>
    <b v="1"/>
    <s v="publishing/nonfiction"/>
    <n v="20"/>
    <n v="630.66669999999999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9000"/>
    <n v="9446"/>
    <x v="0"/>
    <s v="US"/>
    <s v="USD"/>
    <n v="1355439503"/>
    <n v="1352847503"/>
    <b v="0"/>
    <n v="62"/>
    <b v="1"/>
    <s v="publishing/nonfiction"/>
    <n v="105"/>
    <n v="152.3548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s v="US"/>
    <s v="USD"/>
    <n v="1367588645"/>
    <n v="1364996645"/>
    <b v="0"/>
    <n v="74"/>
    <b v="1"/>
    <s v="publishing/nonfiction"/>
    <n v="189"/>
    <n v="127.36799999999999"/>
    <x v="3"/>
    <s v="nonfiction"/>
    <x v="745"/>
    <d v="2013-05-03T13:44:05"/>
  </r>
  <r>
    <n v="746"/>
    <s v="Attention: People With Body Parts"/>
    <s v="This is a book of letters. Letters to our body parts."/>
    <n v="18000"/>
    <n v="9419"/>
    <x v="0"/>
    <s v="US"/>
    <s v="USD"/>
    <n v="1348372740"/>
    <n v="1346806909"/>
    <b v="0"/>
    <n v="97"/>
    <b v="1"/>
    <s v="publishing/nonfiction"/>
    <n v="52"/>
    <n v="97.103099999999998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8500"/>
    <n v="9395"/>
    <x v="0"/>
    <s v="NL"/>
    <s v="EUR"/>
    <n v="1421319240"/>
    <n v="1418649019"/>
    <b v="0"/>
    <n v="55"/>
    <b v="1"/>
    <s v="publishing/nonfiction"/>
    <n v="111"/>
    <n v="170.8181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s v="US"/>
    <s v="USD"/>
    <n v="1407701966"/>
    <n v="1405109966"/>
    <b v="0"/>
    <n v="44"/>
    <b v="1"/>
    <s v="publishing/nonfiction"/>
    <n v="125"/>
    <n v="213.3409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9000"/>
    <n v="9370"/>
    <x v="0"/>
    <s v="US"/>
    <s v="USD"/>
    <n v="1485642930"/>
    <n v="1483050930"/>
    <b v="0"/>
    <n v="110"/>
    <b v="1"/>
    <s v="publishing/nonfiction"/>
    <n v="104"/>
    <n v="85.1817999999999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s v="US"/>
    <s v="USD"/>
    <n v="1361739872"/>
    <n v="1359147872"/>
    <b v="0"/>
    <n v="59"/>
    <b v="1"/>
    <s v="publishing/nonfiction"/>
    <n v="252"/>
    <n v="158.33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s v="US"/>
    <s v="USD"/>
    <n v="1312470475"/>
    <n v="1308496075"/>
    <b v="0"/>
    <n v="62"/>
    <b v="1"/>
    <s v="publishing/nonfiction"/>
    <n v="103"/>
    <n v="150.044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s v="AU"/>
    <s v="AUD"/>
    <n v="1476615600"/>
    <n v="1474884417"/>
    <b v="0"/>
    <n v="105"/>
    <b v="1"/>
    <s v="publishing/nonfiction"/>
    <n v="930250"/>
    <n v="88.59520000000000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9072"/>
    <n v="9228"/>
    <x v="0"/>
    <s v="US"/>
    <s v="USD"/>
    <n v="1423922991"/>
    <n v="1421330991"/>
    <b v="0"/>
    <n v="26"/>
    <b v="1"/>
    <s v="publishing/nonfiction"/>
    <n v="102"/>
    <n v="354.9230999999999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5000"/>
    <n v="9228"/>
    <x v="0"/>
    <s v="US"/>
    <s v="USD"/>
    <n v="1357408721"/>
    <n v="1354816721"/>
    <b v="0"/>
    <n v="49"/>
    <b v="1"/>
    <s v="publishing/nonfiction"/>
    <n v="185"/>
    <n v="188.3265000000000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s v="US"/>
    <s v="USD"/>
    <n v="1369010460"/>
    <n v="1366381877"/>
    <b v="0"/>
    <n v="68"/>
    <b v="1"/>
    <s v="publishing/nonfiction"/>
    <n v="115"/>
    <n v="135.341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s v="US"/>
    <s v="USD"/>
    <n v="1303147459"/>
    <n v="1297880659"/>
    <b v="0"/>
    <n v="22"/>
    <b v="1"/>
    <s v="publishing/nonfiction"/>
    <n v="110"/>
    <n v="416.8181999999999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s v="US"/>
    <s v="USD"/>
    <n v="1354756714"/>
    <n v="1353547114"/>
    <b v="0"/>
    <n v="18"/>
    <b v="1"/>
    <s v="publishing/nonfiction"/>
    <n v="102"/>
    <n v="507.61110000000002"/>
    <x v="3"/>
    <s v="nonfiction"/>
    <x v="757"/>
    <d v="2012-12-06T01:18:34"/>
  </r>
  <r>
    <n v="758"/>
    <s v="Publish Waiting On Humanity"/>
    <s v="I am publishing my book, Waiting on Humanity and need some finishing funds to do so."/>
    <n v="8000"/>
    <n v="9130"/>
    <x v="0"/>
    <s v="US"/>
    <s v="USD"/>
    <n v="1286568268"/>
    <n v="1283976268"/>
    <b v="0"/>
    <n v="19"/>
    <b v="1"/>
    <s v="publishing/nonfiction"/>
    <n v="114"/>
    <n v="480.52629999999999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9000"/>
    <n v="9124"/>
    <x v="0"/>
    <s v="GB"/>
    <s v="GBP"/>
    <n v="1404892539"/>
    <n v="1401436539"/>
    <b v="0"/>
    <n v="99"/>
    <b v="1"/>
    <s v="publishing/nonfiction"/>
    <n v="101"/>
    <n v="92.16160000000000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s v="US"/>
    <s v="USD"/>
    <n v="1480188013"/>
    <n v="1477592413"/>
    <b v="0"/>
    <n v="0"/>
    <b v="0"/>
    <s v="publishing/fiction"/>
    <n v="261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8750"/>
    <n v="9111"/>
    <x v="2"/>
    <s v="US"/>
    <s v="USD"/>
    <n v="1391364126"/>
    <n v="1388772126"/>
    <b v="0"/>
    <n v="6"/>
    <b v="0"/>
    <s v="publishing/fiction"/>
    <n v="104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9000"/>
    <n v="9110"/>
    <x v="2"/>
    <s v="MX"/>
    <s v="MXN"/>
    <n v="1480831200"/>
    <n v="1479328570"/>
    <b v="0"/>
    <n v="0"/>
    <b v="0"/>
    <s v="publishing/fiction"/>
    <n v="101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s v="GB"/>
    <s v="GBP"/>
    <n v="1376563408"/>
    <n v="1373971408"/>
    <b v="0"/>
    <n v="1"/>
    <b v="0"/>
    <s v="publishing/fiction"/>
    <n v="10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"/>
    <n v="9030"/>
    <x v="2"/>
    <s v="US"/>
    <s v="USD"/>
    <n v="1441858161"/>
    <n v="1439266161"/>
    <b v="0"/>
    <n v="0"/>
    <b v="0"/>
    <s v="publishing/fiction"/>
    <n v="361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8000"/>
    <n v="9015"/>
    <x v="2"/>
    <s v="US"/>
    <s v="USD"/>
    <n v="1413723684"/>
    <n v="1411131684"/>
    <b v="0"/>
    <n v="44"/>
    <b v="0"/>
    <s v="publishing/fiction"/>
    <n v="113"/>
    <n v="204.88640000000001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s v="CA"/>
    <s v="CAD"/>
    <n v="1424112483"/>
    <n v="1421520483"/>
    <b v="0"/>
    <n v="0"/>
    <b v="0"/>
    <s v="publishing/fiction"/>
    <n v="112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s v="US"/>
    <s v="USD"/>
    <n v="1432178810"/>
    <n v="1429586810"/>
    <b v="0"/>
    <n v="3"/>
    <b v="0"/>
    <s v="publishing/fiction"/>
    <n v="22"/>
    <n v="2945.666700000000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s v="US"/>
    <s v="USD"/>
    <n v="1387169890"/>
    <n v="1384577890"/>
    <b v="0"/>
    <n v="0"/>
    <b v="0"/>
    <s v="publishing/fiction"/>
    <n v="11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s v="US"/>
    <s v="USD"/>
    <n v="1388102094"/>
    <n v="1385510094"/>
    <b v="0"/>
    <n v="52"/>
    <b v="0"/>
    <s v="publishing/fiction"/>
    <n v="15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s v="US"/>
    <s v="USD"/>
    <n v="1361750369"/>
    <n v="1358294369"/>
    <b v="0"/>
    <n v="0"/>
    <b v="0"/>
    <s v="publishing/fiction"/>
    <n v="18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1800"/>
    <n v="8807"/>
    <x v="2"/>
    <s v="US"/>
    <s v="USD"/>
    <n v="1454183202"/>
    <n v="1449863202"/>
    <b v="0"/>
    <n v="1"/>
    <b v="0"/>
    <s v="publishing/fiction"/>
    <n v="489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s v="US"/>
    <s v="USD"/>
    <n v="1257047940"/>
    <n v="1252718519"/>
    <b v="0"/>
    <n v="1"/>
    <b v="0"/>
    <s v="publishing/fiction"/>
    <n v="17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s v="GB"/>
    <s v="GBP"/>
    <n v="1431298860"/>
    <n v="1428341985"/>
    <b v="0"/>
    <n v="2"/>
    <b v="0"/>
    <s v="publishing/fiction"/>
    <n v="103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s v="US"/>
    <s v="USD"/>
    <n v="1393181018"/>
    <n v="1390589018"/>
    <b v="0"/>
    <n v="9"/>
    <b v="0"/>
    <s v="publishing/fiction"/>
    <n v="104"/>
    <n v="972.22220000000004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5000"/>
    <n v="8740"/>
    <x v="2"/>
    <s v="US"/>
    <s v="USD"/>
    <n v="1323998795"/>
    <n v="1321406795"/>
    <b v="0"/>
    <n v="5"/>
    <b v="0"/>
    <s v="publishing/fiction"/>
    <n v="175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500"/>
    <n v="8739.01"/>
    <x v="2"/>
    <s v="US"/>
    <s v="USD"/>
    <n v="1444539600"/>
    <n v="1441297645"/>
    <b v="0"/>
    <n v="57"/>
    <b v="0"/>
    <s v="publishing/fiction"/>
    <n v="117"/>
    <n v="153.316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s v="US"/>
    <s v="USD"/>
    <n v="1375313577"/>
    <n v="1372721577"/>
    <b v="0"/>
    <n v="3"/>
    <b v="0"/>
    <s v="publishing/fiction"/>
    <n v="103"/>
    <n v="2911.666700000000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8000"/>
    <n v="8730"/>
    <x v="2"/>
    <s v="US"/>
    <s v="USD"/>
    <n v="1398876680"/>
    <n v="1396284680"/>
    <b v="0"/>
    <n v="1"/>
    <b v="0"/>
    <s v="publishing/fiction"/>
    <n v="109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s v="US"/>
    <s v="USD"/>
    <n v="1287115200"/>
    <n v="1284567905"/>
    <b v="0"/>
    <n v="6"/>
    <b v="0"/>
    <s v="publishing/fiction"/>
    <n v="51"/>
    <n v="1454.16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8500"/>
    <n v="8722"/>
    <x v="0"/>
    <s v="US"/>
    <s v="USD"/>
    <n v="1304439025"/>
    <n v="1301847025"/>
    <b v="0"/>
    <n v="27"/>
    <b v="1"/>
    <s v="music/rock"/>
    <n v="103"/>
    <n v="323.03699999999998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5000"/>
    <n v="8711.52"/>
    <x v="0"/>
    <s v="US"/>
    <s v="USD"/>
    <n v="1370649674"/>
    <n v="1368057674"/>
    <b v="0"/>
    <n v="25"/>
    <b v="1"/>
    <s v="music/rock"/>
    <n v="174"/>
    <n v="348.4608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8400"/>
    <n v="8685"/>
    <x v="0"/>
    <s v="US"/>
    <s v="USD"/>
    <n v="1345918302"/>
    <n v="1343326302"/>
    <b v="0"/>
    <n v="14"/>
    <b v="1"/>
    <s v="music/rock"/>
    <n v="103"/>
    <n v="620.35709999999995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s v="US"/>
    <s v="USD"/>
    <n v="1335564000"/>
    <n v="1332182049"/>
    <b v="0"/>
    <n v="35"/>
    <b v="1"/>
    <s v="music/rock"/>
    <n v="116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s v="US"/>
    <s v="USD"/>
    <n v="1395023719"/>
    <n v="1391571319"/>
    <b v="0"/>
    <n v="10"/>
    <b v="1"/>
    <s v="music/rock"/>
    <n v="173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8500"/>
    <n v="8636"/>
    <x v="0"/>
    <s v="US"/>
    <s v="USD"/>
    <n v="1362060915"/>
    <n v="1359468915"/>
    <b v="0"/>
    <n v="29"/>
    <b v="1"/>
    <s v="music/rock"/>
    <n v="102"/>
    <n v="297.7930999999999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18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8000"/>
    <n v="8620"/>
    <x v="0"/>
    <s v="US"/>
    <s v="USD"/>
    <n v="1383318226"/>
    <n v="1380726226"/>
    <b v="0"/>
    <n v="17"/>
    <b v="1"/>
    <s v="music/rock"/>
    <n v="108"/>
    <n v="507.0588000000000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80000"/>
    <n v="8586"/>
    <x v="0"/>
    <s v="US"/>
    <s v="USD"/>
    <n v="1341633540"/>
    <n v="1338336588"/>
    <b v="0"/>
    <n v="34"/>
    <b v="1"/>
    <s v="music/rock"/>
    <n v="11"/>
    <n v="252.5294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s v="US"/>
    <s v="USD"/>
    <n v="1358755140"/>
    <n v="1357187280"/>
    <b v="0"/>
    <n v="14"/>
    <b v="1"/>
    <s v="music/rock"/>
    <n v="107"/>
    <n v="612.9285999999999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s v="US"/>
    <s v="USD"/>
    <n v="1359680939"/>
    <n v="1357088939"/>
    <b v="0"/>
    <n v="156"/>
    <b v="1"/>
    <s v="music/rock"/>
    <n v="101"/>
    <n v="54.916699999999999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s v="US"/>
    <s v="USD"/>
    <n v="1384322340"/>
    <n v="1381430646"/>
    <b v="0"/>
    <n v="128"/>
    <b v="1"/>
    <s v="music/rock"/>
    <n v="107"/>
    <n v="66.7082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100000"/>
    <n v="8537"/>
    <x v="0"/>
    <s v="US"/>
    <s v="USD"/>
    <n v="1383861483"/>
    <n v="1381265883"/>
    <b v="0"/>
    <n v="60"/>
    <b v="1"/>
    <s v="music/rock"/>
    <n v="9"/>
    <n v="142.2833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s v="US"/>
    <s v="USD"/>
    <n v="1372827540"/>
    <n v="1371491244"/>
    <b v="0"/>
    <n v="32"/>
    <b v="1"/>
    <s v="music/rock"/>
    <n v="107"/>
    <n v="266.7812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6000"/>
    <n v="8529"/>
    <x v="0"/>
    <s v="US"/>
    <s v="USD"/>
    <n v="1315242360"/>
    <n v="1310438737"/>
    <b v="0"/>
    <n v="53"/>
    <b v="1"/>
    <s v="music/rock"/>
    <n v="142"/>
    <n v="160.9244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s v="US"/>
    <s v="USD"/>
    <n v="1333774740"/>
    <n v="1330094566"/>
    <b v="0"/>
    <n v="184"/>
    <b v="1"/>
    <s v="music/rock"/>
    <n v="106"/>
    <n v="46.29890000000000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75000"/>
    <n v="8471"/>
    <x v="0"/>
    <s v="US"/>
    <s v="USD"/>
    <n v="1379279400"/>
    <n v="1376687485"/>
    <b v="0"/>
    <n v="90"/>
    <b v="1"/>
    <s v="music/rock"/>
    <n v="11"/>
    <n v="94.122200000000007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1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8000"/>
    <n v="8425"/>
    <x v="0"/>
    <s v="US"/>
    <s v="USD"/>
    <n v="1412086187"/>
    <n v="1409494187"/>
    <b v="0"/>
    <n v="87"/>
    <b v="1"/>
    <s v="music/rock"/>
    <n v="105"/>
    <n v="96.83910000000000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357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5000"/>
    <n v="8399"/>
    <x v="0"/>
    <s v="GB"/>
    <s v="GBP"/>
    <n v="1410431054"/>
    <n v="1407839054"/>
    <b v="0"/>
    <n v="56"/>
    <b v="1"/>
    <s v="music/rock"/>
    <n v="168"/>
    <n v="149.9821"/>
    <x v="4"/>
    <s v="rock"/>
    <x v="800"/>
    <d v="2014-09-11T10:24:14"/>
  </r>
  <r>
    <n v="801"/>
    <s v="SLUTEVER DO AMERICA TOUR"/>
    <s v="ALL WE WANT TO DO IS DRIVE AROUND AMERICA AND PLAY A BUNCH OF SHOWS, BUT WE DON'T HAVE ANY MONEY..."/>
    <n v="8000"/>
    <n v="8355"/>
    <x v="0"/>
    <s v="US"/>
    <s v="USD"/>
    <n v="1309547120"/>
    <n v="1306955120"/>
    <b v="0"/>
    <n v="51"/>
    <b v="1"/>
    <s v="music/rock"/>
    <n v="104"/>
    <n v="163.823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s v="US"/>
    <s v="USD"/>
    <n v="1347854700"/>
    <n v="1343867524"/>
    <b v="0"/>
    <n v="75"/>
    <b v="1"/>
    <s v="music/rock"/>
    <n v="104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s v="US"/>
    <s v="USD"/>
    <n v="1306630800"/>
    <n v="1304376478"/>
    <b v="0"/>
    <n v="38"/>
    <b v="1"/>
    <s v="music/rock"/>
    <n v="104"/>
    <n v="219.6842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s v="US"/>
    <s v="USD"/>
    <n v="1311393540"/>
    <n v="1309919526"/>
    <b v="0"/>
    <n v="18"/>
    <b v="1"/>
    <s v="music/rock"/>
    <n v="166"/>
    <n v="462.2221999999999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s v="US"/>
    <s v="USD"/>
    <n v="1310857200"/>
    <n v="1306525512"/>
    <b v="0"/>
    <n v="54"/>
    <b v="1"/>
    <s v="music/rock"/>
    <n v="22"/>
    <n v="153.98169999999999"/>
    <x v="4"/>
    <s v="rock"/>
    <x v="805"/>
    <d v="2011-07-16T23:00:00"/>
  </r>
  <r>
    <n v="806"/>
    <s v="Golden Animals NEW Album!"/>
    <s v="Help Golden Animals finish their NEW Album!"/>
    <n v="6000"/>
    <n v="8306.42"/>
    <x v="0"/>
    <s v="US"/>
    <s v="USD"/>
    <n v="1315413339"/>
    <n v="1312821339"/>
    <b v="0"/>
    <n v="71"/>
    <b v="1"/>
    <s v="music/rock"/>
    <n v="138"/>
    <n v="116.9918"/>
    <x v="4"/>
    <s v="rock"/>
    <x v="806"/>
    <d v="2011-09-07T16:35:39"/>
  </r>
  <r>
    <n v="807"/>
    <s v="Sic Vita - New EP Release - 2017"/>
    <s v="Join the Sic Vita family and lend a hand as we create a new album!"/>
    <n v="2500"/>
    <n v="8301"/>
    <x v="0"/>
    <s v="US"/>
    <s v="USD"/>
    <n v="1488333600"/>
    <n v="1485270311"/>
    <b v="0"/>
    <n v="57"/>
    <b v="1"/>
    <s v="music/rock"/>
    <n v="332"/>
    <n v="145.6315999999999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s v="CA"/>
    <s v="CAD"/>
    <n v="1419224340"/>
    <n v="1416363886"/>
    <b v="0"/>
    <n v="43"/>
    <b v="1"/>
    <s v="music/rock"/>
    <n v="111"/>
    <n v="193.02330000000001"/>
    <x v="4"/>
    <s v="rock"/>
    <x v="808"/>
    <d v="2014-12-22T04:59:00"/>
  </r>
  <r>
    <n v="809"/>
    <s v="Peter's New Album!!"/>
    <s v="Acknowledged songwriter looking to record album of new songs to secure a Publishing Contract"/>
    <n v="5000"/>
    <n v="8272"/>
    <x v="0"/>
    <s v="US"/>
    <s v="USD"/>
    <n v="1390161630"/>
    <n v="1387569630"/>
    <b v="0"/>
    <n v="52"/>
    <b v="1"/>
    <s v="music/rock"/>
    <n v="165"/>
    <n v="159.0768999999999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s v="US"/>
    <s v="USD"/>
    <n v="1346462462"/>
    <n v="1343870462"/>
    <b v="0"/>
    <n v="27"/>
    <b v="1"/>
    <s v="music/rock"/>
    <n v="24"/>
    <n v="305.77780000000001"/>
    <x v="4"/>
    <s v="rock"/>
    <x v="810"/>
    <d v="2012-09-01T01:21:02"/>
  </r>
  <r>
    <n v="811"/>
    <s v="Love Water Tour"/>
    <s v="We need your financial support to cover the tour costs!  (Sound, lights, travel, stage design)"/>
    <n v="8000"/>
    <n v="8241"/>
    <x v="0"/>
    <s v="US"/>
    <s v="USD"/>
    <n v="1373475120"/>
    <n v="1371569202"/>
    <b v="0"/>
    <n v="12"/>
    <b v="1"/>
    <s v="music/rock"/>
    <n v="103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s v="US"/>
    <s v="USD"/>
    <n v="1362146280"/>
    <n v="1357604752"/>
    <b v="0"/>
    <n v="33"/>
    <b v="1"/>
    <s v="music/rock"/>
    <n v="103"/>
    <n v="249.3939"/>
    <x v="4"/>
    <s v="rock"/>
    <x v="812"/>
    <d v="2013-03-01T13:58:00"/>
  </r>
  <r>
    <n v="813"/>
    <s v="Rules of Civility and Decent Behavior"/>
    <s v="A pre order campaign to fund the pressing of our second full length vinyl LP"/>
    <n v="8000"/>
    <n v="8227"/>
    <x v="0"/>
    <s v="US"/>
    <s v="USD"/>
    <n v="1342825365"/>
    <n v="1340233365"/>
    <b v="0"/>
    <n v="96"/>
    <b v="1"/>
    <s v="music/rock"/>
    <n v="103"/>
    <n v="85.69790000000000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s v="US"/>
    <s v="USD"/>
    <n v="1306865040"/>
    <n v="1305568201"/>
    <b v="0"/>
    <n v="28"/>
    <b v="1"/>
    <s v="music/rock"/>
    <n v="103"/>
    <n v="293.27179999999998"/>
    <x v="4"/>
    <s v="rock"/>
    <x v="814"/>
    <d v="2011-05-31T18:04:00"/>
  </r>
  <r>
    <n v="815"/>
    <s v="Some Late Help for The Early Reset"/>
    <s v="Be a part of helping The Early Reset finish their new 7 song EP."/>
    <n v="8000"/>
    <n v="8211"/>
    <x v="0"/>
    <s v="US"/>
    <s v="USD"/>
    <n v="1414879303"/>
    <n v="1412287303"/>
    <b v="0"/>
    <n v="43"/>
    <b v="1"/>
    <s v="music/rock"/>
    <n v="103"/>
    <n v="190.9534999999999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8000"/>
    <n v="8211"/>
    <x v="0"/>
    <s v="US"/>
    <s v="USD"/>
    <n v="1365489000"/>
    <n v="1362776043"/>
    <b v="0"/>
    <n v="205"/>
    <b v="1"/>
    <s v="music/rock"/>
    <n v="103"/>
    <n v="40.05369999999999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s v="US"/>
    <s v="USD"/>
    <n v="1331441940"/>
    <n v="1326810211"/>
    <b v="0"/>
    <n v="23"/>
    <b v="1"/>
    <s v="music/rock"/>
    <n v="109"/>
    <n v="356.826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s v="US"/>
    <s v="USD"/>
    <n v="1344358860"/>
    <n v="1343682681"/>
    <b v="0"/>
    <n v="19"/>
    <b v="1"/>
    <s v="music/rock"/>
    <n v="36"/>
    <n v="431.1053"/>
    <x v="4"/>
    <s v="rock"/>
    <x v="818"/>
    <d v="2012-08-07T17:01:00"/>
  </r>
  <r>
    <n v="819"/>
    <s v="Winter Tour"/>
    <s v="We are touring the Southeast in support of our new EP"/>
    <n v="82000"/>
    <n v="8190"/>
    <x v="0"/>
    <s v="US"/>
    <s v="USD"/>
    <n v="1387601040"/>
    <n v="1386806254"/>
    <b v="0"/>
    <n v="14"/>
    <b v="1"/>
    <s v="music/rock"/>
    <n v="10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500"/>
    <n v="8173"/>
    <x v="0"/>
    <s v="US"/>
    <s v="USD"/>
    <n v="1402290000"/>
    <n v="1399666342"/>
    <b v="0"/>
    <n v="38"/>
    <b v="1"/>
    <s v="music/rock"/>
    <n v="327"/>
    <n v="215.0789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s v="US"/>
    <s v="USD"/>
    <n v="1430712060"/>
    <n v="1427753265"/>
    <b v="0"/>
    <n v="78"/>
    <b v="1"/>
    <s v="music/rock"/>
    <n v="102"/>
    <n v="104.686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5000"/>
    <n v="8160"/>
    <x v="0"/>
    <s v="US"/>
    <s v="USD"/>
    <n v="1349477050"/>
    <n v="1346885050"/>
    <b v="0"/>
    <n v="69"/>
    <b v="1"/>
    <s v="music/rock"/>
    <n v="163"/>
    <n v="118.2609000000000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6500"/>
    <n v="8152"/>
    <x v="0"/>
    <s v="US"/>
    <s v="USD"/>
    <n v="1427062852"/>
    <n v="1424474452"/>
    <b v="0"/>
    <n v="33"/>
    <b v="1"/>
    <s v="music/rock"/>
    <n v="125"/>
    <n v="247.0303000000000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s v="US"/>
    <s v="USD"/>
    <n v="1271573940"/>
    <n v="1268459318"/>
    <b v="0"/>
    <n v="54"/>
    <b v="1"/>
    <s v="music/rock"/>
    <n v="113"/>
    <n v="150.6669"/>
    <x v="4"/>
    <s v="rock"/>
    <x v="824"/>
    <d v="2010-04-18T06:59:00"/>
  </r>
  <r>
    <n v="825"/>
    <s v="KILL FREEMAN"/>
    <s v="Kickstarting Kill Freeman independently. Help fund the New Record, Video and Live Shows."/>
    <n v="8000"/>
    <n v="8120"/>
    <x v="0"/>
    <s v="US"/>
    <s v="USD"/>
    <n v="1351495284"/>
    <n v="1349335284"/>
    <b v="0"/>
    <n v="99"/>
    <b v="1"/>
    <s v="music/rock"/>
    <n v="102"/>
    <n v="82.02020000000000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8000"/>
    <n v="8114"/>
    <x v="0"/>
    <s v="US"/>
    <s v="USD"/>
    <n v="1332719730"/>
    <n v="1330908930"/>
    <b v="0"/>
    <n v="49"/>
    <b v="1"/>
    <s v="music/rock"/>
    <n v="101"/>
    <n v="165.591800000000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s v="US"/>
    <s v="USD"/>
    <n v="1329248940"/>
    <n v="1326972107"/>
    <b v="0"/>
    <n v="11"/>
    <b v="1"/>
    <s v="music/rock"/>
    <n v="101"/>
    <n v="737.2726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s v="US"/>
    <s v="USD"/>
    <n v="1340641440"/>
    <n v="1339549982"/>
    <b v="0"/>
    <n v="38"/>
    <b v="1"/>
    <s v="music/rock"/>
    <n v="108"/>
    <n v="213.394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4000"/>
    <n v="8105"/>
    <x v="0"/>
    <s v="GB"/>
    <s v="GBP"/>
    <n v="1468437240"/>
    <n v="1463253240"/>
    <b v="0"/>
    <n v="16"/>
    <b v="1"/>
    <s v="music/rock"/>
    <n v="203"/>
    <n v="506.562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7900"/>
    <n v="8098"/>
    <x v="0"/>
    <s v="US"/>
    <s v="USD"/>
    <n v="1363952225"/>
    <n v="1361363825"/>
    <b v="0"/>
    <n v="32"/>
    <b v="1"/>
    <s v="music/rock"/>
    <n v="103"/>
    <n v="253.0625"/>
    <x v="4"/>
    <s v="rock"/>
    <x v="830"/>
    <d v="2013-03-22T11:37:05"/>
  </r>
  <r>
    <n v="831"/>
    <s v="Let The 7Horse Run!"/>
    <s v="7Horse is a new band with a self-funded album and a show they want to rock in your town!"/>
    <n v="8000"/>
    <n v="8095"/>
    <x v="0"/>
    <s v="US"/>
    <s v="USD"/>
    <n v="1335540694"/>
    <n v="1332948694"/>
    <b v="0"/>
    <n v="20"/>
    <b v="1"/>
    <s v="music/rock"/>
    <n v="101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s v="US"/>
    <s v="USD"/>
    <n v="1327133580"/>
    <n v="1321978335"/>
    <b v="0"/>
    <n v="154"/>
    <b v="1"/>
    <s v="music/rock"/>
    <n v="108"/>
    <n v="52.539000000000001"/>
    <x v="4"/>
    <s v="rock"/>
    <x v="832"/>
    <d v="2012-01-21T08:13:00"/>
  </r>
  <r>
    <n v="833"/>
    <s v="Ragman Rolls"/>
    <s v="This is an American rock album."/>
    <n v="8000"/>
    <n v="8084"/>
    <x v="0"/>
    <s v="US"/>
    <s v="USD"/>
    <n v="1397941475"/>
    <n v="1395349475"/>
    <b v="0"/>
    <n v="41"/>
    <b v="1"/>
    <s v="music/rock"/>
    <n v="101"/>
    <n v="197.1707000000000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s v="US"/>
    <s v="USD"/>
    <n v="1372651140"/>
    <n v="1369770292"/>
    <b v="0"/>
    <n v="75"/>
    <b v="1"/>
    <s v="music/rock"/>
    <n v="101"/>
    <n v="107.737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s v="US"/>
    <s v="USD"/>
    <n v="1337396400"/>
    <n v="1333709958"/>
    <b v="0"/>
    <n v="40"/>
    <b v="1"/>
    <s v="music/rock"/>
    <n v="9"/>
    <n v="201.92500000000001"/>
    <x v="4"/>
    <s v="rock"/>
    <x v="835"/>
    <d v="2012-05-19T03:00:00"/>
  </r>
  <r>
    <n v="836"/>
    <s v="DESMADRE Full Album + Press Kit"/>
    <s v="An album you can bring home to mom."/>
    <n v="28000"/>
    <n v="8076"/>
    <x v="0"/>
    <s v="US"/>
    <s v="USD"/>
    <n v="1381108918"/>
    <n v="1378516918"/>
    <b v="0"/>
    <n v="46"/>
    <b v="1"/>
    <s v="music/rock"/>
    <n v="29"/>
    <n v="175.565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8000"/>
    <n v="8070.43"/>
    <x v="0"/>
    <s v="US"/>
    <s v="USD"/>
    <n v="1398988662"/>
    <n v="1396396662"/>
    <b v="0"/>
    <n v="62"/>
    <b v="1"/>
    <s v="music/rock"/>
    <n v="101"/>
    <n v="130.1682000000000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s v="US"/>
    <s v="USD"/>
    <n v="1326835985"/>
    <n v="1324243985"/>
    <b v="0"/>
    <n v="61"/>
    <b v="1"/>
    <s v="music/rock"/>
    <n v="806"/>
    <n v="132.1966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7000"/>
    <n v="8058.55"/>
    <x v="0"/>
    <s v="US"/>
    <s v="USD"/>
    <n v="1348337956"/>
    <n v="1345745956"/>
    <b v="0"/>
    <n v="96"/>
    <b v="1"/>
    <s v="music/rock"/>
    <n v="115"/>
    <n v="83.94320000000000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8000"/>
    <n v="8053"/>
    <x v="0"/>
    <s v="US"/>
    <s v="USD"/>
    <n v="1474694787"/>
    <n v="1472102787"/>
    <b v="0"/>
    <n v="190"/>
    <b v="1"/>
    <s v="music/metal"/>
    <n v="101"/>
    <n v="42.384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s v="US"/>
    <s v="USD"/>
    <n v="1415653663"/>
    <n v="1413058063"/>
    <b v="1"/>
    <n v="94"/>
    <b v="1"/>
    <s v="music/metal"/>
    <n v="100"/>
    <n v="85.478700000000003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s v="CA"/>
    <s v="CAD"/>
    <n v="1381723140"/>
    <n v="1378735983"/>
    <b v="1"/>
    <n v="39"/>
    <b v="1"/>
    <s v="music/metal"/>
    <n v="100"/>
    <n v="205.794900000000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s v="US"/>
    <s v="USD"/>
    <n v="1414817940"/>
    <n v="1411489552"/>
    <b v="1"/>
    <n v="159"/>
    <b v="1"/>
    <s v="music/metal"/>
    <n v="100"/>
    <n v="50.3774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7500"/>
    <n v="8005"/>
    <x v="0"/>
    <s v="US"/>
    <s v="USD"/>
    <n v="1473047940"/>
    <n v="1469595396"/>
    <b v="0"/>
    <n v="177"/>
    <b v="1"/>
    <s v="music/metal"/>
    <n v="107"/>
    <n v="45.22599999999999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8000"/>
    <n v="8001"/>
    <x v="0"/>
    <s v="GB"/>
    <s v="GBP"/>
    <n v="1394460000"/>
    <n v="1393233855"/>
    <b v="0"/>
    <n v="47"/>
    <b v="1"/>
    <s v="music/metal"/>
    <n v="100"/>
    <n v="170.23400000000001"/>
    <x v="4"/>
    <s v="metal"/>
    <x v="846"/>
    <d v="2014-03-10T14:00:00"/>
  </r>
  <r>
    <n v="847"/>
    <s v="CENTROPYMUSIC"/>
    <s v="MUSIC WITH MEANING!  MUSIC THAT MATTERS!!!"/>
    <n v="7500"/>
    <n v="8000"/>
    <x v="0"/>
    <s v="US"/>
    <s v="USD"/>
    <n v="1436555376"/>
    <n v="1433963376"/>
    <b v="0"/>
    <n v="1"/>
    <b v="1"/>
    <s v="music/metal"/>
    <n v="107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7000"/>
    <n v="7981"/>
    <x v="0"/>
    <s v="US"/>
    <s v="USD"/>
    <n v="1429038033"/>
    <n v="1426446033"/>
    <b v="0"/>
    <n v="16"/>
    <b v="1"/>
    <s v="music/metal"/>
    <n v="114"/>
    <n v="498.812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s v="US"/>
    <s v="USD"/>
    <n v="1426473264"/>
    <n v="1424057664"/>
    <b v="0"/>
    <n v="115"/>
    <b v="1"/>
    <s v="music/metal"/>
    <n v="113"/>
    <n v="69.060900000000004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6000"/>
    <n v="7934"/>
    <x v="0"/>
    <s v="US"/>
    <s v="USD"/>
    <n v="1461560340"/>
    <n v="1458762717"/>
    <b v="0"/>
    <n v="133"/>
    <b v="1"/>
    <s v="music/metal"/>
    <n v="132"/>
    <n v="59.654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7500"/>
    <n v="7917.45"/>
    <x v="0"/>
    <s v="FR"/>
    <s v="EUR"/>
    <n v="1469994300"/>
    <n v="1464815253"/>
    <b v="0"/>
    <n v="70"/>
    <b v="1"/>
    <s v="music/metal"/>
    <n v="106"/>
    <n v="113.10639999999999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40000"/>
    <n v="7905"/>
    <x v="0"/>
    <s v="US"/>
    <s v="USD"/>
    <n v="1477342800"/>
    <n v="1476386395"/>
    <b v="0"/>
    <n v="62"/>
    <b v="1"/>
    <s v="music/metal"/>
    <n v="20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7000"/>
    <n v="7905"/>
    <x v="0"/>
    <s v="US"/>
    <s v="USD"/>
    <n v="1424116709"/>
    <n v="1421524709"/>
    <b v="0"/>
    <n v="10"/>
    <b v="1"/>
    <s v="music/metal"/>
    <n v="113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6000"/>
    <n v="7877"/>
    <x v="0"/>
    <s v="US"/>
    <s v="USD"/>
    <n v="1482901546"/>
    <n v="1480309546"/>
    <b v="0"/>
    <n v="499"/>
    <b v="1"/>
    <s v="music/metal"/>
    <n v="131"/>
    <n v="15.78560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3400"/>
    <n v="7876"/>
    <x v="0"/>
    <s v="US"/>
    <s v="USD"/>
    <n v="1469329217"/>
    <n v="1466737217"/>
    <b v="0"/>
    <n v="47"/>
    <b v="1"/>
    <s v="music/metal"/>
    <n v="232"/>
    <n v="167.574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s v="DE"/>
    <s v="EUR"/>
    <n v="1477422000"/>
    <n v="1472282956"/>
    <b v="0"/>
    <n v="28"/>
    <b v="1"/>
    <s v="music/metal"/>
    <n v="22"/>
    <n v="281.1786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7750"/>
    <n v="7860"/>
    <x v="0"/>
    <s v="ES"/>
    <s v="EUR"/>
    <n v="1448463431"/>
    <n v="1444831031"/>
    <b v="0"/>
    <n v="24"/>
    <b v="1"/>
    <s v="music/metal"/>
    <n v="101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s v="GB"/>
    <s v="GBP"/>
    <n v="1429138740"/>
    <n v="1426528418"/>
    <b v="0"/>
    <n v="76"/>
    <b v="1"/>
    <s v="music/metal"/>
    <n v="131"/>
    <n v="103.1447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3880000000000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s v="US"/>
    <s v="USD"/>
    <n v="1385123713"/>
    <n v="1382528113"/>
    <b v="0"/>
    <n v="48"/>
    <b v="0"/>
    <s v="music/jazz"/>
    <n v="104"/>
    <n v="163.187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s v="US"/>
    <s v="USD"/>
    <n v="1474067404"/>
    <n v="1471475404"/>
    <b v="0"/>
    <n v="2"/>
    <b v="0"/>
    <s v="music/jazz"/>
    <n v="156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s v="GB"/>
    <s v="GBP"/>
    <n v="1384179548"/>
    <n v="1381583948"/>
    <b v="0"/>
    <n v="4"/>
    <b v="0"/>
    <s v="music/jazz"/>
    <n v="780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30000"/>
    <n v="7793"/>
    <x v="2"/>
    <s v="US"/>
    <s v="USD"/>
    <n v="1329014966"/>
    <n v="1326422966"/>
    <b v="0"/>
    <n v="5"/>
    <b v="0"/>
    <s v="music/jazz"/>
    <n v="26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s v="US"/>
    <s v="USD"/>
    <n v="1381917540"/>
    <n v="1379990038"/>
    <b v="0"/>
    <n v="79"/>
    <b v="0"/>
    <s v="music/jazz"/>
    <n v="104"/>
    <n v="98.60760000000000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s v="US"/>
    <s v="USD"/>
    <n v="1358361197"/>
    <n v="1353177197"/>
    <b v="0"/>
    <n v="2"/>
    <b v="0"/>
    <s v="music/jazz"/>
    <n v="10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40000"/>
    <n v="7764"/>
    <x v="2"/>
    <s v="US"/>
    <s v="USD"/>
    <n v="1425136200"/>
    <n v="1421853518"/>
    <b v="0"/>
    <n v="11"/>
    <b v="0"/>
    <s v="music/jazz"/>
    <n v="19"/>
    <n v="705.8182000000000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s v="US"/>
    <s v="USD"/>
    <n v="1259643540"/>
    <n v="1254450706"/>
    <b v="0"/>
    <n v="11"/>
    <b v="0"/>
    <s v="music/jazz"/>
    <n v="111"/>
    <n v="704.5454999999999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s v="US"/>
    <s v="USD"/>
    <n v="1389055198"/>
    <n v="1386463198"/>
    <b v="0"/>
    <n v="1"/>
    <b v="0"/>
    <s v="music/jazz"/>
    <n v="103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s v="US"/>
    <s v="USD"/>
    <n v="1365448657"/>
    <n v="1362860257"/>
    <b v="0"/>
    <n v="3"/>
    <b v="0"/>
    <s v="music/jazz"/>
    <n v="110"/>
    <n v="2570.4333000000001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s v="GB"/>
    <s v="GBP"/>
    <n v="1377995523"/>
    <n v="1375403523"/>
    <b v="0"/>
    <n v="5"/>
    <b v="0"/>
    <s v="music/jazz"/>
    <n v="103"/>
    <n v="1540.386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s v="US"/>
    <s v="USD"/>
    <n v="1385735295"/>
    <n v="1383139695"/>
    <b v="0"/>
    <n v="12"/>
    <b v="0"/>
    <s v="music/jazz"/>
    <n v="102"/>
    <n v="640.41669999999999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s v="US"/>
    <s v="USD"/>
    <n v="1299786527"/>
    <n v="1295898527"/>
    <b v="0"/>
    <n v="2"/>
    <b v="0"/>
    <s v="music/jazz"/>
    <n v="170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6000"/>
    <n v="7665"/>
    <x v="2"/>
    <s v="US"/>
    <s v="USD"/>
    <n v="1352610040"/>
    <n v="1349150440"/>
    <b v="0"/>
    <n v="5"/>
    <b v="0"/>
    <s v="music/jazz"/>
    <n v="128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s v="US"/>
    <s v="USD"/>
    <n v="1367676034"/>
    <n v="1365084034"/>
    <b v="0"/>
    <n v="21"/>
    <b v="0"/>
    <s v="music/jazz"/>
    <n v="10"/>
    <n v="364.5237999999999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s v="US"/>
    <s v="USD"/>
    <n v="1442856131"/>
    <n v="1441128131"/>
    <b v="0"/>
    <n v="0"/>
    <b v="0"/>
    <s v="music/jazz"/>
    <n v="102"/>
    <s v="no backers"/>
    <x v="4"/>
    <s v="jazz"/>
    <x v="875"/>
    <d v="2015-09-21T17:22:11"/>
  </r>
  <r>
    <n v="876"/>
    <s v="Sound Of Dobells"/>
    <s v="What was the greatest record shop ever?  DOBELLS!"/>
    <n v="7500"/>
    <n v="7620"/>
    <x v="2"/>
    <s v="GB"/>
    <s v="GBP"/>
    <n v="1359978927"/>
    <n v="1357127727"/>
    <b v="0"/>
    <n v="45"/>
    <b v="0"/>
    <s v="music/jazz"/>
    <n v="102"/>
    <n v="169.3333000000000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s v="US"/>
    <s v="USD"/>
    <n v="1387479360"/>
    <n v="1384887360"/>
    <b v="0"/>
    <n v="29"/>
    <b v="0"/>
    <s v="music/jazz"/>
    <n v="109"/>
    <n v="262.6551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7000"/>
    <n v="7595.43"/>
    <x v="2"/>
    <s v="US"/>
    <s v="USD"/>
    <n v="1293082524"/>
    <n v="1290490524"/>
    <b v="0"/>
    <n v="2"/>
    <b v="0"/>
    <s v="music/jazz"/>
    <n v="109"/>
    <n v="3797.715000000000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s v="US"/>
    <s v="USD"/>
    <n v="1338321305"/>
    <n v="1336506905"/>
    <b v="0"/>
    <n v="30"/>
    <b v="0"/>
    <s v="music/jazz"/>
    <n v="101"/>
    <n v="252.533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s v="US"/>
    <s v="USD"/>
    <n v="1351582938"/>
    <n v="1348731738"/>
    <b v="0"/>
    <n v="8"/>
    <b v="0"/>
    <s v="music/indie rock"/>
    <n v="126"/>
    <n v="944.87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s v="US"/>
    <s v="USD"/>
    <n v="1326520886"/>
    <n v="1322632886"/>
    <b v="0"/>
    <n v="1"/>
    <b v="0"/>
    <s v="music/indie rock"/>
    <n v="302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s v="US"/>
    <s v="USD"/>
    <n v="1315341550"/>
    <n v="1312490350"/>
    <b v="0"/>
    <n v="14"/>
    <b v="0"/>
    <s v="music/indie rock"/>
    <n v="75"/>
    <n v="538.5714000000000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15000"/>
    <n v="7530"/>
    <x v="2"/>
    <s v="US"/>
    <s v="USD"/>
    <n v="1456957635"/>
    <n v="1451773635"/>
    <b v="0"/>
    <n v="24"/>
    <b v="0"/>
    <s v="music/indie rock"/>
    <n v="50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7000"/>
    <n v="7527"/>
    <x v="2"/>
    <s v="US"/>
    <s v="USD"/>
    <n v="1336789860"/>
    <n v="1331666146"/>
    <b v="0"/>
    <n v="2"/>
    <b v="0"/>
    <s v="music/indie rock"/>
    <n v="108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s v="US"/>
    <s v="USD"/>
    <n v="1483137311"/>
    <n v="1481322911"/>
    <b v="0"/>
    <n v="21"/>
    <b v="0"/>
    <s v="music/indie rock"/>
    <n v="100"/>
    <n v="358.339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s v="US"/>
    <s v="USD"/>
    <n v="1473972813"/>
    <n v="1471812813"/>
    <b v="0"/>
    <n v="7"/>
    <b v="0"/>
    <s v="music/indie rock"/>
    <n v="100"/>
    <n v="1074.2856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s v="US"/>
    <s v="USD"/>
    <n v="1338159655"/>
    <n v="1335567655"/>
    <b v="0"/>
    <n v="0"/>
    <b v="0"/>
    <s v="music/indie rock"/>
    <n v="107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s v="US"/>
    <s v="USD"/>
    <n v="1314856800"/>
    <n v="1311789885"/>
    <b v="0"/>
    <n v="4"/>
    <b v="0"/>
    <s v="music/indie rock"/>
    <n v="2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s v="US"/>
    <s v="USD"/>
    <n v="1412534943"/>
    <n v="1409942943"/>
    <b v="0"/>
    <n v="32"/>
    <b v="0"/>
    <s v="music/indie rock"/>
    <n v="107"/>
    <n v="234.2187999999999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85000000000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12500"/>
    <n v="7433.48"/>
    <x v="2"/>
    <s v="US"/>
    <s v="USD"/>
    <n v="1408581930"/>
    <n v="1405989930"/>
    <b v="0"/>
    <n v="9"/>
    <b v="0"/>
    <s v="music/indie rock"/>
    <n v="59"/>
    <n v="825.94219999999996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s v="US"/>
    <s v="USD"/>
    <n v="1280635200"/>
    <n v="1273121283"/>
    <b v="0"/>
    <n v="17"/>
    <b v="0"/>
    <s v="music/indie rock"/>
    <n v="148"/>
    <n v="436.1764999999999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6000"/>
    <n v="7412"/>
    <x v="2"/>
    <s v="US"/>
    <s v="USD"/>
    <n v="1427920363"/>
    <n v="1425331963"/>
    <b v="0"/>
    <n v="5"/>
    <b v="0"/>
    <s v="music/indie rock"/>
    <n v="124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s v="US"/>
    <s v="USD"/>
    <n v="1465169610"/>
    <n v="1462577610"/>
    <b v="0"/>
    <n v="53"/>
    <b v="0"/>
    <s v="music/indie rock"/>
    <n v="148"/>
    <n v="139.56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s v="US"/>
    <s v="USD"/>
    <n v="1287975829"/>
    <n v="1284087829"/>
    <b v="0"/>
    <n v="7"/>
    <b v="0"/>
    <s v="music/indie rock"/>
    <n v="105"/>
    <n v="1054.715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7000"/>
    <n v="7365"/>
    <x v="2"/>
    <s v="US"/>
    <s v="USD"/>
    <n v="1440734400"/>
    <n v="1438549026"/>
    <b v="0"/>
    <n v="72"/>
    <b v="0"/>
    <s v="music/indie rock"/>
    <n v="105"/>
    <n v="102.29170000000001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5000"/>
    <n v="7344"/>
    <x v="2"/>
    <s v="US"/>
    <s v="USD"/>
    <n v="1354123908"/>
    <n v="1351528308"/>
    <b v="0"/>
    <n v="0"/>
    <b v="0"/>
    <s v="music/indie rock"/>
    <n v="29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7000"/>
    <n v="7340"/>
    <x v="2"/>
    <s v="US"/>
    <s v="USD"/>
    <n v="1326651110"/>
    <n v="1322763110"/>
    <b v="0"/>
    <n v="2"/>
    <b v="0"/>
    <s v="music/indie rock"/>
    <n v="105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.00130000000001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468"/>
    <n v="7326.88"/>
    <x v="2"/>
    <s v="US"/>
    <s v="USD"/>
    <n v="1459365802"/>
    <n v="1456777402"/>
    <b v="0"/>
    <n v="2"/>
    <b v="0"/>
    <s v="music/jazz"/>
    <n v="29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s v="US"/>
    <s v="USD"/>
    <n v="1276024260"/>
    <n v="1272050914"/>
    <b v="0"/>
    <n v="0"/>
    <b v="0"/>
    <s v="music/jazz"/>
    <n v="146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5500"/>
    <n v="7226"/>
    <x v="2"/>
    <s v="US"/>
    <s v="USD"/>
    <n v="1409412600"/>
    <n v="1404947422"/>
    <b v="0"/>
    <n v="3"/>
    <b v="0"/>
    <s v="music/jazz"/>
    <n v="131"/>
    <n v="2408.6667000000002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4900"/>
    <n v="7219"/>
    <x v="2"/>
    <s v="US"/>
    <s v="USD"/>
    <n v="1451786137"/>
    <n v="1449194137"/>
    <b v="0"/>
    <n v="3"/>
    <b v="0"/>
    <s v="music/jazz"/>
    <n v="147"/>
    <n v="2406.3332999999998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5500"/>
    <n v="7206"/>
    <x v="2"/>
    <s v="US"/>
    <s v="USD"/>
    <n v="1295847926"/>
    <n v="1290663926"/>
    <b v="0"/>
    <n v="6"/>
    <b v="0"/>
    <s v="music/jazz"/>
    <n v="131"/>
    <n v="1201"/>
    <x v="4"/>
    <s v="jazz"/>
    <x v="905"/>
    <d v="2011-01-24T05:45:26"/>
  </r>
  <r>
    <n v="906"/>
    <s v="24th Music Presents Channeling Motown (Live)"/>
    <s v="The DMV's most respected saxophonist pay tribute to Motown."/>
    <n v="7000"/>
    <n v="7184"/>
    <x v="2"/>
    <s v="US"/>
    <s v="USD"/>
    <n v="1394681590"/>
    <n v="1392093190"/>
    <b v="0"/>
    <n v="0"/>
    <b v="0"/>
    <s v="music/jazz"/>
    <n v="103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12000"/>
    <n v="7173"/>
    <x v="2"/>
    <s v="US"/>
    <s v="USD"/>
    <n v="1315715823"/>
    <n v="1313123823"/>
    <b v="0"/>
    <n v="0"/>
    <b v="0"/>
    <s v="music/jazz"/>
    <n v="6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7000"/>
    <n v="7164"/>
    <x v="2"/>
    <s v="US"/>
    <s v="USD"/>
    <n v="1280206740"/>
    <n v="1276283655"/>
    <b v="0"/>
    <n v="0"/>
    <b v="0"/>
    <s v="music/jazz"/>
    <n v="102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s v="US"/>
    <s v="USD"/>
    <n v="1343016000"/>
    <n v="1340296440"/>
    <b v="0"/>
    <n v="8"/>
    <b v="0"/>
    <s v="music/jazz"/>
    <n v="110"/>
    <n v="895.01499999999999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6000"/>
    <n v="7140"/>
    <x v="2"/>
    <s v="GB"/>
    <s v="GBP"/>
    <n v="1488546319"/>
    <n v="1483362319"/>
    <b v="0"/>
    <n v="5"/>
    <b v="0"/>
    <s v="music/jazz"/>
    <n v="119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5000"/>
    <n v="7140"/>
    <x v="2"/>
    <s v="US"/>
    <s v="USD"/>
    <n v="1390522045"/>
    <n v="1388707645"/>
    <b v="0"/>
    <n v="0"/>
    <b v="0"/>
    <s v="music/jazz"/>
    <n v="143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7000"/>
    <n v="7062"/>
    <x v="2"/>
    <s v="US"/>
    <s v="USD"/>
    <n v="1355197047"/>
    <n v="1350009447"/>
    <b v="0"/>
    <n v="2"/>
    <b v="0"/>
    <s v="music/jazz"/>
    <n v="101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s v="US"/>
    <s v="USD"/>
    <n v="1336188019"/>
    <n v="1333596019"/>
    <b v="0"/>
    <n v="24"/>
    <b v="0"/>
    <s v="music/jazz"/>
    <n v="109"/>
    <n v="293.9003999999999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5000"/>
    <n v="7050"/>
    <x v="2"/>
    <s v="US"/>
    <s v="USD"/>
    <n v="1345918747"/>
    <n v="1343326747"/>
    <b v="0"/>
    <n v="0"/>
    <b v="0"/>
    <s v="music/jazz"/>
    <n v="141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s v="US"/>
    <s v="USD"/>
    <n v="1330577940"/>
    <n v="1327853914"/>
    <b v="0"/>
    <n v="9"/>
    <b v="0"/>
    <s v="music/jazz"/>
    <n v="101"/>
    <n v="782.2222000000000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s v="US"/>
    <s v="USD"/>
    <n v="1287723600"/>
    <n v="1284409734"/>
    <b v="0"/>
    <n v="0"/>
    <b v="0"/>
    <s v="music/jazz"/>
    <n v="102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s v="US"/>
    <s v="USD"/>
    <n v="1405305000"/>
    <n v="1402612730"/>
    <b v="0"/>
    <n v="1"/>
    <b v="0"/>
    <s v="music/jazz"/>
    <n v="117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s v="GB"/>
    <s v="GBP"/>
    <n v="1417474761"/>
    <n v="1414879161"/>
    <b v="0"/>
    <n v="10"/>
    <b v="0"/>
    <s v="music/jazz"/>
    <n v="506"/>
    <n v="701.1"/>
    <x v="4"/>
    <s v="jazz"/>
    <x v="918"/>
    <d v="2014-12-01T22:59:21"/>
  </r>
  <r>
    <n v="919"/>
    <s v="Jazz CD:  Out of The Blue"/>
    <s v="Cool jazz with a New Orleans flavor."/>
    <n v="7000"/>
    <n v="7003"/>
    <x v="2"/>
    <s v="US"/>
    <s v="USD"/>
    <n v="1355930645"/>
    <n v="1352906645"/>
    <b v="0"/>
    <n v="1"/>
    <b v="0"/>
    <s v="music/jazz"/>
    <n v="100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7000"/>
    <n v="7000.58"/>
    <x v="2"/>
    <s v="US"/>
    <s v="USD"/>
    <n v="1384448822"/>
    <n v="1381853222"/>
    <b v="0"/>
    <n v="0"/>
    <b v="0"/>
    <s v="music/jazz"/>
    <n v="10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s v="US"/>
    <s v="USD"/>
    <n v="1323666376"/>
    <n v="1320033976"/>
    <b v="0"/>
    <n v="20"/>
    <b v="0"/>
    <s v="music/jazz"/>
    <n v="14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s v="US"/>
    <s v="USD"/>
    <n v="1416614523"/>
    <n v="1414018923"/>
    <b v="0"/>
    <n v="6"/>
    <b v="0"/>
    <s v="music/jazz"/>
    <n v="115"/>
    <n v="1150.66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s v="US"/>
    <s v="USD"/>
    <n v="1360795069"/>
    <n v="1358203069"/>
    <b v="0"/>
    <n v="15"/>
    <b v="0"/>
    <s v="music/jazz"/>
    <n v="114"/>
    <n v="457.533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s v="US"/>
    <s v="USD"/>
    <n v="1385590111"/>
    <n v="1382994511"/>
    <b v="0"/>
    <n v="5"/>
    <b v="0"/>
    <s v="music/jazz"/>
    <n v="171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s v="US"/>
    <s v="USD"/>
    <n v="1278628800"/>
    <n v="1276043330"/>
    <b v="0"/>
    <n v="0"/>
    <b v="0"/>
    <s v="music/jazz"/>
    <n v="342"/>
    <s v="no backers"/>
    <x v="4"/>
    <s v="jazz"/>
    <x v="926"/>
    <d v="2010-07-08T22:40:00"/>
  </r>
  <r>
    <n v="927"/>
    <s v="JETRO DA SILVA FUNK PROJECT"/>
    <s v="Studio CD/DVD Solo project of Pianist &amp; Keyboardist Jetro da Silva"/>
    <n v="55000"/>
    <n v="6780"/>
    <x v="2"/>
    <s v="US"/>
    <s v="USD"/>
    <n v="1337024695"/>
    <n v="1334432695"/>
    <b v="0"/>
    <n v="0"/>
    <b v="0"/>
    <s v="music/jazz"/>
    <n v="12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0000"/>
    <n v="6755"/>
    <x v="2"/>
    <s v="US"/>
    <s v="USD"/>
    <n v="1353196800"/>
    <n v="1348864913"/>
    <b v="0"/>
    <n v="28"/>
    <b v="0"/>
    <s v="music/jazz"/>
    <n v="68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0"/>
    <n v="6740.37"/>
    <x v="2"/>
    <s v="US"/>
    <s v="USD"/>
    <n v="1333946569"/>
    <n v="1331358169"/>
    <b v="0"/>
    <n v="0"/>
    <b v="0"/>
    <s v="music/jazz"/>
    <n v="135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s v="US"/>
    <s v="USD"/>
    <n v="1277501520"/>
    <n v="1273874306"/>
    <b v="0"/>
    <n v="5"/>
    <b v="0"/>
    <s v="music/jazz"/>
    <n v="134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s v="GB"/>
    <s v="GBP"/>
    <n v="1395007200"/>
    <n v="1392021502"/>
    <b v="0"/>
    <n v="7"/>
    <b v="0"/>
    <s v="music/jazz"/>
    <n v="112"/>
    <n v="957.14290000000005"/>
    <x v="4"/>
    <s v="jazz"/>
    <x v="931"/>
    <d v="2014-03-16T22:00:00"/>
  </r>
  <r>
    <n v="932"/>
    <s v="Mandy Harvey Christmas Album"/>
    <s v="Help me to create my 3rd album, a Christmas CD with 16 Holiday/Original favorites!"/>
    <n v="17000"/>
    <n v="6691"/>
    <x v="2"/>
    <s v="US"/>
    <s v="USD"/>
    <n v="1363990545"/>
    <n v="1360106145"/>
    <b v="0"/>
    <n v="30"/>
    <b v="0"/>
    <s v="music/jazz"/>
    <n v="39"/>
    <n v="223.03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s v="US"/>
    <s v="USD"/>
    <n v="1399867409"/>
    <n v="1394683409"/>
    <b v="0"/>
    <n v="2"/>
    <b v="0"/>
    <s v="music/jazz"/>
    <n v="67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40000000000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50000"/>
    <n v="6663"/>
    <x v="2"/>
    <s v="US"/>
    <s v="USD"/>
    <n v="1454054429"/>
    <n v="1451462429"/>
    <b v="0"/>
    <n v="2"/>
    <b v="0"/>
    <s v="music/jazz"/>
    <n v="13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6000"/>
    <n v="6658"/>
    <x v="2"/>
    <s v="US"/>
    <s v="USD"/>
    <n v="1326916800"/>
    <n v="1323131689"/>
    <b v="0"/>
    <n v="0"/>
    <b v="0"/>
    <s v="music/jazz"/>
    <n v="111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s v="US"/>
    <s v="USD"/>
    <n v="1383509357"/>
    <n v="1380913757"/>
    <b v="0"/>
    <n v="2"/>
    <b v="0"/>
    <s v="music/jazz"/>
    <n v="123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6500"/>
    <n v="6645"/>
    <x v="2"/>
    <s v="US"/>
    <s v="USD"/>
    <n v="1346585448"/>
    <n v="1343993448"/>
    <b v="0"/>
    <n v="1"/>
    <b v="0"/>
    <s v="music/jazz"/>
    <n v="102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s v="US"/>
    <s v="USD"/>
    <n v="1372622280"/>
    <n v="1369246738"/>
    <b v="0"/>
    <n v="2"/>
    <b v="0"/>
    <s v="music/jazz"/>
    <n v="25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s v="US"/>
    <s v="USD"/>
    <n v="1439251926"/>
    <n v="1435363926"/>
    <b v="0"/>
    <n v="14"/>
    <b v="0"/>
    <s v="technology/wearables"/>
    <n v="121"/>
    <n v="473.737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s v="US"/>
    <s v="USD"/>
    <n v="1486693145"/>
    <n v="1484101145"/>
    <b v="0"/>
    <n v="31"/>
    <b v="0"/>
    <s v="technology/wearables"/>
    <n v="114"/>
    <n v="213.806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s v="US"/>
    <s v="USD"/>
    <n v="1455826460"/>
    <n v="1452716060"/>
    <b v="0"/>
    <n v="16"/>
    <b v="0"/>
    <s v="technology/wearables"/>
    <n v="13"/>
    <n v="413.125"/>
    <x v="2"/>
    <s v="wearables"/>
    <x v="942"/>
    <d v="2016-02-18T20:14:20"/>
  </r>
  <r>
    <n v="943"/>
    <s v="SleepMode"/>
    <s v="A mask for home or travel that will give you the best, undisturbed sleep of your life."/>
    <n v="5500"/>
    <n v="6592"/>
    <x v="2"/>
    <s v="US"/>
    <s v="USD"/>
    <n v="1480438905"/>
    <n v="1477843305"/>
    <b v="0"/>
    <n v="12"/>
    <b v="0"/>
    <s v="technology/wearables"/>
    <n v="120"/>
    <n v="549.3333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85400000000004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6500"/>
    <n v="6555"/>
    <x v="2"/>
    <s v="FR"/>
    <s v="EUR"/>
    <n v="1487462340"/>
    <n v="1482958626"/>
    <b v="0"/>
    <n v="16"/>
    <b v="0"/>
    <s v="technology/wearables"/>
    <n v="101"/>
    <n v="409.6875"/>
    <x v="2"/>
    <s v="wearables"/>
    <x v="945"/>
    <d v="2017-02-18T23:59:00"/>
  </r>
  <r>
    <n v="946"/>
    <s v="OmniTrade Apron"/>
    <s v="Soft edged-Hard working. The perfect wearable organization for the home and professional shop."/>
    <n v="55000"/>
    <n v="6541"/>
    <x v="2"/>
    <s v="US"/>
    <s v="USD"/>
    <n v="1473444048"/>
    <n v="1470852048"/>
    <b v="0"/>
    <n v="5"/>
    <b v="0"/>
    <s v="technology/wearables"/>
    <n v="12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s v="US"/>
    <s v="USD"/>
    <n v="1467312306"/>
    <n v="1462128306"/>
    <b v="0"/>
    <n v="0"/>
    <b v="0"/>
    <s v="technology/wearables"/>
    <n v="109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5500"/>
    <n v="6515"/>
    <x v="2"/>
    <s v="NL"/>
    <s v="EUR"/>
    <n v="1457812364"/>
    <n v="1455220364"/>
    <b v="0"/>
    <n v="8"/>
    <b v="0"/>
    <s v="technology/wearables"/>
    <n v="118"/>
    <n v="814.375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5000"/>
    <n v="6511"/>
    <x v="2"/>
    <s v="DE"/>
    <s v="EUR"/>
    <n v="1456016576"/>
    <n v="1450832576"/>
    <b v="0"/>
    <n v="7"/>
    <b v="0"/>
    <s v="technology/wearables"/>
    <n v="43"/>
    <n v="930.1429000000000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6350"/>
    <n v="6506"/>
    <x v="2"/>
    <s v="CA"/>
    <s v="CAD"/>
    <n v="1453053661"/>
    <n v="1450461661"/>
    <b v="0"/>
    <n v="24"/>
    <b v="0"/>
    <s v="technology/wearables"/>
    <n v="102"/>
    <n v="271.08330000000001"/>
    <x v="2"/>
    <s v="wearables"/>
    <x v="950"/>
    <d v="2016-01-17T18:01:01"/>
  </r>
  <r>
    <n v="951"/>
    <s v="Smart Harness"/>
    <s v="Revolutionizing the way we walk our dogs!"/>
    <n v="6500"/>
    <n v="6505"/>
    <x v="2"/>
    <s v="US"/>
    <s v="USD"/>
    <n v="1465054872"/>
    <n v="1461166872"/>
    <b v="0"/>
    <n v="121"/>
    <b v="0"/>
    <s v="technology/wearables"/>
    <n v="100"/>
    <n v="53.760300000000001"/>
    <x v="2"/>
    <s v="wearables"/>
    <x v="951"/>
    <d v="2016-06-04T15:41:12"/>
  </r>
  <r>
    <n v="952"/>
    <s v="Audionoggin - Join the Earvolution"/>
    <s v="Audionoggin: Wireless personal surround sound for the athlete in everyone."/>
    <n v="5000"/>
    <n v="6500.09"/>
    <x v="2"/>
    <s v="US"/>
    <s v="USD"/>
    <n v="1479483812"/>
    <n v="1476888212"/>
    <b v="0"/>
    <n v="196"/>
    <b v="0"/>
    <s v="technology/wearables"/>
    <n v="130"/>
    <n v="33.163699999999999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s v="US"/>
    <s v="USD"/>
    <n v="1422158199"/>
    <n v="1419566199"/>
    <b v="0"/>
    <n v="5"/>
    <b v="0"/>
    <s v="technology/wearables"/>
    <n v="100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s v="US"/>
    <s v="USD"/>
    <n v="1440100839"/>
    <n v="1436472039"/>
    <b v="0"/>
    <n v="73"/>
    <b v="0"/>
    <s v="technology/wearables"/>
    <n v="108"/>
    <n v="88.83559999999999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s v="US"/>
    <s v="USD"/>
    <n v="1473750300"/>
    <n v="1470294300"/>
    <b v="0"/>
    <n v="93"/>
    <b v="0"/>
    <s v="technology/wearables"/>
    <n v="107"/>
    <n v="69.22580000000000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6000"/>
    <n v="6400.47"/>
    <x v="2"/>
    <s v="US"/>
    <s v="USD"/>
    <n v="1430081759"/>
    <n v="1424901359"/>
    <b v="0"/>
    <n v="17"/>
    <b v="0"/>
    <s v="technology/wearables"/>
    <n v="107"/>
    <n v="376.4982"/>
    <x v="2"/>
    <s v="wearables"/>
    <x v="956"/>
    <d v="2015-04-26T20:55:59"/>
  </r>
  <r>
    <n v="957"/>
    <s v="DUALBAND, the Leather NFC Smart Watch Band"/>
    <s v="A Leather Smart watch Band, that NEVER needs to be charged for only $37!"/>
    <n v="6000"/>
    <n v="6388"/>
    <x v="2"/>
    <s v="US"/>
    <s v="USD"/>
    <n v="1479392133"/>
    <n v="1476710133"/>
    <b v="0"/>
    <n v="7"/>
    <b v="0"/>
    <s v="technology/wearables"/>
    <n v="106"/>
    <n v="912.57140000000004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s v="US"/>
    <s v="USD"/>
    <n v="1428641940"/>
    <n v="1426792563"/>
    <b v="0"/>
    <n v="17"/>
    <b v="0"/>
    <s v="technology/wearables"/>
    <n v="128"/>
    <n v="375.7058999999999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s v="US"/>
    <s v="USD"/>
    <n v="1421640665"/>
    <n v="1419048665"/>
    <b v="0"/>
    <n v="171"/>
    <b v="0"/>
    <s v="technology/wearables"/>
    <n v="14"/>
    <n v="37.32359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s v="US"/>
    <s v="USD"/>
    <n v="1489500155"/>
    <n v="1485874955"/>
    <b v="0"/>
    <n v="188"/>
    <b v="0"/>
    <s v="technology/wearables"/>
    <n v="21"/>
    <n v="33.90959999999999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6000"/>
    <n v="6373.27"/>
    <x v="2"/>
    <s v="US"/>
    <s v="USD"/>
    <n v="1487617200"/>
    <n v="1483634335"/>
    <b v="0"/>
    <n v="110"/>
    <b v="0"/>
    <s v="technology/wearables"/>
    <n v="106"/>
    <n v="57.938800000000001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s v="US"/>
    <s v="USD"/>
    <n v="1455210353"/>
    <n v="1451927153"/>
    <b v="0"/>
    <n v="37"/>
    <b v="0"/>
    <s v="technology/wearables"/>
    <n v="106"/>
    <n v="171.89189999999999"/>
    <x v="2"/>
    <s v="wearables"/>
    <x v="962"/>
    <d v="2016-02-11T17:05:53"/>
  </r>
  <r>
    <n v="963"/>
    <s v="The Ultimate Learning Center"/>
    <s v="WE are molding an educated, motivated, non violent GENERATION!"/>
    <n v="6000"/>
    <n v="6360"/>
    <x v="2"/>
    <s v="US"/>
    <s v="USD"/>
    <n v="1476717319"/>
    <n v="1473693319"/>
    <b v="0"/>
    <n v="9"/>
    <b v="0"/>
    <s v="technology/wearables"/>
    <n v="106"/>
    <n v="706.6666999999999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s v="CA"/>
    <s v="CAD"/>
    <n v="1441119919"/>
    <n v="1437663919"/>
    <b v="0"/>
    <n v="29"/>
    <b v="0"/>
    <s v="technology/wearables"/>
    <n v="126"/>
    <n v="217.517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s v="US"/>
    <s v="USD"/>
    <n v="1477454340"/>
    <n v="1474676646"/>
    <b v="0"/>
    <n v="6"/>
    <b v="0"/>
    <s v="technology/wearables"/>
    <n v="42"/>
    <n v="1050.2933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s v="US"/>
    <s v="USD"/>
    <n v="1475766932"/>
    <n v="1473174932"/>
    <b v="0"/>
    <n v="30"/>
    <b v="0"/>
    <s v="technology/wearables"/>
    <n v="126"/>
    <n v="210.0333"/>
    <x v="2"/>
    <s v="wearables"/>
    <x v="966"/>
    <d v="2016-10-06T15:15:32"/>
  </r>
  <r>
    <n v="967"/>
    <s v="Better Beanie"/>
    <s v="Better Beanie is the new therapeutic wearable designed to assist you while keeping your hands free."/>
    <n v="5000"/>
    <n v="6300"/>
    <x v="2"/>
    <s v="US"/>
    <s v="USD"/>
    <n v="1461301574"/>
    <n v="1456121174"/>
    <b v="0"/>
    <n v="81"/>
    <b v="0"/>
    <s v="technology/wearables"/>
    <n v="126"/>
    <n v="77.77779999999999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s v="US"/>
    <s v="USD"/>
    <n v="1408134034"/>
    <n v="1405542034"/>
    <b v="0"/>
    <n v="4"/>
    <b v="0"/>
    <s v="technology/wearables"/>
    <n v="126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16000"/>
    <n v="6258"/>
    <x v="2"/>
    <s v="MX"/>
    <s v="MXN"/>
    <n v="1486624607"/>
    <n v="1483773407"/>
    <b v="0"/>
    <n v="11"/>
    <b v="0"/>
    <s v="technology/wearables"/>
    <n v="39"/>
    <n v="568.9090999999999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s v="CA"/>
    <s v="CAD"/>
    <n v="1485147540"/>
    <n v="1481951853"/>
    <b v="0"/>
    <n v="14"/>
    <b v="0"/>
    <s v="technology/wearables"/>
    <n v="104"/>
    <n v="446.9286000000000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s v="US"/>
    <s v="USD"/>
    <n v="1433178060"/>
    <n v="1429290060"/>
    <b v="0"/>
    <n v="5"/>
    <b v="0"/>
    <s v="technology/wearables"/>
    <n v="15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s v="US"/>
    <s v="USD"/>
    <n v="1409813940"/>
    <n v="1407271598"/>
    <b v="0"/>
    <n v="45"/>
    <b v="0"/>
    <s v="technology/wearables"/>
    <n v="125"/>
    <n v="138.55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s v="US"/>
    <s v="USD"/>
    <n v="1447032093"/>
    <n v="1441844493"/>
    <b v="0"/>
    <n v="8"/>
    <b v="0"/>
    <s v="technology/wearables"/>
    <n v="104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3400"/>
    <n v="6215.56"/>
    <x v="2"/>
    <s v="US"/>
    <s v="USD"/>
    <n v="1458925156"/>
    <n v="1456336756"/>
    <b v="0"/>
    <n v="3"/>
    <b v="0"/>
    <s v="technology/wearables"/>
    <n v="183"/>
    <n v="2071.853300000000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s v="US"/>
    <s v="USD"/>
    <n v="1467132185"/>
    <n v="1461948185"/>
    <b v="0"/>
    <n v="24"/>
    <b v="0"/>
    <s v="technology/wearables"/>
    <n v="104"/>
    <n v="258.958300000000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s v="AU"/>
    <s v="AUD"/>
    <n v="1439515497"/>
    <n v="1435627497"/>
    <b v="0"/>
    <n v="18"/>
    <b v="0"/>
    <s v="technology/wearables"/>
    <n v="207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s v="AT"/>
    <s v="EUR"/>
    <n v="1456094197"/>
    <n v="1453502197"/>
    <b v="0"/>
    <n v="12"/>
    <b v="0"/>
    <s v="technology/wearables"/>
    <n v="106"/>
    <n v="517.414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4000"/>
    <n v="6207"/>
    <x v="2"/>
    <s v="SE"/>
    <s v="SEK"/>
    <n v="1456385101"/>
    <n v="1453793101"/>
    <b v="0"/>
    <n v="123"/>
    <b v="0"/>
    <s v="technology/wearables"/>
    <n v="155"/>
    <n v="50.463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s v="US"/>
    <s v="USD"/>
    <n v="1466449140"/>
    <n v="1463392828"/>
    <b v="0"/>
    <n v="96"/>
    <b v="0"/>
    <s v="technology/wearables"/>
    <n v="124"/>
    <n v="64.38540000000000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s v="US"/>
    <s v="USD"/>
    <n v="1417387322"/>
    <n v="1413495722"/>
    <b v="0"/>
    <n v="31"/>
    <b v="0"/>
    <s v="technology/wearables"/>
    <n v="106"/>
    <n v="198.5483999999999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s v="US"/>
    <s v="USD"/>
    <n v="1407624222"/>
    <n v="1405032222"/>
    <b v="0"/>
    <n v="4"/>
    <b v="0"/>
    <s v="technology/wearables"/>
    <n v="102"/>
    <n v="1536.5675000000001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23900"/>
    <n v="6141.99"/>
    <x v="2"/>
    <s v="US"/>
    <s v="USD"/>
    <n v="1475431486"/>
    <n v="1472839486"/>
    <b v="0"/>
    <n v="3"/>
    <b v="0"/>
    <s v="technology/wearables"/>
    <n v="26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s v="ES"/>
    <s v="EUR"/>
    <n v="1471985640"/>
    <n v="1469289685"/>
    <b v="0"/>
    <n v="179"/>
    <b v="0"/>
    <s v="technology/wearables"/>
    <n v="15"/>
    <n v="34.24580000000000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s v="US"/>
    <s v="USD"/>
    <n v="1427507208"/>
    <n v="1424918808"/>
    <b v="0"/>
    <n v="3"/>
    <b v="0"/>
    <s v="technology/wearables"/>
    <n v="122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s v="DE"/>
    <s v="EUR"/>
    <n v="1451602800"/>
    <n v="1449011610"/>
    <b v="0"/>
    <n v="23"/>
    <b v="0"/>
    <s v="technology/wearables"/>
    <n v="27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s v="GB"/>
    <s v="GBP"/>
    <n v="1452384000"/>
    <n v="1447698300"/>
    <b v="0"/>
    <n v="23"/>
    <b v="0"/>
    <s v="technology/wearables"/>
    <n v="102"/>
    <n v="265.69569999999999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6000"/>
    <n v="6108"/>
    <x v="2"/>
    <s v="NL"/>
    <s v="EUR"/>
    <n v="1403507050"/>
    <n v="1400051050"/>
    <b v="0"/>
    <n v="41"/>
    <b v="0"/>
    <s v="technology/wearables"/>
    <n v="102"/>
    <n v="148.9755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s v="IT"/>
    <s v="EUR"/>
    <n v="1475310825"/>
    <n v="1472718825"/>
    <b v="0"/>
    <n v="0"/>
    <b v="0"/>
    <s v="technology/wearables"/>
    <n v="102"/>
    <s v="no backers"/>
    <x v="2"/>
    <s v="wearables"/>
    <x v="988"/>
    <d v="2016-10-01T08:33:45"/>
  </r>
  <r>
    <n v="989"/>
    <s v="Power Rope"/>
    <s v="The most useful phone charger you will ever buy"/>
    <n v="6000"/>
    <n v="6100"/>
    <x v="2"/>
    <s v="US"/>
    <s v="USD"/>
    <n v="1475101495"/>
    <n v="1472509495"/>
    <b v="0"/>
    <n v="32"/>
    <b v="0"/>
    <s v="technology/wearables"/>
    <n v="102"/>
    <n v="190.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s v="US"/>
    <s v="USD"/>
    <n v="1409770164"/>
    <n v="1407178164"/>
    <b v="0"/>
    <n v="2"/>
    <b v="0"/>
    <s v="technology/wearables"/>
    <n v="101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s v="GB"/>
    <s v="GBP"/>
    <n v="1468349460"/>
    <n v="1466186988"/>
    <b v="0"/>
    <n v="7"/>
    <b v="0"/>
    <s v="technology/wearables"/>
    <n v="101"/>
    <n v="868.57140000000004"/>
    <x v="2"/>
    <s v="wearables"/>
    <x v="991"/>
    <d v="2016-07-12T18:51:00"/>
  </r>
  <r>
    <n v="992"/>
    <s v="WairConditioning"/>
    <s v="The HOTTEST and COOLEST thing yet! WairConditioning... an entirely new level of comfortability!"/>
    <n v="5000"/>
    <n v="6080"/>
    <x v="2"/>
    <s v="US"/>
    <s v="USD"/>
    <n v="1462655519"/>
    <n v="1457475119"/>
    <b v="0"/>
    <n v="4"/>
    <b v="0"/>
    <s v="technology/wearables"/>
    <n v="122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s v="US"/>
    <s v="USD"/>
    <n v="1478926800"/>
    <n v="1476054568"/>
    <b v="0"/>
    <n v="196"/>
    <b v="0"/>
    <s v="technology/wearables"/>
    <n v="101"/>
    <n v="31.00509999999999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s v="US"/>
    <s v="USD"/>
    <n v="1417388340"/>
    <n v="1412835530"/>
    <b v="0"/>
    <n v="11"/>
    <b v="0"/>
    <s v="technology/wearables"/>
    <n v="202"/>
    <n v="551.90909999999997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s v="US"/>
    <s v="USD"/>
    <n v="1417276800"/>
    <n v="1415140480"/>
    <b v="0"/>
    <n v="9"/>
    <b v="0"/>
    <s v="technology/wearables"/>
    <n v="26"/>
    <n v="673.4443999999999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5000"/>
    <n v="6060"/>
    <x v="2"/>
    <s v="US"/>
    <s v="USD"/>
    <n v="1406474820"/>
    <n v="1403902060"/>
    <b v="0"/>
    <n v="5"/>
    <b v="0"/>
    <s v="technology/wearables"/>
    <n v="121"/>
    <n v="1212"/>
    <x v="2"/>
    <s v="wearables"/>
    <x v="996"/>
    <d v="2014-07-27T15:27:00"/>
  </r>
  <r>
    <n v="997"/>
    <s v="iPhanny"/>
    <s v="The iPhanny keeps your iPhone 6 safe from bending in those dangerous pants pockets."/>
    <n v="6000"/>
    <n v="6056"/>
    <x v="2"/>
    <s v="US"/>
    <s v="USD"/>
    <n v="1417145297"/>
    <n v="1414549697"/>
    <b v="0"/>
    <n v="8"/>
    <b v="0"/>
    <s v="technology/wearables"/>
    <n v="10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5000"/>
    <n v="6053"/>
    <x v="2"/>
    <s v="CA"/>
    <s v="CAD"/>
    <n v="1447909401"/>
    <n v="1444017801"/>
    <b v="0"/>
    <n v="229"/>
    <b v="0"/>
    <s v="technology/wearables"/>
    <n v="121"/>
    <n v="26.432300000000001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s v="CA"/>
    <s v="CAD"/>
    <n v="1415865720"/>
    <n v="1413270690"/>
    <b v="0"/>
    <n v="40"/>
    <b v="0"/>
    <s v="technology/wearables"/>
    <n v="101"/>
    <n v="151.050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s v="US"/>
    <s v="USD"/>
    <n v="1489537560"/>
    <n v="1484357160"/>
    <b v="0"/>
    <n v="6"/>
    <b v="0"/>
    <s v="technology/wearables"/>
    <n v="101"/>
    <n v="1006.933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s v="GB"/>
    <s v="GBP"/>
    <n v="1485796613"/>
    <n v="1481908613"/>
    <b v="0"/>
    <n v="4"/>
    <b v="0"/>
    <s v="technology/wearables"/>
    <n v="109"/>
    <n v="1510.3875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s v="US"/>
    <s v="USD"/>
    <n v="1450331940"/>
    <n v="1447777514"/>
    <b v="0"/>
    <n v="22"/>
    <b v="0"/>
    <s v="technology/wearables"/>
    <n v="503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s v="FR"/>
    <s v="EUR"/>
    <n v="1489680061"/>
    <n v="1487091661"/>
    <b v="0"/>
    <n v="15"/>
    <b v="0"/>
    <s v="technology/wearables"/>
    <n v="121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4800"/>
    <n v="6029"/>
    <x v="1"/>
    <s v="US"/>
    <s v="USD"/>
    <n v="1455814827"/>
    <n v="1453222827"/>
    <b v="0"/>
    <n v="95"/>
    <b v="0"/>
    <s v="technology/wearables"/>
    <n v="126"/>
    <n v="63.46320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6000"/>
    <n v="6027"/>
    <x v="1"/>
    <s v="US"/>
    <s v="USD"/>
    <n v="1446217183"/>
    <n v="1443538783"/>
    <b v="0"/>
    <n v="161"/>
    <b v="0"/>
    <s v="technology/wearables"/>
    <n v="100"/>
    <n v="37.43480000000000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6000"/>
    <n v="6025"/>
    <x v="1"/>
    <s v="US"/>
    <s v="USD"/>
    <n v="1418368260"/>
    <n v="1417654672"/>
    <b v="0"/>
    <n v="8"/>
    <b v="0"/>
    <s v="technology/wearables"/>
    <n v="100"/>
    <n v="753.1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5000"/>
    <n v="6025"/>
    <x v="1"/>
    <s v="US"/>
    <s v="USD"/>
    <n v="1481727623"/>
    <n v="1478095223"/>
    <b v="0"/>
    <n v="76"/>
    <b v="0"/>
    <s v="technology/wearables"/>
    <n v="121"/>
    <n v="79.27630000000000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s v="MX"/>
    <s v="MXN"/>
    <n v="1482953115"/>
    <n v="1480361115"/>
    <b v="0"/>
    <n v="1"/>
    <b v="0"/>
    <s v="technology/wearables"/>
    <n v="100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s v="US"/>
    <s v="USD"/>
    <n v="1466346646"/>
    <n v="1463754646"/>
    <b v="0"/>
    <n v="101"/>
    <b v="0"/>
    <s v="technology/wearables"/>
    <n v="120"/>
    <n v="59.594200000000001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s v="US"/>
    <s v="USD"/>
    <n v="1473044340"/>
    <n v="1468180462"/>
    <b v="0"/>
    <n v="4"/>
    <b v="0"/>
    <s v="technology/wearables"/>
    <n v="1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s v="US"/>
    <s v="USD"/>
    <n v="1418938395"/>
    <n v="1415050395"/>
    <b v="0"/>
    <n v="1"/>
    <b v="0"/>
    <s v="technology/wearables"/>
    <n v="10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31999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s v="US"/>
    <s v="USD"/>
    <n v="1451419200"/>
    <n v="1449000056"/>
    <b v="0"/>
    <n v="90"/>
    <b v="0"/>
    <s v="technology/wearables"/>
    <n v="100"/>
    <n v="66.67400000000000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6000"/>
    <n v="6000"/>
    <x v="1"/>
    <s v="US"/>
    <s v="USD"/>
    <n v="1420070615"/>
    <n v="1415750615"/>
    <b v="0"/>
    <n v="16"/>
    <b v="0"/>
    <s v="technology/wearables"/>
    <n v="100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6000"/>
    <n v="6000"/>
    <x v="1"/>
    <s v="CH"/>
    <s v="CHF"/>
    <n v="1448489095"/>
    <n v="1445893495"/>
    <b v="0"/>
    <n v="6"/>
    <b v="0"/>
    <s v="technology/wearables"/>
    <n v="100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s v="US"/>
    <s v="USD"/>
    <n v="1459992856"/>
    <n v="1456108456"/>
    <b v="0"/>
    <n v="38"/>
    <b v="0"/>
    <s v="technology/wearables"/>
    <n v="100"/>
    <n v="157.8947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5000"/>
    <n v="6000"/>
    <x v="1"/>
    <s v="US"/>
    <s v="USD"/>
    <n v="1448125935"/>
    <n v="1444666335"/>
    <b v="0"/>
    <n v="355"/>
    <b v="0"/>
    <s v="technology/wearables"/>
    <n v="120"/>
    <n v="16.9013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500"/>
    <n v="6000"/>
    <x v="1"/>
    <s v="US"/>
    <s v="USD"/>
    <n v="1468496933"/>
    <n v="1465904933"/>
    <b v="0"/>
    <n v="7"/>
    <b v="0"/>
    <s v="technology/wearables"/>
    <n v="240"/>
    <n v="857.1429000000000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5875"/>
    <n v="5985"/>
    <x v="1"/>
    <s v="US"/>
    <s v="USD"/>
    <n v="1423092149"/>
    <n v="1420500149"/>
    <b v="0"/>
    <n v="400"/>
    <b v="0"/>
    <s v="technology/wearables"/>
    <n v="102"/>
    <n v="14.96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s v="CA"/>
    <s v="CAD"/>
    <n v="1433206020"/>
    <n v="1430617209"/>
    <b v="0"/>
    <n v="30"/>
    <b v="1"/>
    <s v="music/electronic music"/>
    <n v="119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4000"/>
    <n v="5922"/>
    <x v="0"/>
    <s v="US"/>
    <s v="USD"/>
    <n v="1445054400"/>
    <n v="1443074571"/>
    <b v="1"/>
    <n v="478"/>
    <b v="1"/>
    <s v="music/electronic music"/>
    <n v="148"/>
    <n v="12.3890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5000"/>
    <n v="5910"/>
    <x v="0"/>
    <s v="US"/>
    <s v="USD"/>
    <n v="1431876677"/>
    <n v="1429284677"/>
    <b v="1"/>
    <n v="74"/>
    <b v="1"/>
    <s v="music/electronic music"/>
    <n v="118"/>
    <n v="79.86490000000000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3500"/>
    <n v="5907"/>
    <x v="0"/>
    <s v="GB"/>
    <s v="GBP"/>
    <n v="1434837861"/>
    <n v="1432245861"/>
    <b v="0"/>
    <n v="131"/>
    <b v="1"/>
    <s v="music/electronic music"/>
    <n v="169"/>
    <n v="45.091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4000"/>
    <n v="5904"/>
    <x v="0"/>
    <s v="SE"/>
    <s v="SEK"/>
    <n v="1454248563"/>
    <n v="1451656563"/>
    <b v="1"/>
    <n v="61"/>
    <b v="1"/>
    <s v="music/electronic music"/>
    <n v="148"/>
    <n v="96.78690000000000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2000"/>
    <n v="5902"/>
    <x v="0"/>
    <s v="US"/>
    <s v="USD"/>
    <n v="1426532437"/>
    <n v="1423944037"/>
    <b v="1"/>
    <n v="1071"/>
    <b v="1"/>
    <s v="music/electronic music"/>
    <n v="49"/>
    <n v="5.5106999999999999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s v="GB"/>
    <s v="GBP"/>
    <n v="1459414016"/>
    <n v="1456480016"/>
    <b v="1"/>
    <n v="122"/>
    <b v="1"/>
    <s v="music/electronic music"/>
    <n v="12"/>
    <n v="48.1638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s v="US"/>
    <s v="USD"/>
    <n v="1414025347"/>
    <n v="1411433347"/>
    <b v="1"/>
    <n v="111"/>
    <b v="1"/>
    <s v="music/electronic music"/>
    <n v="12"/>
    <n v="52.92790000000000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s v="GB"/>
    <s v="GBP"/>
    <n v="1488830400"/>
    <n v="1484924605"/>
    <b v="1"/>
    <n v="255"/>
    <b v="1"/>
    <s v="music/electronic music"/>
    <n v="108"/>
    <n v="22.975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25000"/>
    <n v="5854"/>
    <x v="0"/>
    <s v="SE"/>
    <s v="SEK"/>
    <n v="1428184740"/>
    <n v="1423501507"/>
    <b v="0"/>
    <n v="141"/>
    <b v="1"/>
    <s v="music/electronic music"/>
    <n v="23"/>
    <n v="41.517699999999998"/>
    <x v="4"/>
    <s v="electronic music"/>
    <x v="1029"/>
    <d v="2015-04-04T21:59:00"/>
  </r>
  <r>
    <n v="1030"/>
    <s v="The Gothsicles - I FEEL SICLE"/>
    <s v="Help fund the latest Gothsicles mega-album, I FEEL SICLE!"/>
    <n v="5500"/>
    <n v="5845"/>
    <x v="0"/>
    <s v="US"/>
    <s v="USD"/>
    <n v="1473680149"/>
    <n v="1472470549"/>
    <b v="0"/>
    <n v="159"/>
    <b v="1"/>
    <s v="music/electronic music"/>
    <n v="106"/>
    <n v="36.7610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s v="US"/>
    <s v="USD"/>
    <n v="1450290010"/>
    <n v="1447698010"/>
    <b v="0"/>
    <n v="99"/>
    <b v="1"/>
    <s v="music/electronic music"/>
    <n v="117"/>
    <n v="58.906500000000001"/>
    <x v="4"/>
    <s v="electronic music"/>
    <x v="1031"/>
    <d v="2015-12-16T18:20:10"/>
  </r>
  <r>
    <n v="1032"/>
    <s v="Phantom Ship / Coastal (Album Preorder)"/>
    <s v="Ideal for living rooms and open spaces."/>
    <n v="5000"/>
    <n v="5830.83"/>
    <x v="0"/>
    <s v="US"/>
    <s v="USD"/>
    <n v="1466697625"/>
    <n v="1464105625"/>
    <b v="0"/>
    <n v="96"/>
    <b v="1"/>
    <s v="music/electronic music"/>
    <n v="117"/>
    <n v="60.737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s v="GB"/>
    <s v="GBP"/>
    <n v="1481564080"/>
    <n v="1479144880"/>
    <b v="0"/>
    <n v="27"/>
    <b v="1"/>
    <s v="music/electronic music"/>
    <n v="194"/>
    <n v="215.703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180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s v="US"/>
    <s v="USD"/>
    <n v="1423668220"/>
    <n v="1421076220"/>
    <b v="0"/>
    <n v="76"/>
    <b v="1"/>
    <s v="music/electronic music"/>
    <n v="116"/>
    <n v="76.31579999999999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5500"/>
    <n v="5771"/>
    <x v="0"/>
    <s v="US"/>
    <s v="USD"/>
    <n v="1357545600"/>
    <n v="1354790790"/>
    <b v="0"/>
    <n v="211"/>
    <b v="1"/>
    <s v="music/electronic music"/>
    <n v="105"/>
    <n v="27.3507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s v="US"/>
    <s v="USD"/>
    <n v="1431925200"/>
    <n v="1429991062"/>
    <b v="0"/>
    <n v="21"/>
    <b v="1"/>
    <s v="music/electronic music"/>
    <n v="12"/>
    <n v="274.142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s v="US"/>
    <s v="USD"/>
    <n v="1458362023"/>
    <n v="1455773623"/>
    <b v="0"/>
    <n v="61"/>
    <b v="1"/>
    <s v="music/electronic music"/>
    <n v="191"/>
    <n v="94.08199999999999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s v="US"/>
    <s v="USD"/>
    <n v="1481615940"/>
    <n v="1479436646"/>
    <b v="0"/>
    <n v="30"/>
    <b v="1"/>
    <s v="music/electronic music"/>
    <n v="114"/>
    <n v="190.433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s v="US"/>
    <s v="USD"/>
    <n v="1472317209"/>
    <n v="1469725209"/>
    <b v="0"/>
    <n v="1"/>
    <b v="0"/>
    <s v="journalism/audio"/>
    <n v="114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00"/>
    <n v="5696"/>
    <x v="1"/>
    <s v="US"/>
    <s v="USD"/>
    <n v="1406769992"/>
    <n v="1405041992"/>
    <b v="0"/>
    <n v="0"/>
    <b v="0"/>
    <s v="journalism/audio"/>
    <n v="114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s v="US"/>
    <s v="USD"/>
    <n v="1410516000"/>
    <n v="1406824948"/>
    <b v="0"/>
    <n v="1"/>
    <b v="0"/>
    <s v="journalism/audio"/>
    <n v="21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5000"/>
    <n v="5673"/>
    <x v="1"/>
    <s v="US"/>
    <s v="USD"/>
    <n v="1432101855"/>
    <n v="1429509855"/>
    <b v="0"/>
    <n v="292"/>
    <b v="0"/>
    <s v="journalism/audio"/>
    <n v="113"/>
    <n v="19.428100000000001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s v="US"/>
    <s v="USD"/>
    <n v="1425587220"/>
    <n v="1420668801"/>
    <b v="0"/>
    <n v="2"/>
    <b v="0"/>
    <s v="journalism/audio"/>
    <n v="113"/>
    <n v="2835.5549999999998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"/>
    <n v="5666"/>
    <x v="1"/>
    <s v="US"/>
    <s v="USD"/>
    <n v="1408827550"/>
    <n v="1406235550"/>
    <b v="0"/>
    <n v="8"/>
    <b v="0"/>
    <s v="journalism/audio"/>
    <n v="378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s v="DE"/>
    <s v="EUR"/>
    <n v="1451161560"/>
    <n v="1447273560"/>
    <b v="0"/>
    <n v="0"/>
    <b v="0"/>
    <s v="journalism/audio"/>
    <n v="113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4000"/>
    <n v="5660"/>
    <x v="1"/>
    <s v="US"/>
    <s v="USD"/>
    <n v="1415219915"/>
    <n v="1412624315"/>
    <b v="0"/>
    <n v="1"/>
    <b v="0"/>
    <s v="journalism/audio"/>
    <n v="142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s v="US"/>
    <s v="USD"/>
    <n v="1474766189"/>
    <n v="1471310189"/>
    <b v="0"/>
    <n v="4"/>
    <b v="0"/>
    <s v="journalism/audio"/>
    <n v="103"/>
    <n v="1413.9"/>
    <x v="5"/>
    <s v="audio"/>
    <x v="1048"/>
    <d v="2016-09-25T01:16:29"/>
  </r>
  <r>
    <n v="1049"/>
    <s v="J1 (Canceled)"/>
    <s v="------"/>
    <n v="5000"/>
    <n v="5651.58"/>
    <x v="1"/>
    <s v="US"/>
    <s v="USD"/>
    <n v="1455272445"/>
    <n v="1452680445"/>
    <b v="0"/>
    <n v="0"/>
    <b v="0"/>
    <s v="journalism/audio"/>
    <n v="113"/>
    <s v="no backers"/>
    <x v="5"/>
    <s v="audio"/>
    <x v="1049"/>
    <d v="2016-02-12T10:20:45"/>
  </r>
  <r>
    <n v="1050"/>
    <s v="The (Secular) Barbershop Podcast (Canceled)"/>
    <s v="Secularism is on the rise and I hear you.Talk to me."/>
    <n v="5500"/>
    <n v="5645"/>
    <x v="1"/>
    <s v="US"/>
    <s v="USD"/>
    <n v="1442257677"/>
    <n v="1439665677"/>
    <b v="0"/>
    <n v="0"/>
    <b v="0"/>
    <s v="journalism/audio"/>
    <n v="103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0"/>
    <n v="5635"/>
    <x v="1"/>
    <s v="US"/>
    <s v="USD"/>
    <n v="1409098825"/>
    <n v="1406679625"/>
    <b v="0"/>
    <n v="0"/>
    <b v="0"/>
    <s v="journalism/audio"/>
    <n v="113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s v="US"/>
    <s v="USD"/>
    <n v="1465243740"/>
    <n v="1461438495"/>
    <b v="0"/>
    <n v="0"/>
    <b v="0"/>
    <s v="journalism/audio"/>
    <n v="113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s v="US"/>
    <s v="USD"/>
    <n v="1488773332"/>
    <n v="1486613332"/>
    <b v="0"/>
    <n v="1"/>
    <b v="0"/>
    <s v="journalism/audio"/>
    <n v="102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s v="US"/>
    <s v="USD"/>
    <n v="1407708000"/>
    <n v="1405110399"/>
    <b v="0"/>
    <n v="0"/>
    <b v="0"/>
    <s v="journalism/audio"/>
    <n v="19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s v="US"/>
    <s v="USD"/>
    <n v="1457394545"/>
    <n v="1454802545"/>
    <b v="0"/>
    <n v="0"/>
    <b v="0"/>
    <s v="journalism/audio"/>
    <n v="107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s v="US"/>
    <s v="USD"/>
    <n v="1429892177"/>
    <n v="1424711777"/>
    <b v="0"/>
    <n v="0"/>
    <b v="0"/>
    <s v="journalism/audio"/>
    <n v="112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5500"/>
    <n v="5600"/>
    <x v="1"/>
    <s v="US"/>
    <s v="USD"/>
    <n v="1480888483"/>
    <n v="1478292883"/>
    <b v="0"/>
    <n v="0"/>
    <b v="0"/>
    <s v="journalism/audio"/>
    <n v="102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s v="US"/>
    <s v="USD"/>
    <n v="1427328000"/>
    <n v="1423777043"/>
    <b v="0"/>
    <n v="0"/>
    <b v="0"/>
    <s v="journalism/audio"/>
    <n v="160"/>
    <s v="no backers"/>
    <x v="5"/>
    <s v="audio"/>
    <x v="1058"/>
    <d v="2015-03-26T00:00:00"/>
  </r>
  <r>
    <n v="1059"/>
    <s v="Voice Over Artist (Canceled)"/>
    <s v="Turning myself into a vocal artist."/>
    <n v="5000"/>
    <n v="5585"/>
    <x v="1"/>
    <s v="US"/>
    <s v="USD"/>
    <n v="1426269456"/>
    <n v="1423681056"/>
    <b v="0"/>
    <n v="0"/>
    <b v="0"/>
    <s v="journalism/audio"/>
    <n v="112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500"/>
    <n v="5580"/>
    <x v="1"/>
    <s v="US"/>
    <s v="USD"/>
    <n v="1429134893"/>
    <n v="1426542893"/>
    <b v="0"/>
    <n v="1"/>
    <b v="0"/>
    <s v="journalism/audio"/>
    <n v="101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2000"/>
    <n v="5574"/>
    <x v="1"/>
    <s v="US"/>
    <s v="USD"/>
    <n v="1462150800"/>
    <n v="1456987108"/>
    <b v="0"/>
    <n v="0"/>
    <b v="0"/>
    <s v="journalism/audio"/>
    <n v="279"/>
    <s v="no backers"/>
    <x v="5"/>
    <s v="audio"/>
    <x v="1061"/>
    <d v="2016-05-02T01:00:00"/>
  </r>
  <r>
    <n v="1062"/>
    <s v="RETURNING AT A LATER DATE"/>
    <s v="SEE US ON PATREON www.badgirlartwork.com"/>
    <n v="5000"/>
    <n v="5570"/>
    <x v="1"/>
    <s v="US"/>
    <s v="USD"/>
    <n v="1468351341"/>
    <n v="1467746541"/>
    <b v="0"/>
    <n v="4"/>
    <b v="0"/>
    <s v="journalism/audio"/>
    <n v="111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s v="US"/>
    <s v="USD"/>
    <n v="1472604262"/>
    <n v="1470012262"/>
    <b v="0"/>
    <n v="0"/>
    <b v="0"/>
    <s v="journalism/audio"/>
    <n v="25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s v="US"/>
    <s v="USD"/>
    <n v="1373174903"/>
    <n v="1369286903"/>
    <b v="0"/>
    <n v="123"/>
    <b v="0"/>
    <s v="games/video games"/>
    <n v="111"/>
    <n v="45.162599999999998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s v="AU"/>
    <s v="AUD"/>
    <n v="1392800922"/>
    <n v="1390381722"/>
    <b v="0"/>
    <n v="5"/>
    <b v="0"/>
    <s v="games/video games"/>
    <n v="111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5000"/>
    <n v="5535"/>
    <x v="2"/>
    <s v="US"/>
    <s v="USD"/>
    <n v="1375657582"/>
    <n v="1371769582"/>
    <b v="0"/>
    <n v="148"/>
    <b v="0"/>
    <s v="games/video games"/>
    <n v="111"/>
    <n v="37.39860000000000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s v="US"/>
    <s v="USD"/>
    <n v="1387657931"/>
    <n v="1385065931"/>
    <b v="0"/>
    <n v="10"/>
    <b v="0"/>
    <s v="games/video games"/>
    <n v="120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5000"/>
    <n v="5526"/>
    <x v="2"/>
    <s v="US"/>
    <s v="USD"/>
    <n v="1460274864"/>
    <n v="1457686464"/>
    <b v="0"/>
    <n v="4"/>
    <b v="0"/>
    <s v="games/video games"/>
    <n v="111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5500"/>
    <n v="5516"/>
    <x v="2"/>
    <s v="US"/>
    <s v="USD"/>
    <n v="1385447459"/>
    <n v="1382679059"/>
    <b v="0"/>
    <n v="21"/>
    <b v="0"/>
    <s v="games/video games"/>
    <n v="100"/>
    <n v="262.6666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s v="US"/>
    <s v="USD"/>
    <n v="1349050622"/>
    <n v="1347322622"/>
    <b v="0"/>
    <n v="2"/>
    <b v="0"/>
    <s v="games/video games"/>
    <n v="110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5000"/>
    <n v="5509"/>
    <x v="2"/>
    <s v="NO"/>
    <s v="NOK"/>
    <n v="1447787093"/>
    <n v="1445191493"/>
    <b v="0"/>
    <n v="0"/>
    <b v="0"/>
    <s v="games/video games"/>
    <n v="11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2500"/>
    <n v="5509"/>
    <x v="2"/>
    <s v="US"/>
    <s v="USD"/>
    <n v="1391630297"/>
    <n v="1389038297"/>
    <b v="0"/>
    <n v="4"/>
    <b v="0"/>
    <s v="games/video games"/>
    <n v="220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5500"/>
    <n v="5504"/>
    <x v="2"/>
    <s v="US"/>
    <s v="USD"/>
    <n v="1318806541"/>
    <n v="1316214541"/>
    <b v="0"/>
    <n v="1"/>
    <b v="0"/>
    <s v="games/video games"/>
    <n v="100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000"/>
    <n v="5501"/>
    <x v="2"/>
    <s v="US"/>
    <s v="USD"/>
    <n v="1388808545"/>
    <n v="1386216545"/>
    <b v="0"/>
    <n v="30"/>
    <b v="0"/>
    <s v="games/video games"/>
    <n v="110"/>
    <n v="183.36670000000001"/>
    <x v="6"/>
    <s v="video games"/>
    <x v="1074"/>
    <d v="2014-01-04T04:09:05"/>
  </r>
  <r>
    <n v="1075"/>
    <s v="Towers Of The Apocalypse"/>
    <s v="Fully 3D, post Apocalyptic themed tower defense video game. New take on the genre."/>
    <n v="5500"/>
    <n v="5500"/>
    <x v="2"/>
    <s v="US"/>
    <s v="USD"/>
    <n v="1336340516"/>
    <n v="1333748516"/>
    <b v="0"/>
    <n v="3"/>
    <b v="0"/>
    <s v="games/video games"/>
    <n v="100"/>
    <n v="1833.33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4000"/>
    <n v="5496"/>
    <x v="2"/>
    <s v="US"/>
    <s v="USD"/>
    <n v="1410426250"/>
    <n v="1405674250"/>
    <b v="0"/>
    <n v="975"/>
    <b v="0"/>
    <s v="games/video games"/>
    <n v="137"/>
    <n v="5.636899999999999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5000"/>
    <n v="5481"/>
    <x v="2"/>
    <s v="US"/>
    <s v="USD"/>
    <n v="1452744011"/>
    <n v="1450152011"/>
    <b v="0"/>
    <n v="167"/>
    <b v="0"/>
    <s v="games/video games"/>
    <n v="110"/>
    <n v="32.8203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s v="US"/>
    <s v="USD"/>
    <n v="1311309721"/>
    <n v="1307421721"/>
    <b v="0"/>
    <n v="5"/>
    <b v="0"/>
    <s v="games/video games"/>
    <n v="110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s v="DE"/>
    <s v="EUR"/>
    <n v="1463232936"/>
    <n v="1461072936"/>
    <b v="0"/>
    <n v="18"/>
    <b v="0"/>
    <s v="games/video games"/>
    <n v="109"/>
    <n v="303.83330000000001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4000"/>
    <n v="5465"/>
    <x v="2"/>
    <s v="US"/>
    <s v="USD"/>
    <n v="1399778333"/>
    <n v="1397186333"/>
    <b v="0"/>
    <n v="98"/>
    <b v="0"/>
    <s v="games/video games"/>
    <n v="137"/>
    <n v="55.76530000000000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5000"/>
    <n v="5462"/>
    <x v="2"/>
    <s v="US"/>
    <s v="USD"/>
    <n v="1422483292"/>
    <n v="1419891292"/>
    <b v="0"/>
    <n v="4"/>
    <b v="0"/>
    <s v="games/video games"/>
    <n v="109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4000"/>
    <n v="5456"/>
    <x v="2"/>
    <s v="US"/>
    <s v="USD"/>
    <n v="1344635088"/>
    <n v="1342043088"/>
    <b v="0"/>
    <n v="3"/>
    <b v="0"/>
    <s v="games/video games"/>
    <n v="136"/>
    <n v="1818.66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s v="CA"/>
    <s v="CAD"/>
    <n v="1406994583"/>
    <n v="1401810583"/>
    <b v="0"/>
    <n v="1"/>
    <b v="0"/>
    <s v="games/video games"/>
    <n v="35"/>
    <n v="5452"/>
    <x v="6"/>
    <s v="video games"/>
    <x v="1083"/>
    <d v="2014-08-02T15:49:43"/>
  </r>
  <r>
    <n v="1084"/>
    <s v="My own channel"/>
    <s v="I want to start my own channel for gaming"/>
    <n v="3500"/>
    <n v="5443"/>
    <x v="2"/>
    <s v="US"/>
    <s v="USD"/>
    <n v="1407534804"/>
    <n v="1404942804"/>
    <b v="0"/>
    <n v="0"/>
    <b v="0"/>
    <s v="games/video games"/>
    <n v="156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2000"/>
    <n v="5437"/>
    <x v="2"/>
    <s v="CA"/>
    <s v="CAD"/>
    <n v="1457967975"/>
    <n v="1455379575"/>
    <b v="0"/>
    <n v="9"/>
    <b v="0"/>
    <s v="games/video games"/>
    <n v="272"/>
    <n v="604.11109999999996"/>
    <x v="6"/>
    <s v="video games"/>
    <x v="1085"/>
    <d v="2016-03-14T15:06:15"/>
  </r>
  <r>
    <n v="1086"/>
    <s v="Cyber Universe Online"/>
    <s v="Humanity's future in the Galaxy"/>
    <n v="5000"/>
    <n v="5433"/>
    <x v="2"/>
    <s v="US"/>
    <s v="USD"/>
    <n v="1408913291"/>
    <n v="1406321291"/>
    <b v="0"/>
    <n v="2"/>
    <b v="0"/>
    <s v="games/video games"/>
    <n v="109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7000"/>
    <n v="5431"/>
    <x v="2"/>
    <s v="US"/>
    <s v="USD"/>
    <n v="1402852087"/>
    <n v="1400260087"/>
    <b v="0"/>
    <n v="0"/>
    <b v="0"/>
    <s v="games/video games"/>
    <n v="32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5000"/>
    <n v="5430"/>
    <x v="2"/>
    <s v="US"/>
    <s v="USD"/>
    <n v="1398366667"/>
    <n v="1395774667"/>
    <b v="0"/>
    <n v="147"/>
    <b v="0"/>
    <s v="games/video games"/>
    <n v="109"/>
    <n v="36.938800000000001"/>
    <x v="6"/>
    <s v="video games"/>
    <x v="1088"/>
    <d v="2014-04-24T19:11:07"/>
  </r>
  <r>
    <n v="1089"/>
    <s v="Farabel"/>
    <s v="Farabel is a single player turn-based fantasy strategy game for Mac/PC/Linux"/>
    <n v="35000"/>
    <n v="5422"/>
    <x v="2"/>
    <s v="FR"/>
    <s v="EUR"/>
    <n v="1435293175"/>
    <n v="1432701175"/>
    <b v="0"/>
    <n v="49"/>
    <b v="0"/>
    <s v="games/video games"/>
    <n v="15"/>
    <n v="110.6530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2000"/>
    <n v="5414"/>
    <x v="2"/>
    <s v="AU"/>
    <s v="AUD"/>
    <n v="1432873653"/>
    <n v="1430281653"/>
    <b v="0"/>
    <n v="1"/>
    <b v="0"/>
    <s v="games/video games"/>
    <n v="271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5000"/>
    <n v="5410"/>
    <x v="2"/>
    <s v="GB"/>
    <s v="GBP"/>
    <n v="1460313672"/>
    <n v="1457725272"/>
    <b v="0"/>
    <n v="2"/>
    <b v="0"/>
    <s v="games/video games"/>
    <n v="108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3500"/>
    <n v="5410"/>
    <x v="2"/>
    <s v="US"/>
    <s v="USD"/>
    <n v="1357432638"/>
    <n v="1354840638"/>
    <b v="0"/>
    <n v="7"/>
    <b v="0"/>
    <s v="games/video games"/>
    <n v="155"/>
    <n v="772.8570999999999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s v="CA"/>
    <s v="CAD"/>
    <n v="1455232937"/>
    <n v="1453936937"/>
    <b v="0"/>
    <n v="4"/>
    <b v="0"/>
    <s v="games/video games"/>
    <n v="120"/>
    <n v="1349.7474999999999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5000"/>
    <n v="5396"/>
    <x v="2"/>
    <s v="US"/>
    <s v="USD"/>
    <n v="1318180033"/>
    <n v="1315588033"/>
    <b v="0"/>
    <n v="27"/>
    <b v="0"/>
    <s v="games/video games"/>
    <n v="108"/>
    <n v="199.8519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7500"/>
    <n v="5390"/>
    <x v="2"/>
    <s v="US"/>
    <s v="USD"/>
    <n v="1377867220"/>
    <n v="1375275220"/>
    <b v="0"/>
    <n v="94"/>
    <b v="0"/>
    <s v="games/video games"/>
    <n v="31"/>
    <n v="57.340400000000002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s v="US"/>
    <s v="USD"/>
    <n v="1412393400"/>
    <n v="1409747154"/>
    <b v="0"/>
    <n v="29"/>
    <b v="0"/>
    <s v="games/video games"/>
    <n v="108"/>
    <n v="185.8203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5000"/>
    <n v="5380.55"/>
    <x v="2"/>
    <s v="US"/>
    <s v="USD"/>
    <n v="1393786877"/>
    <n v="1390330877"/>
    <b v="0"/>
    <n v="7"/>
    <b v="0"/>
    <s v="games/video games"/>
    <n v="108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6000"/>
    <n v="5380"/>
    <x v="2"/>
    <s v="US"/>
    <s v="USD"/>
    <n v="1397413095"/>
    <n v="1394821095"/>
    <b v="0"/>
    <n v="22"/>
    <b v="0"/>
    <s v="games/video games"/>
    <n v="90"/>
    <n v="244.54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3871"/>
    <n v="5366"/>
    <x v="2"/>
    <s v="DE"/>
    <s v="EUR"/>
    <n v="1455417571"/>
    <n v="1452825571"/>
    <b v="0"/>
    <n v="10"/>
    <b v="0"/>
    <s v="games/video games"/>
    <n v="139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5250"/>
    <n v="5360"/>
    <x v="2"/>
    <s v="US"/>
    <s v="USD"/>
    <n v="1468519920"/>
    <n v="1466188338"/>
    <b v="0"/>
    <n v="6"/>
    <b v="0"/>
    <s v="games/video games"/>
    <n v="102"/>
    <n v="893.33330000000001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5000"/>
    <n v="5359.21"/>
    <x v="2"/>
    <s v="US"/>
    <s v="USD"/>
    <n v="1386568740"/>
    <n v="1383095125"/>
    <b v="0"/>
    <n v="24"/>
    <b v="0"/>
    <s v="games/video games"/>
    <n v="107"/>
    <n v="223.3004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3350"/>
    <n v="5358"/>
    <x v="2"/>
    <s v="US"/>
    <s v="USD"/>
    <n v="1466227190"/>
    <n v="1461043190"/>
    <b v="0"/>
    <n v="15"/>
    <b v="0"/>
    <s v="games/video games"/>
    <n v="160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s v="GB"/>
    <s v="GBP"/>
    <n v="1402480221"/>
    <n v="1399888221"/>
    <b v="0"/>
    <n v="37"/>
    <b v="0"/>
    <s v="games/video games"/>
    <n v="107"/>
    <n v="144.7297000000000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5000"/>
    <n v="5343"/>
    <x v="2"/>
    <s v="US"/>
    <s v="USD"/>
    <n v="1395627327"/>
    <n v="1393038927"/>
    <b v="0"/>
    <n v="20"/>
    <b v="0"/>
    <s v="games/video games"/>
    <n v="107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200"/>
    <n v="5331"/>
    <x v="2"/>
    <s v="US"/>
    <s v="USD"/>
    <n v="1333557975"/>
    <n v="1330969575"/>
    <b v="0"/>
    <n v="7"/>
    <b v="0"/>
    <s v="games/video games"/>
    <n v="127"/>
    <n v="761.5714000000000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s v="US"/>
    <s v="USD"/>
    <n v="1406148024"/>
    <n v="1403556024"/>
    <b v="0"/>
    <n v="0"/>
    <b v="0"/>
    <s v="games/video games"/>
    <n v="107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0000"/>
    <n v="5328"/>
    <x v="2"/>
    <s v="US"/>
    <s v="USD"/>
    <n v="1334326635"/>
    <n v="1329146235"/>
    <b v="0"/>
    <n v="21"/>
    <b v="0"/>
    <s v="games/video games"/>
    <n v="27"/>
    <n v="253.7143000000000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s v="US"/>
    <s v="USD"/>
    <n v="1479495790"/>
    <n v="1476900190"/>
    <b v="0"/>
    <n v="3"/>
    <b v="0"/>
    <s v="games/video games"/>
    <n v="177"/>
    <n v="1774.3367000000001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4575"/>
    <n v="5322"/>
    <x v="2"/>
    <s v="US"/>
    <s v="USD"/>
    <n v="1354919022"/>
    <n v="1352327022"/>
    <b v="0"/>
    <n v="11"/>
    <b v="0"/>
    <s v="games/video games"/>
    <n v="116"/>
    <n v="483.8181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s v="US"/>
    <s v="USD"/>
    <n v="1452228790"/>
    <n v="1449636790"/>
    <b v="0"/>
    <n v="1"/>
    <b v="0"/>
    <s v="games/video games"/>
    <n v="133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s v="US"/>
    <s v="USD"/>
    <n v="1421656200"/>
    <n v="1416507211"/>
    <b v="0"/>
    <n v="312"/>
    <b v="0"/>
    <s v="games/video games"/>
    <n v="106"/>
    <n v="16.98720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4000"/>
    <n v="5297"/>
    <x v="2"/>
    <s v="GB"/>
    <s v="GBP"/>
    <n v="1408058820"/>
    <n v="1405466820"/>
    <b v="0"/>
    <n v="1"/>
    <b v="0"/>
    <s v="games/video games"/>
    <n v="132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5000"/>
    <n v="5295"/>
    <x v="2"/>
    <s v="GB"/>
    <s v="GBP"/>
    <n v="1381306687"/>
    <n v="1378714687"/>
    <b v="0"/>
    <n v="3"/>
    <b v="0"/>
    <s v="games/video games"/>
    <n v="106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s v="US"/>
    <s v="USD"/>
    <n v="1459352495"/>
    <n v="1456764095"/>
    <b v="0"/>
    <n v="4"/>
    <b v="0"/>
    <s v="games/video games"/>
    <n v="106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"/>
    <n v="5285"/>
    <x v="2"/>
    <s v="US"/>
    <s v="USD"/>
    <n v="1339273208"/>
    <n v="1334089208"/>
    <b v="0"/>
    <n v="10"/>
    <b v="0"/>
    <s v="games/video games"/>
    <n v="106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5000"/>
    <n v="5271"/>
    <x v="2"/>
    <s v="DE"/>
    <s v="EUR"/>
    <n v="1451053313"/>
    <n v="1448461313"/>
    <b v="0"/>
    <n v="8"/>
    <b v="0"/>
    <s v="games/video games"/>
    <n v="105"/>
    <n v="658.8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s v="AU"/>
    <s v="AUD"/>
    <n v="1396666779"/>
    <n v="1394078379"/>
    <b v="0"/>
    <n v="3"/>
    <b v="0"/>
    <s v="games/video games"/>
    <n v="105"/>
    <n v="1754.33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s v="US"/>
    <s v="USD"/>
    <n v="1396810864"/>
    <n v="1395687664"/>
    <b v="0"/>
    <n v="1"/>
    <b v="0"/>
    <s v="games/video games"/>
    <n v="105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5000"/>
    <n v="5260"/>
    <x v="2"/>
    <s v="US"/>
    <s v="USD"/>
    <n v="1319835400"/>
    <n v="1315947400"/>
    <b v="0"/>
    <n v="0"/>
    <b v="0"/>
    <s v="games/video games"/>
    <n v="105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4700"/>
    <n v="5259"/>
    <x v="2"/>
    <s v="US"/>
    <s v="USD"/>
    <n v="1457904316"/>
    <n v="1455315916"/>
    <b v="0"/>
    <n v="5"/>
    <b v="0"/>
    <s v="games/video games"/>
    <n v="11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s v="GB"/>
    <s v="GBP"/>
    <n v="1369932825"/>
    <n v="1368723225"/>
    <b v="0"/>
    <n v="0"/>
    <b v="0"/>
    <s v="games/video games"/>
    <n v="117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0"/>
    <n v="5250"/>
    <x v="2"/>
    <s v="US"/>
    <s v="USD"/>
    <n v="1397910848"/>
    <n v="1395318848"/>
    <b v="0"/>
    <n v="3"/>
    <b v="0"/>
    <s v="games/video games"/>
    <n v="11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s v="US"/>
    <s v="USD"/>
    <n v="1430409651"/>
    <n v="1427817651"/>
    <b v="0"/>
    <n v="7"/>
    <b v="0"/>
    <s v="games/mobile games"/>
    <n v="105"/>
    <n v="748.57140000000004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5000"/>
    <n v="5236"/>
    <x v="2"/>
    <s v="GB"/>
    <s v="GBP"/>
    <n v="1443193130"/>
    <n v="1438009130"/>
    <b v="0"/>
    <n v="0"/>
    <b v="0"/>
    <s v="games/mobile games"/>
    <n v="105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5000"/>
    <n v="5235"/>
    <x v="2"/>
    <s v="US"/>
    <s v="USD"/>
    <n v="1468482694"/>
    <n v="1465890694"/>
    <b v="0"/>
    <n v="2"/>
    <b v="0"/>
    <s v="games/mobile games"/>
    <n v="105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5000"/>
    <n v="5234"/>
    <x v="2"/>
    <s v="US"/>
    <s v="USD"/>
    <n v="1416000600"/>
    <n v="1413318600"/>
    <b v="0"/>
    <n v="23"/>
    <b v="0"/>
    <s v="games/mobile games"/>
    <n v="105"/>
    <n v="227.5652"/>
    <x v="6"/>
    <s v="mobile games"/>
    <x v="1127"/>
    <d v="2014-11-14T21:30:00"/>
  </r>
  <r>
    <n v="1128"/>
    <s v="Flying Turds"/>
    <s v="#havingfunFTW"/>
    <n v="280000"/>
    <n v="5233"/>
    <x v="2"/>
    <s v="GB"/>
    <s v="GBP"/>
    <n v="1407425717"/>
    <n v="1404833717"/>
    <b v="0"/>
    <n v="1"/>
    <b v="0"/>
    <s v="games/mobile games"/>
    <n v="2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5000"/>
    <n v="5232"/>
    <x v="2"/>
    <s v="US"/>
    <s v="USD"/>
    <n v="1465107693"/>
    <n v="1462515693"/>
    <b v="0"/>
    <n v="2"/>
    <b v="0"/>
    <s v="games/mobile games"/>
    <n v="105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"/>
    <n v="5226"/>
    <x v="2"/>
    <s v="AU"/>
    <s v="AUD"/>
    <n v="1450993668"/>
    <n v="1448401668"/>
    <b v="0"/>
    <n v="0"/>
    <b v="0"/>
    <s v="games/mobile games"/>
    <n v="131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5000"/>
    <n v="5222"/>
    <x v="2"/>
    <s v="CA"/>
    <s v="CAD"/>
    <n v="1483238771"/>
    <n v="1480646771"/>
    <b v="0"/>
    <n v="13"/>
    <b v="0"/>
    <s v="games/mobile games"/>
    <n v="104"/>
    <n v="401.6922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4500"/>
    <n v="5221"/>
    <x v="2"/>
    <s v="GB"/>
    <s v="GBP"/>
    <n v="1406799981"/>
    <n v="1404207981"/>
    <b v="0"/>
    <n v="1"/>
    <b v="0"/>
    <s v="games/mobile games"/>
    <n v="116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4500"/>
    <n v="5221"/>
    <x v="2"/>
    <s v="AU"/>
    <s v="AUD"/>
    <n v="1417235580"/>
    <n v="1416034228"/>
    <b v="0"/>
    <n v="1"/>
    <b v="0"/>
    <s v="games/mobile games"/>
    <n v="116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20000"/>
    <n v="5212"/>
    <x v="2"/>
    <s v="DE"/>
    <s v="EUR"/>
    <n v="1470527094"/>
    <n v="1467935094"/>
    <b v="0"/>
    <n v="1"/>
    <b v="0"/>
    <s v="games/mobile games"/>
    <n v="26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s v="FR"/>
    <s v="EUR"/>
    <n v="1450541229"/>
    <n v="1447949229"/>
    <b v="0"/>
    <n v="6"/>
    <b v="0"/>
    <s v="games/mobile games"/>
    <n v="104"/>
    <n v="867.08330000000001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s v="US"/>
    <s v="USD"/>
    <n v="1461440421"/>
    <n v="1458848421"/>
    <b v="0"/>
    <n v="39"/>
    <b v="0"/>
    <s v="games/mobile games"/>
    <n v="104"/>
    <n v="133.3333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s v="US"/>
    <s v="USD"/>
    <n v="1485035131"/>
    <n v="1483307131"/>
    <b v="0"/>
    <n v="4"/>
    <b v="0"/>
    <s v="games/mobile games"/>
    <n v="104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5000"/>
    <n v="5195"/>
    <x v="2"/>
    <s v="US"/>
    <s v="USD"/>
    <n v="1420100426"/>
    <n v="1417508426"/>
    <b v="0"/>
    <n v="1"/>
    <b v="0"/>
    <s v="games/mobile games"/>
    <n v="104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s v="no backers"/>
    <x v="6"/>
    <s v="mobile games"/>
    <x v="1140"/>
    <d v="2015-08-06T11:05:21"/>
  </r>
  <r>
    <n v="1141"/>
    <s v="Arena Z - Zombie Survival"/>
    <s v="I think this will be a great game!"/>
    <n v="5000"/>
    <n v="5176"/>
    <x v="2"/>
    <s v="DE"/>
    <s v="EUR"/>
    <n v="1436460450"/>
    <n v="1433868450"/>
    <b v="0"/>
    <n v="0"/>
    <b v="0"/>
    <s v="games/mobile games"/>
    <n v="104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s v="US"/>
    <s v="USD"/>
    <n v="1424131727"/>
    <n v="1421539727"/>
    <b v="0"/>
    <n v="0"/>
    <b v="0"/>
    <s v="games/mobile games"/>
    <n v="104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5000"/>
    <n v="5167"/>
    <x v="2"/>
    <s v="US"/>
    <s v="USD"/>
    <n v="1450327126"/>
    <n v="1447735126"/>
    <b v="0"/>
    <n v="8"/>
    <b v="0"/>
    <s v="games/mobile games"/>
    <n v="103"/>
    <n v="645.87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4000"/>
    <n v="5157"/>
    <x v="2"/>
    <s v="US"/>
    <s v="USD"/>
    <n v="1430281320"/>
    <n v="1427689320"/>
    <b v="0"/>
    <n v="0"/>
    <b v="0"/>
    <s v="food/food trucks"/>
    <n v="129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5000"/>
    <n v="5145"/>
    <x v="2"/>
    <s v="US"/>
    <s v="USD"/>
    <n v="1412272592"/>
    <n v="1407088592"/>
    <b v="0"/>
    <n v="1"/>
    <b v="0"/>
    <s v="food/food trucks"/>
    <n v="103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5000"/>
    <n v="5135"/>
    <x v="2"/>
    <s v="US"/>
    <s v="USD"/>
    <n v="1399071173"/>
    <n v="1395787973"/>
    <b v="0"/>
    <n v="12"/>
    <b v="0"/>
    <s v="food/food trucks"/>
    <n v="103"/>
    <n v="427.9166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5000"/>
    <n v="5116.18"/>
    <x v="2"/>
    <s v="CA"/>
    <s v="CAD"/>
    <n v="1413760783"/>
    <n v="1408576783"/>
    <b v="0"/>
    <n v="0"/>
    <b v="0"/>
    <s v="food/food trucks"/>
    <n v="102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5000"/>
    <n v="5116"/>
    <x v="2"/>
    <s v="US"/>
    <s v="USD"/>
    <n v="1480568781"/>
    <n v="1477973181"/>
    <b v="0"/>
    <n v="3"/>
    <b v="0"/>
    <s v="food/food trucks"/>
    <n v="102"/>
    <n v="1705.3333"/>
    <x v="7"/>
    <s v="food trucks"/>
    <x v="1148"/>
    <d v="2016-12-01T05:06:21"/>
  </r>
  <r>
    <n v="1149"/>
    <s v="The Floridian Food Truck"/>
    <s v="Bringing culturally diverse Floridian cuisine to the people!"/>
    <n v="5000"/>
    <n v="5105"/>
    <x v="2"/>
    <s v="US"/>
    <s v="USD"/>
    <n v="1466096566"/>
    <n v="1463504566"/>
    <b v="0"/>
    <n v="2"/>
    <b v="0"/>
    <s v="food/food trucks"/>
    <n v="102"/>
    <n v="2552.5"/>
    <x v="7"/>
    <s v="food trucks"/>
    <x v="1149"/>
    <d v="2016-06-16T17:02:46"/>
  </r>
  <r>
    <n v="1150"/>
    <s v="Chef Po's Food Truck"/>
    <s v="Bringing delicious authentic and fusion Taiwanese Food to the West Coast."/>
    <n v="5000"/>
    <n v="5103"/>
    <x v="2"/>
    <s v="US"/>
    <s v="USD"/>
    <n v="1452293675"/>
    <n v="1447109675"/>
    <b v="0"/>
    <n v="6"/>
    <b v="0"/>
    <s v="food/food trucks"/>
    <n v="102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5000"/>
    <n v="5100"/>
    <x v="2"/>
    <s v="US"/>
    <s v="USD"/>
    <n v="1441592863"/>
    <n v="1439000863"/>
    <b v="0"/>
    <n v="0"/>
    <b v="0"/>
    <s v="food/food trucks"/>
    <n v="102"/>
    <s v="no backers"/>
    <x v="7"/>
    <s v="food trucks"/>
    <x v="1151"/>
    <d v="2015-09-07T02:27:43"/>
  </r>
  <r>
    <n v="1152"/>
    <s v="Peruvian King Food Truck"/>
    <s v="Peruvian food truck with an LA twist."/>
    <n v="4000"/>
    <n v="5100"/>
    <x v="2"/>
    <s v="US"/>
    <s v="USD"/>
    <n v="1431709312"/>
    <n v="1429117312"/>
    <b v="0"/>
    <n v="15"/>
    <b v="0"/>
    <s v="food/food trucks"/>
    <n v="128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5000"/>
    <n v="5096"/>
    <x v="2"/>
    <s v="US"/>
    <s v="USD"/>
    <n v="1434647305"/>
    <n v="1432055305"/>
    <b v="0"/>
    <n v="1"/>
    <b v="0"/>
    <s v="food/food trucks"/>
    <n v="102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3300"/>
    <n v="5087"/>
    <x v="2"/>
    <s v="US"/>
    <s v="USD"/>
    <n v="1441507006"/>
    <n v="1438915006"/>
    <b v="0"/>
    <n v="3"/>
    <b v="0"/>
    <s v="food/food trucks"/>
    <n v="154"/>
    <n v="1695.66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s v="US"/>
    <s v="USD"/>
    <n v="1408040408"/>
    <n v="1405448408"/>
    <b v="0"/>
    <n v="8"/>
    <b v="0"/>
    <s v="food/food trucks"/>
    <n v="127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2000"/>
    <n v="5080"/>
    <x v="2"/>
    <s v="US"/>
    <s v="USD"/>
    <n v="1424742162"/>
    <n v="1422150162"/>
    <b v="0"/>
    <n v="0"/>
    <b v="0"/>
    <s v="food/food trucks"/>
    <n v="254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s v="US"/>
    <s v="USD"/>
    <n v="1417795480"/>
    <n v="1412607880"/>
    <b v="0"/>
    <n v="3"/>
    <b v="0"/>
    <s v="food/food trucks"/>
    <n v="508"/>
    <n v="1692.66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s v="US"/>
    <s v="USD"/>
    <n v="1418091128"/>
    <n v="1415499128"/>
    <b v="0"/>
    <n v="3"/>
    <b v="0"/>
    <s v="food/food trucks"/>
    <n v="101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5000"/>
    <n v="5070"/>
    <x v="2"/>
    <s v="US"/>
    <s v="USD"/>
    <n v="1435679100"/>
    <n v="1433006765"/>
    <b v="0"/>
    <n v="0"/>
    <b v="0"/>
    <s v="food/food trucks"/>
    <n v="101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s v="US"/>
    <s v="USD"/>
    <n v="1427510586"/>
    <n v="1424922186"/>
    <b v="0"/>
    <n v="19"/>
    <b v="0"/>
    <s v="food/food trucks"/>
    <n v="101"/>
    <n v="266.6315999999999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s v="US"/>
    <s v="USD"/>
    <n v="1432047989"/>
    <n v="1430233589"/>
    <b v="0"/>
    <n v="0"/>
    <b v="0"/>
    <s v="food/food trucks"/>
    <n v="112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s v="US"/>
    <s v="USD"/>
    <n v="1411662264"/>
    <n v="1408983864"/>
    <b v="0"/>
    <n v="2"/>
    <b v="0"/>
    <s v="food/food trucks"/>
    <n v="101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s v="US"/>
    <s v="USD"/>
    <n v="1407604920"/>
    <n v="1405012920"/>
    <b v="0"/>
    <n v="0"/>
    <b v="0"/>
    <s v="food/food trucks"/>
    <n v="112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s v="US"/>
    <s v="USD"/>
    <n v="1466270582"/>
    <n v="1463678582"/>
    <b v="0"/>
    <n v="0"/>
    <b v="0"/>
    <s v="food/food trucks"/>
    <n v="3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s v="US"/>
    <s v="USD"/>
    <n v="1404623330"/>
    <n v="1401685730"/>
    <b v="0"/>
    <n v="25"/>
    <b v="0"/>
    <s v="food/food trucks"/>
    <n v="101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s v="US"/>
    <s v="USD"/>
    <n v="1435291200"/>
    <n v="1432640342"/>
    <b v="0"/>
    <n v="8"/>
    <b v="0"/>
    <s v="food/food trucks"/>
    <n v="101"/>
    <n v="631.34630000000004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4000"/>
    <n v="5050"/>
    <x v="2"/>
    <s v="US"/>
    <s v="USD"/>
    <n v="1410543495"/>
    <n v="1407865095"/>
    <b v="0"/>
    <n v="16"/>
    <b v="0"/>
    <s v="food/food trucks"/>
    <n v="126"/>
    <n v="315.62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5000"/>
    <n v="5046.5200000000004"/>
    <x v="2"/>
    <s v="US"/>
    <s v="USD"/>
    <n v="1474507065"/>
    <n v="1471915065"/>
    <b v="0"/>
    <n v="3"/>
    <b v="0"/>
    <s v="food/food trucks"/>
    <n v="101"/>
    <n v="1682.1732999999999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s v="US"/>
    <s v="USD"/>
    <n v="1424593763"/>
    <n v="1422001763"/>
    <b v="0"/>
    <n v="3"/>
    <b v="0"/>
    <s v="food/food trucks"/>
    <n v="126"/>
    <n v="1681.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5000"/>
    <n v="5041"/>
    <x v="2"/>
    <s v="GB"/>
    <s v="GBP"/>
    <n v="1433021171"/>
    <n v="1430429171"/>
    <b v="0"/>
    <n v="2"/>
    <b v="0"/>
    <s v="food/food trucks"/>
    <n v="101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5000"/>
    <n v="5040"/>
    <x v="2"/>
    <s v="US"/>
    <s v="USD"/>
    <n v="1415909927"/>
    <n v="1414351127"/>
    <b v="0"/>
    <n v="1"/>
    <b v="0"/>
    <s v="food/food trucks"/>
    <n v="101"/>
    <n v="5040"/>
    <x v="7"/>
    <s v="food trucks"/>
    <x v="1171"/>
    <d v="2014-11-13T20:18:47"/>
  </r>
  <r>
    <n v="1172"/>
    <s v="let your dayz take you to the dogs."/>
    <s v="Bringing YOUR favorite dog recipes to the streets."/>
    <n v="5000"/>
    <n v="5035.6899999999996"/>
    <x v="2"/>
    <s v="US"/>
    <s v="USD"/>
    <n v="1408551752"/>
    <n v="1405959752"/>
    <b v="0"/>
    <n v="0"/>
    <b v="0"/>
    <s v="food/food trucks"/>
    <n v="101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s v="US"/>
    <s v="USD"/>
    <n v="1438576057"/>
    <n v="1435552057"/>
    <b v="0"/>
    <n v="1"/>
    <b v="0"/>
    <s v="food/food trucks"/>
    <n v="101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5000"/>
    <n v="5024"/>
    <x v="2"/>
    <s v="US"/>
    <s v="USD"/>
    <n v="1462738327"/>
    <n v="1460146327"/>
    <b v="0"/>
    <n v="19"/>
    <b v="0"/>
    <s v="food/food trucks"/>
    <n v="100"/>
    <n v="264.4211000000000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5000"/>
    <n v="5016"/>
    <x v="2"/>
    <s v="US"/>
    <s v="USD"/>
    <n v="1436981339"/>
    <n v="1434389339"/>
    <b v="0"/>
    <n v="9"/>
    <b v="0"/>
    <s v="food/food trucks"/>
    <n v="100"/>
    <n v="557.33330000000001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5000"/>
    <n v="5012.25"/>
    <x v="2"/>
    <s v="AU"/>
    <s v="AUD"/>
    <n v="1488805200"/>
    <n v="1484094498"/>
    <b v="0"/>
    <n v="1"/>
    <b v="0"/>
    <s v="food/food trucks"/>
    <n v="100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s v="GB"/>
    <s v="GBP"/>
    <n v="1413388296"/>
    <n v="1410796296"/>
    <b v="0"/>
    <n v="0"/>
    <b v="0"/>
    <s v="food/food trucks"/>
    <n v="1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s v="US"/>
    <s v="USD"/>
    <n v="1408225452"/>
    <n v="1405633452"/>
    <b v="0"/>
    <n v="1"/>
    <b v="0"/>
    <s v="food/food trucks"/>
    <n v="100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5000"/>
    <n v="5001"/>
    <x v="2"/>
    <s v="CA"/>
    <s v="CAD"/>
    <n v="1446052627"/>
    <n v="1443460627"/>
    <b v="0"/>
    <n v="5"/>
    <b v="0"/>
    <s v="food/food trucks"/>
    <n v="100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"/>
    <n v="5000.18"/>
    <x v="2"/>
    <s v="US"/>
    <s v="USD"/>
    <n v="1403983314"/>
    <n v="1400786514"/>
    <b v="0"/>
    <n v="85"/>
    <b v="0"/>
    <s v="food/food trucks"/>
    <n v="100"/>
    <n v="58.825600000000001"/>
    <x v="7"/>
    <s v="food trucks"/>
    <x v="1180"/>
    <d v="2014-06-28T19:21:54"/>
  </r>
  <r>
    <n v="1181"/>
    <s v="Gringo Loco Tacos Food Truck"/>
    <s v="Bringing the best tacos to the streets of Chicago!"/>
    <n v="5000"/>
    <n v="5000"/>
    <x v="2"/>
    <s v="US"/>
    <s v="USD"/>
    <n v="1425197321"/>
    <n v="1422605321"/>
    <b v="0"/>
    <n v="3"/>
    <b v="0"/>
    <s v="food/food trucks"/>
    <n v="100"/>
    <n v="1666.66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s v="US"/>
    <s v="USD"/>
    <n v="1484239320"/>
    <n v="1482609088"/>
    <b v="0"/>
    <n v="4"/>
    <b v="0"/>
    <s v="food/food trucks"/>
    <n v="1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5000"/>
    <n v="5000"/>
    <x v="2"/>
    <s v="US"/>
    <s v="USD"/>
    <n v="1478059140"/>
    <n v="1476391223"/>
    <b v="0"/>
    <n v="3"/>
    <b v="0"/>
    <s v="food/food trucks"/>
    <n v="100"/>
    <n v="1666.66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5000"/>
    <n v="5000"/>
    <x v="0"/>
    <s v="GB"/>
    <s v="GBP"/>
    <n v="1486391011"/>
    <n v="1483712611"/>
    <b v="0"/>
    <n v="375"/>
    <b v="1"/>
    <s v="photography/photobooks"/>
    <n v="100"/>
    <n v="13.333299999999999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5000"/>
    <n v="5000"/>
    <x v="0"/>
    <s v="US"/>
    <s v="USD"/>
    <n v="1433736000"/>
    <n v="1430945149"/>
    <b v="0"/>
    <n v="111"/>
    <b v="1"/>
    <s v="photography/photobooks"/>
    <n v="100"/>
    <n v="45.045000000000002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s v="GB"/>
    <s v="GBP"/>
    <n v="1433198520"/>
    <n v="1430340195"/>
    <b v="0"/>
    <n v="123"/>
    <b v="1"/>
    <s v="photography/photobooks"/>
    <n v="108"/>
    <n v="40.26019999999999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s v="US"/>
    <s v="USD"/>
    <n v="1431885600"/>
    <n v="1429133323"/>
    <b v="0"/>
    <n v="70"/>
    <b v="1"/>
    <s v="photography/photobooks"/>
    <n v="20"/>
    <n v="70.57139999999999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35000"/>
    <n v="4939"/>
    <x v="0"/>
    <s v="CA"/>
    <s v="CAD"/>
    <n v="1482943740"/>
    <n v="1481129340"/>
    <b v="0"/>
    <n v="85"/>
    <b v="1"/>
    <s v="photography/photobooks"/>
    <n v="14"/>
    <n v="58.10589999999999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4500"/>
    <n v="4935"/>
    <x v="0"/>
    <s v="US"/>
    <s v="USD"/>
    <n v="1467242995"/>
    <n v="1465428595"/>
    <b v="0"/>
    <n v="86"/>
    <b v="1"/>
    <s v="photography/photobooks"/>
    <n v="110"/>
    <n v="57.38369999999999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00"/>
    <n v="4920"/>
    <x v="0"/>
    <s v="US"/>
    <s v="USD"/>
    <n v="1409500725"/>
    <n v="1406908725"/>
    <b v="0"/>
    <n v="13"/>
    <b v="1"/>
    <s v="photography/photobooks"/>
    <n v="10"/>
    <n v="378.461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20000"/>
    <n v="4906.59"/>
    <x v="0"/>
    <s v="US"/>
    <s v="USD"/>
    <n v="1458480560"/>
    <n v="1455892160"/>
    <b v="0"/>
    <n v="33"/>
    <b v="1"/>
    <s v="photography/photobooks"/>
    <n v="2"/>
    <n v="148.6845000000000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4900"/>
    <n v="4900"/>
    <x v="0"/>
    <s v="GB"/>
    <s v="GBP"/>
    <n v="1486814978"/>
    <n v="1484222978"/>
    <b v="0"/>
    <n v="15"/>
    <b v="1"/>
    <s v="photography/photobooks"/>
    <n v="100"/>
    <n v="326.6666999999999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s v="US"/>
    <s v="USD"/>
    <n v="1460223453"/>
    <n v="1455043053"/>
    <b v="0"/>
    <n v="273"/>
    <b v="1"/>
    <s v="photography/photobooks"/>
    <n v="196"/>
    <n v="17.9120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s v="IE"/>
    <s v="EUR"/>
    <n v="1428493379"/>
    <n v="1425901379"/>
    <b v="0"/>
    <n v="714"/>
    <b v="1"/>
    <s v="photography/photobooks"/>
    <n v="33"/>
    <n v="6.8403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s v="IT"/>
    <s v="EUR"/>
    <n v="1450602000"/>
    <n v="1445415653"/>
    <b v="0"/>
    <n v="170"/>
    <b v="1"/>
    <s v="photography/photobooks"/>
    <n v="106"/>
    <n v="28.56469999999999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24000"/>
    <n v="4853"/>
    <x v="0"/>
    <s v="GB"/>
    <s v="GBP"/>
    <n v="1450467539"/>
    <n v="1447875539"/>
    <b v="0"/>
    <n v="512"/>
    <b v="1"/>
    <s v="photography/photobooks"/>
    <n v="20"/>
    <n v="9.478500000000000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s v="US"/>
    <s v="USD"/>
    <n v="1465797540"/>
    <n v="1463155034"/>
    <b v="0"/>
    <n v="314"/>
    <b v="1"/>
    <s v="photography/photobooks"/>
    <n v="110"/>
    <n v="15.36940000000000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030000000000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s v="GB"/>
    <s v="GBP"/>
    <n v="1436380200"/>
    <n v="1433615400"/>
    <b v="0"/>
    <n v="9"/>
    <b v="1"/>
    <s v="photography/photobooks"/>
    <n v="320"/>
    <n v="533.77779999999996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500"/>
    <n v="4800.8"/>
    <x v="0"/>
    <s v="US"/>
    <s v="USD"/>
    <n v="1429183656"/>
    <n v="1427369256"/>
    <b v="0"/>
    <n v="103"/>
    <b v="1"/>
    <s v="photography/photobooks"/>
    <n v="107"/>
    <n v="46.609699999999997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4000"/>
    <n v="4796"/>
    <x v="0"/>
    <s v="GB"/>
    <s v="GBP"/>
    <n v="1468593246"/>
    <n v="1466001246"/>
    <b v="0"/>
    <n v="111"/>
    <b v="1"/>
    <s v="photography/photobooks"/>
    <n v="120"/>
    <n v="43.207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s v="AU"/>
    <s v="AUD"/>
    <n v="1435388154"/>
    <n v="1432796154"/>
    <b v="0"/>
    <n v="271"/>
    <b v="1"/>
    <s v="photography/photobooks"/>
    <n v="114"/>
    <n v="17.6931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s v="US"/>
    <s v="USD"/>
    <n v="1433083527"/>
    <n v="1430491527"/>
    <b v="0"/>
    <n v="101"/>
    <b v="1"/>
    <s v="photography/photobooks"/>
    <n v="120"/>
    <n v="47.36630000000000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s v="US"/>
    <s v="USD"/>
    <n v="1449205200"/>
    <n v="1445363833"/>
    <b v="0"/>
    <n v="57"/>
    <b v="1"/>
    <s v="photography/photobooks"/>
    <n v="237"/>
    <n v="83.210499999999996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s v="DE"/>
    <s v="EUR"/>
    <n v="1434197351"/>
    <n v="1431605351"/>
    <b v="0"/>
    <n v="62"/>
    <b v="1"/>
    <s v="photography/photobooks"/>
    <n v="3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s v="AT"/>
    <s v="EUR"/>
    <n v="1489238940"/>
    <n v="1486406253"/>
    <b v="0"/>
    <n v="32"/>
    <b v="1"/>
    <s v="photography/photobooks"/>
    <n v="117"/>
    <n v="146.40629999999999"/>
    <x v="8"/>
    <s v="photobooks"/>
    <x v="1206"/>
    <d v="2017-03-11T13:29:00"/>
  </r>
  <r>
    <n v="1207"/>
    <s v="ITALIANA"/>
    <s v="A humanistic photo book about ancestral &amp; post-modern Italy."/>
    <n v="3500"/>
    <n v="4678.5"/>
    <x v="0"/>
    <s v="IT"/>
    <s v="EUR"/>
    <n v="1459418400"/>
    <n v="1456827573"/>
    <b v="0"/>
    <n v="141"/>
    <b v="1"/>
    <s v="photography/photobooks"/>
    <n v="134"/>
    <n v="33.1809000000000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2200"/>
    <n v="4673"/>
    <x v="0"/>
    <s v="US"/>
    <s v="USD"/>
    <n v="1458835264"/>
    <n v="1456246864"/>
    <b v="0"/>
    <n v="75"/>
    <b v="1"/>
    <s v="photography/photobooks"/>
    <n v="212"/>
    <n v="62.306699999999999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s v="US"/>
    <s v="USD"/>
    <n v="1488053905"/>
    <n v="1485461905"/>
    <b v="0"/>
    <n v="46"/>
    <b v="1"/>
    <s v="photography/photobooks"/>
    <n v="2"/>
    <n v="101.5"/>
    <x v="8"/>
    <s v="photobooks"/>
    <x v="1209"/>
    <d v="2017-02-25T20:18:25"/>
  </r>
  <r>
    <n v="1210"/>
    <s v="Det Andra GÃ¶teborg"/>
    <s v="En fotobok om livet i det enda andra GÃ¶teborg i vÃ¤rlden"/>
    <n v="6500"/>
    <n v="4666"/>
    <x v="0"/>
    <s v="SE"/>
    <s v="SEK"/>
    <n v="1433106000"/>
    <n v="1431124572"/>
    <b v="0"/>
    <n v="103"/>
    <b v="1"/>
    <s v="photography/photobooks"/>
    <n v="72"/>
    <n v="45.30100000000000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4500"/>
    <n v="4660"/>
    <x v="0"/>
    <s v="CA"/>
    <s v="CAD"/>
    <n v="1465505261"/>
    <n v="1464209261"/>
    <b v="0"/>
    <n v="6"/>
    <b v="1"/>
    <s v="photography/photobooks"/>
    <n v="104"/>
    <n v="776.6666999999999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s v="US"/>
    <s v="USD"/>
    <n v="1448586000"/>
    <n v="1447195695"/>
    <b v="0"/>
    <n v="83"/>
    <b v="1"/>
    <s v="photography/photobooks"/>
    <n v="155"/>
    <n v="56.096400000000003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s v="GB"/>
    <s v="GBP"/>
    <n v="1485886100"/>
    <n v="1482862100"/>
    <b v="0"/>
    <n v="108"/>
    <b v="1"/>
    <s v="photography/photobooks"/>
    <n v="103"/>
    <n v="43.0401000000000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s v="US"/>
    <s v="USD"/>
    <n v="1433880605"/>
    <n v="1428696605"/>
    <b v="0"/>
    <n v="25"/>
    <b v="1"/>
    <s v="photography/photobooks"/>
    <n v="155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3000"/>
    <n v="4641"/>
    <x v="0"/>
    <s v="US"/>
    <s v="USD"/>
    <n v="1401487756"/>
    <n v="1398895756"/>
    <b v="0"/>
    <n v="549"/>
    <b v="1"/>
    <s v="photography/photobooks"/>
    <n v="155"/>
    <n v="8.4535999999999998"/>
    <x v="8"/>
    <s v="photobooks"/>
    <x v="1215"/>
    <d v="2014-05-30T22:09:16"/>
  </r>
  <r>
    <n v="1216"/>
    <s v="In Training: a book of Bonsai photographs"/>
    <s v="A fine art photography book taking a new look at the art of bonsai."/>
    <n v="109225"/>
    <n v="4635"/>
    <x v="0"/>
    <s v="US"/>
    <s v="USD"/>
    <n v="1443826980"/>
    <n v="1441032457"/>
    <b v="0"/>
    <n v="222"/>
    <b v="1"/>
    <s v="photography/photobooks"/>
    <n v="4"/>
    <n v="20.87839999999999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5000"/>
    <n v="4635"/>
    <x v="0"/>
    <s v="US"/>
    <s v="USD"/>
    <n v="1468524340"/>
    <n v="1465932340"/>
    <b v="0"/>
    <n v="183"/>
    <b v="1"/>
    <s v="photography/photobooks"/>
    <n v="31"/>
    <n v="25.327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5000"/>
    <n v="4622.01"/>
    <x v="0"/>
    <s v="US"/>
    <s v="USD"/>
    <n v="1446346800"/>
    <n v="1443714800"/>
    <b v="0"/>
    <n v="89"/>
    <b v="1"/>
    <s v="photography/photobooks"/>
    <n v="31"/>
    <n v="51.932699999999997"/>
    <x v="8"/>
    <s v="photobooks"/>
    <x v="1218"/>
    <d v="2015-11-01T03:00:00"/>
  </r>
  <r>
    <n v="1219"/>
    <s v="The Box"/>
    <s v="The Box is a fine art book of Ron Amato's innovative and seductive photography project."/>
    <n v="4300"/>
    <n v="4610"/>
    <x v="0"/>
    <s v="US"/>
    <s v="USD"/>
    <n v="1476961513"/>
    <n v="1474369513"/>
    <b v="0"/>
    <n v="253"/>
    <b v="1"/>
    <s v="photography/photobooks"/>
    <n v="107"/>
    <n v="18.22129999999999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4500"/>
    <n v="4592"/>
    <x v="0"/>
    <s v="DE"/>
    <s v="EUR"/>
    <n v="1440515112"/>
    <n v="1437923112"/>
    <b v="0"/>
    <n v="140"/>
    <b v="1"/>
    <s v="photography/photobooks"/>
    <n v="102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s v="GB"/>
    <s v="GBP"/>
    <n v="1480809600"/>
    <n v="1478431488"/>
    <b v="0"/>
    <n v="103"/>
    <b v="1"/>
    <s v="photography/photobooks"/>
    <n v="153"/>
    <n v="44.466000000000001"/>
    <x v="8"/>
    <s v="photobooks"/>
    <x v="1221"/>
    <d v="2016-12-04T00:00:00"/>
  </r>
  <r>
    <n v="1222"/>
    <s v="Project Pilgrim"/>
    <s v="Project Pilgrim is my effort to work towards normalizing mental health."/>
    <n v="4500"/>
    <n v="4569"/>
    <x v="0"/>
    <s v="CA"/>
    <s v="CAD"/>
    <n v="1459483200"/>
    <n v="1456852647"/>
    <b v="0"/>
    <n v="138"/>
    <b v="1"/>
    <s v="photography/photobooks"/>
    <n v="102"/>
    <n v="33.108699999999999"/>
    <x v="8"/>
    <s v="photobooks"/>
    <x v="1222"/>
    <d v="2016-04-01T04:00:00"/>
  </r>
  <r>
    <n v="1223"/>
    <s v="YOSEMITE PEOPLE"/>
    <s v="A photography book focusing on the people rather than the nature at Yosemite National Park."/>
    <n v="15000"/>
    <n v="4565"/>
    <x v="0"/>
    <s v="US"/>
    <s v="USD"/>
    <n v="1478754909"/>
    <n v="1476159309"/>
    <b v="0"/>
    <n v="191"/>
    <b v="1"/>
    <s v="photography/photobooks"/>
    <n v="30"/>
    <n v="23.90050000000000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4500"/>
    <n v="4565"/>
    <x v="1"/>
    <s v="US"/>
    <s v="USD"/>
    <n v="1402060302"/>
    <n v="1396876302"/>
    <b v="0"/>
    <n v="18"/>
    <b v="0"/>
    <s v="music/world music"/>
    <n v="101"/>
    <n v="253.6110999999999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s v="US"/>
    <s v="USD"/>
    <n v="1382478278"/>
    <n v="1377294278"/>
    <b v="0"/>
    <n v="3"/>
    <b v="0"/>
    <s v="music/world music"/>
    <n v="130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s v="US"/>
    <s v="USD"/>
    <n v="1398042000"/>
    <n v="1395089981"/>
    <b v="0"/>
    <n v="40"/>
    <b v="0"/>
    <s v="music/world music"/>
    <n v="103"/>
    <n v="113.9749999999999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s v="US"/>
    <s v="USD"/>
    <n v="1407394800"/>
    <n v="1404770616"/>
    <b v="0"/>
    <n v="0"/>
    <b v="0"/>
    <s v="music/world music"/>
    <n v="101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s v="US"/>
    <s v="USD"/>
    <n v="1317231008"/>
    <n v="1312047008"/>
    <b v="0"/>
    <n v="24"/>
    <b v="0"/>
    <s v="music/world music"/>
    <n v="114"/>
    <n v="189.4166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s v="US"/>
    <s v="USD"/>
    <n v="1334592000"/>
    <n v="1331982127"/>
    <b v="0"/>
    <n v="1"/>
    <b v="0"/>
    <s v="music/world music"/>
    <n v="114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s v="US"/>
    <s v="USD"/>
    <n v="1298589630"/>
    <n v="1295997630"/>
    <b v="0"/>
    <n v="0"/>
    <b v="0"/>
    <s v="music/world music"/>
    <n v="101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s v="US"/>
    <s v="USD"/>
    <n v="1440723600"/>
    <n v="1436394968"/>
    <b v="0"/>
    <n v="0"/>
    <b v="0"/>
    <s v="music/world music"/>
    <n v="174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s v="US"/>
    <s v="USD"/>
    <n v="1381090870"/>
    <n v="1377030070"/>
    <b v="0"/>
    <n v="1"/>
    <b v="0"/>
    <s v="music/world music"/>
    <n v="10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4500"/>
    <n v="4518"/>
    <x v="1"/>
    <s v="US"/>
    <s v="USD"/>
    <n v="1329864374"/>
    <n v="1328049974"/>
    <b v="0"/>
    <n v="6"/>
    <b v="0"/>
    <s v="music/world music"/>
    <n v="100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4000"/>
    <n v="4518"/>
    <x v="1"/>
    <s v="GB"/>
    <s v="GBP"/>
    <n v="1422903342"/>
    <n v="1420311342"/>
    <b v="0"/>
    <n v="0"/>
    <b v="0"/>
    <s v="music/world music"/>
    <n v="113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s v="US"/>
    <s v="USD"/>
    <n v="1387077299"/>
    <n v="1383621299"/>
    <b v="0"/>
    <n v="6"/>
    <b v="0"/>
    <s v="music/world music"/>
    <n v="113"/>
    <n v="752.74"/>
    <x v="4"/>
    <s v="world music"/>
    <x v="1235"/>
    <d v="2013-12-15T03:14:59"/>
  </r>
  <r>
    <n v="1236"/>
    <s v="&quot;Volando&quot; CD Release (Canceled)"/>
    <s v="Raising money to give the musicians their due."/>
    <n v="4500"/>
    <n v="4511"/>
    <x v="1"/>
    <s v="US"/>
    <s v="USD"/>
    <n v="1343491200"/>
    <n v="1342801164"/>
    <b v="0"/>
    <n v="0"/>
    <b v="0"/>
    <s v="music/world music"/>
    <n v="10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s v="US"/>
    <s v="USD"/>
    <n v="1345790865"/>
    <n v="1344062865"/>
    <b v="0"/>
    <n v="0"/>
    <b v="0"/>
    <s v="music/world music"/>
    <n v="113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s v="US"/>
    <s v="USD"/>
    <n v="1312641536"/>
    <n v="1310049536"/>
    <b v="0"/>
    <n v="3"/>
    <b v="0"/>
    <s v="music/world music"/>
    <n v="10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4500"/>
    <n v="4500"/>
    <x v="1"/>
    <s v="US"/>
    <s v="USD"/>
    <n v="1325804767"/>
    <n v="1323212767"/>
    <b v="0"/>
    <n v="0"/>
    <b v="0"/>
    <s v="music/world music"/>
    <n v="10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500"/>
    <n v="4482"/>
    <x v="1"/>
    <s v="US"/>
    <s v="USD"/>
    <n v="1373665860"/>
    <n v="1368579457"/>
    <b v="0"/>
    <n v="8"/>
    <b v="0"/>
    <s v="music/world music"/>
    <n v="3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s v="US"/>
    <s v="USD"/>
    <n v="1414994340"/>
    <n v="1413057980"/>
    <b v="0"/>
    <n v="34"/>
    <b v="0"/>
    <s v="music/world music"/>
    <n v="111"/>
    <n v="131.088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s v="US"/>
    <s v="USD"/>
    <n v="1315747080"/>
    <n v="1314417502"/>
    <b v="0"/>
    <n v="1"/>
    <b v="0"/>
    <s v="music/world music"/>
    <n v="127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s v="US"/>
    <s v="USD"/>
    <n v="1310158800"/>
    <n v="1304888771"/>
    <b v="0"/>
    <n v="38"/>
    <b v="0"/>
    <s v="music/world music"/>
    <n v="111"/>
    <n v="116.921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s v="US"/>
    <s v="USD"/>
    <n v="1366664400"/>
    <n v="1363981723"/>
    <b v="1"/>
    <n v="45"/>
    <b v="1"/>
    <s v="music/rock"/>
    <n v="164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s v="US"/>
    <s v="USD"/>
    <n v="1402755834"/>
    <n v="1400163834"/>
    <b v="1"/>
    <n v="17"/>
    <b v="1"/>
    <s v="music/rock"/>
    <n v="110"/>
    <n v="259.3981999999999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s v="US"/>
    <s v="USD"/>
    <n v="1323136949"/>
    <n v="1319245349"/>
    <b v="1"/>
    <n v="31"/>
    <b v="1"/>
    <s v="music/rock"/>
    <n v="103"/>
    <n v="142.2435000000000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4000"/>
    <n v="4400"/>
    <x v="0"/>
    <s v="US"/>
    <s v="USD"/>
    <n v="1367823655"/>
    <n v="1365231655"/>
    <b v="1"/>
    <n v="50"/>
    <b v="1"/>
    <s v="music/rock"/>
    <n v="110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3000"/>
    <n v="4396"/>
    <x v="0"/>
    <s v="US"/>
    <s v="USD"/>
    <n v="1402642740"/>
    <n v="1399563953"/>
    <b v="1"/>
    <n v="59"/>
    <b v="1"/>
    <s v="music/rock"/>
    <n v="147"/>
    <n v="74.508499999999998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3500"/>
    <n v="4395"/>
    <x v="0"/>
    <s v="US"/>
    <s v="USD"/>
    <n v="1341683211"/>
    <n v="1339091211"/>
    <b v="1"/>
    <n v="81"/>
    <b v="1"/>
    <s v="music/rock"/>
    <n v="126"/>
    <n v="54.259300000000003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s v="US"/>
    <s v="USD"/>
    <n v="1410017131"/>
    <n v="1406129131"/>
    <b v="1"/>
    <n v="508"/>
    <b v="1"/>
    <s v="music/rock"/>
    <n v="110"/>
    <n v="8.641700000000000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500"/>
    <n v="4388"/>
    <x v="0"/>
    <s v="US"/>
    <s v="USD"/>
    <n v="1316979167"/>
    <n v="1311795167"/>
    <b v="1"/>
    <n v="74"/>
    <b v="1"/>
    <s v="music/rock"/>
    <n v="878"/>
    <n v="59.297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s v="US"/>
    <s v="USD"/>
    <n v="1382658169"/>
    <n v="1380238969"/>
    <b v="1"/>
    <n v="141"/>
    <b v="1"/>
    <s v="music/rock"/>
    <n v="219"/>
    <n v="31.0071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3000"/>
    <n v="4371"/>
    <x v="0"/>
    <s v="US"/>
    <s v="USD"/>
    <n v="1409770107"/>
    <n v="1407178107"/>
    <b v="1"/>
    <n v="711"/>
    <b v="1"/>
    <s v="music/rock"/>
    <n v="146"/>
    <n v="6.1477000000000004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25000"/>
    <n v="4345"/>
    <x v="0"/>
    <s v="US"/>
    <s v="USD"/>
    <n v="1293857940"/>
    <n v="1288968886"/>
    <b v="1"/>
    <n v="141"/>
    <b v="1"/>
    <s v="music/rock"/>
    <n v="17"/>
    <n v="30.8156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s v="US"/>
    <s v="USD"/>
    <n v="1385932652"/>
    <n v="1383337052"/>
    <b v="1"/>
    <n v="109"/>
    <b v="1"/>
    <s v="music/rock"/>
    <n v="124"/>
    <n v="39.84400000000000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s v="US"/>
    <s v="USD"/>
    <n v="1329084231"/>
    <n v="1326492231"/>
    <b v="1"/>
    <n v="361"/>
    <b v="1"/>
    <s v="music/rock"/>
    <n v="109"/>
    <n v="12.02410000000000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s v="US"/>
    <s v="USD"/>
    <n v="1301792590"/>
    <n v="1297562590"/>
    <b v="1"/>
    <n v="176"/>
    <b v="1"/>
    <s v="music/rock"/>
    <n v="124"/>
    <n v="24.659099999999999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2500"/>
    <n v="4320"/>
    <x v="0"/>
    <s v="US"/>
    <s v="USD"/>
    <n v="1377960012"/>
    <n v="1375368012"/>
    <b v="1"/>
    <n v="670"/>
    <b v="1"/>
    <s v="music/rock"/>
    <n v="173"/>
    <n v="6.44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0000"/>
    <n v="4315"/>
    <x v="0"/>
    <s v="US"/>
    <s v="USD"/>
    <n v="1402286340"/>
    <n v="1399504664"/>
    <b v="1"/>
    <n v="96"/>
    <b v="1"/>
    <s v="music/rock"/>
    <n v="22"/>
    <n v="44.94789999999999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s v="US"/>
    <s v="USD"/>
    <n v="1393445620"/>
    <n v="1390853620"/>
    <b v="1"/>
    <n v="74"/>
    <b v="1"/>
    <s v="music/rock"/>
    <n v="127"/>
    <n v="58.28379999999999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3500"/>
    <n v="4310"/>
    <x v="0"/>
    <s v="US"/>
    <s v="USD"/>
    <n v="1390983227"/>
    <n v="1388391227"/>
    <b v="1"/>
    <n v="52"/>
    <b v="1"/>
    <s v="music/rock"/>
    <n v="123"/>
    <n v="82.88460000000000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s v="CA"/>
    <s v="CAD"/>
    <n v="1392574692"/>
    <n v="1389982692"/>
    <b v="1"/>
    <n v="105"/>
    <b v="1"/>
    <s v="music/rock"/>
    <n v="168"/>
    <n v="41.028599999999997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4000"/>
    <n v="4306.1099999999997"/>
    <x v="0"/>
    <s v="US"/>
    <s v="USD"/>
    <n v="1396054800"/>
    <n v="1393034470"/>
    <b v="1"/>
    <n v="41"/>
    <b v="1"/>
    <s v="music/rock"/>
    <n v="108"/>
    <n v="105.027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s v="US"/>
    <s v="USD"/>
    <n v="1383062083"/>
    <n v="1380556483"/>
    <b v="1"/>
    <n v="34"/>
    <b v="1"/>
    <s v="music/rock"/>
    <n v="43"/>
    <n v="126.5588000000000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s v="US"/>
    <s v="USD"/>
    <n v="1291131815"/>
    <n v="1287071015"/>
    <b v="1"/>
    <n v="66"/>
    <b v="1"/>
    <s v="music/rock"/>
    <n v="107"/>
    <n v="65.090900000000005"/>
    <x v="4"/>
    <s v="rock"/>
    <x v="1265"/>
    <d v="2010-11-30T15:43:35"/>
  </r>
  <r>
    <n v="1266"/>
    <s v="Sensory Station's First EP"/>
    <s v="We are looking to record our first EP produced by Aaron Harris (ISIS/Palms) at Studio West."/>
    <n v="4000"/>
    <n v="4289.99"/>
    <x v="0"/>
    <s v="US"/>
    <s v="USD"/>
    <n v="1389474145"/>
    <n v="1386882145"/>
    <b v="1"/>
    <n v="50"/>
    <b v="1"/>
    <s v="music/rock"/>
    <n v="107"/>
    <n v="85.79980000000000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s v="US"/>
    <s v="USD"/>
    <n v="1374674558"/>
    <n v="1372082558"/>
    <b v="1"/>
    <n v="159"/>
    <b v="1"/>
    <s v="music/rock"/>
    <n v="107"/>
    <n v="26.9181999999999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3500"/>
    <n v="4280"/>
    <x v="0"/>
    <s v="US"/>
    <s v="USD"/>
    <n v="1379708247"/>
    <n v="1377116247"/>
    <b v="1"/>
    <n v="182"/>
    <b v="1"/>
    <s v="music/rock"/>
    <n v="122"/>
    <n v="23.51650000000000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s v="US"/>
    <s v="USD"/>
    <n v="1460764800"/>
    <n v="1458157512"/>
    <b v="1"/>
    <n v="206"/>
    <b v="1"/>
    <s v="music/rock"/>
    <n v="122"/>
    <n v="20.75240000000000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4000"/>
    <n v="4261"/>
    <x v="0"/>
    <s v="US"/>
    <s v="USD"/>
    <n v="1332704042"/>
    <n v="1327523642"/>
    <b v="1"/>
    <n v="169"/>
    <b v="1"/>
    <s v="music/rock"/>
    <n v="107"/>
    <n v="25.21300000000000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s v="US"/>
    <s v="USD"/>
    <n v="1384363459"/>
    <n v="1381767859"/>
    <b v="1"/>
    <n v="31"/>
    <b v="1"/>
    <s v="music/rock"/>
    <n v="106"/>
    <n v="137.096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s v="US"/>
    <s v="USD"/>
    <n v="1276574400"/>
    <n v="1270576379"/>
    <b v="1"/>
    <n v="28"/>
    <b v="1"/>
    <s v="music/rock"/>
    <n v="142"/>
    <n v="151.6785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7410000000000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s v="US"/>
    <s v="USD"/>
    <n v="1346344425"/>
    <n v="1343320425"/>
    <b v="1"/>
    <n v="467"/>
    <b v="1"/>
    <s v="music/rock"/>
    <n v="101"/>
    <n v="9.057800000000000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s v="US"/>
    <s v="USD"/>
    <n v="1375908587"/>
    <n v="1372884587"/>
    <b v="1"/>
    <n v="389"/>
    <b v="1"/>
    <s v="music/rock"/>
    <n v="384"/>
    <n v="10.8612"/>
    <x v="4"/>
    <s v="rock"/>
    <x v="1275"/>
    <d v="2013-08-07T20:49:47"/>
  </r>
  <r>
    <n v="1276"/>
    <s v="MR. DREAM GOES TO JAIL"/>
    <s v="Sponsor this Brooklyn punk band's debut seven-inch, MR. DREAM GOES TO JAIL."/>
    <n v="3500"/>
    <n v="4219"/>
    <x v="0"/>
    <s v="US"/>
    <s v="USD"/>
    <n v="1251777600"/>
    <n v="1247504047"/>
    <b v="1"/>
    <n v="68"/>
    <b v="1"/>
    <s v="music/rock"/>
    <n v="121"/>
    <n v="62.044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s v="US"/>
    <s v="USD"/>
    <n v="1346765347"/>
    <n v="1343741347"/>
    <b v="1"/>
    <n v="413"/>
    <b v="1"/>
    <s v="music/rock"/>
    <n v="105"/>
    <n v="10.208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s v="US"/>
    <s v="USD"/>
    <n v="1403661600"/>
    <n v="1401196766"/>
    <b v="1"/>
    <n v="190"/>
    <b v="1"/>
    <s v="music/rock"/>
    <n v="105"/>
    <n v="22.131599999999999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s v="US"/>
    <s v="USD"/>
    <n v="1395624170"/>
    <n v="1392171770"/>
    <b v="1"/>
    <n v="189"/>
    <b v="1"/>
    <s v="music/rock"/>
    <n v="22"/>
    <n v="22.169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4000"/>
    <n v="4187"/>
    <x v="0"/>
    <s v="US"/>
    <s v="USD"/>
    <n v="1299003054"/>
    <n v="1291227054"/>
    <b v="1"/>
    <n v="130"/>
    <b v="1"/>
    <s v="music/rock"/>
    <n v="105"/>
    <n v="32.207700000000003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s v="US"/>
    <s v="USD"/>
    <n v="1375033836"/>
    <n v="1373305836"/>
    <b v="1"/>
    <n v="74"/>
    <b v="1"/>
    <s v="music/rock"/>
    <n v="119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s v="US"/>
    <s v="USD"/>
    <n v="1386565140"/>
    <n v="1383909855"/>
    <b v="1"/>
    <n v="274"/>
    <b v="1"/>
    <s v="music/rock"/>
    <n v="119"/>
    <n v="15.24130000000000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7000"/>
    <n v="4176"/>
    <x v="0"/>
    <s v="US"/>
    <s v="USD"/>
    <n v="1362974400"/>
    <n v="1360948389"/>
    <b v="1"/>
    <n v="22"/>
    <b v="1"/>
    <s v="music/rock"/>
    <n v="60"/>
    <n v="189.81819999999999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3000"/>
    <n v="4176"/>
    <x v="0"/>
    <s v="US"/>
    <s v="USD"/>
    <n v="1483203540"/>
    <n v="1481175482"/>
    <b v="0"/>
    <n v="31"/>
    <b v="1"/>
    <s v="theater/plays"/>
    <n v="139"/>
    <n v="134.70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3500"/>
    <n v="4170.17"/>
    <x v="0"/>
    <s v="GB"/>
    <s v="GBP"/>
    <n v="1434808775"/>
    <n v="1433512775"/>
    <b v="0"/>
    <n v="63"/>
    <b v="1"/>
    <s v="theater/plays"/>
    <n v="119"/>
    <n v="66.193200000000004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2500"/>
    <n v="4152"/>
    <x v="0"/>
    <s v="GB"/>
    <s v="GBP"/>
    <n v="1424181600"/>
    <n v="1423041227"/>
    <b v="0"/>
    <n v="20"/>
    <b v="1"/>
    <s v="theater/plays"/>
    <n v="166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s v="GB"/>
    <s v="GBP"/>
    <n v="1434120856"/>
    <n v="1428936856"/>
    <b v="0"/>
    <n v="25"/>
    <b v="1"/>
    <s v="theater/plays"/>
    <n v="104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s v="US"/>
    <s v="USD"/>
    <n v="1470801600"/>
    <n v="1468122163"/>
    <b v="0"/>
    <n v="61"/>
    <b v="1"/>
    <s v="theater/plays"/>
    <n v="138"/>
    <n v="68.0327999999999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3000"/>
    <n v="4145"/>
    <x v="0"/>
    <s v="US"/>
    <s v="USD"/>
    <n v="1483499645"/>
    <n v="1480907645"/>
    <b v="0"/>
    <n v="52"/>
    <b v="1"/>
    <s v="theater/plays"/>
    <n v="138"/>
    <n v="79.711500000000001"/>
    <x v="1"/>
    <s v="plays"/>
    <x v="1289"/>
    <d v="2017-01-04T03:14:05"/>
  </r>
  <r>
    <n v="1290"/>
    <s v="I Died... I Came Back, ... Whatever"/>
    <s v="Sometimes your Heart has to STOP for your Life to START."/>
    <n v="4000"/>
    <n v="4140"/>
    <x v="0"/>
    <s v="US"/>
    <s v="USD"/>
    <n v="1429772340"/>
    <n v="1427121931"/>
    <b v="0"/>
    <n v="86"/>
    <b v="1"/>
    <s v="theater/plays"/>
    <n v="104"/>
    <n v="48.139499999999998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s v="US"/>
    <s v="USD"/>
    <n v="1428390000"/>
    <n v="1425224391"/>
    <b v="0"/>
    <n v="42"/>
    <b v="1"/>
    <s v="theater/plays"/>
    <n v="103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2350"/>
    <n v="4135"/>
    <x v="0"/>
    <s v="GB"/>
    <s v="GBP"/>
    <n v="1444172340"/>
    <n v="1441822828"/>
    <b v="0"/>
    <n v="52"/>
    <b v="1"/>
    <s v="theater/plays"/>
    <n v="176"/>
    <n v="79.519199999999998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557"/>
    <n v="4130"/>
    <x v="0"/>
    <s v="US"/>
    <s v="USD"/>
    <n v="1447523371"/>
    <n v="1444927771"/>
    <b v="0"/>
    <n v="120"/>
    <b v="1"/>
    <s v="theater/plays"/>
    <n v="39"/>
    <n v="34.41669999999999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3000"/>
    <n v="4124"/>
    <x v="0"/>
    <s v="GB"/>
    <s v="GBP"/>
    <n v="1445252400"/>
    <n v="1443696797"/>
    <b v="0"/>
    <n v="22"/>
    <b v="1"/>
    <s v="theater/plays"/>
    <n v="137"/>
    <n v="187.45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s v="GB"/>
    <s v="GBP"/>
    <n v="1438189200"/>
    <n v="1435585497"/>
    <b v="0"/>
    <n v="64"/>
    <b v="1"/>
    <s v="theater/plays"/>
    <n v="103"/>
    <n v="64.35939999999999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s v="GB"/>
    <s v="GBP"/>
    <n v="1457914373"/>
    <n v="1456189973"/>
    <b v="0"/>
    <n v="23"/>
    <b v="1"/>
    <s v="theater/plays"/>
    <n v="103"/>
    <n v="178.391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s v="US"/>
    <s v="USD"/>
    <n v="1462125358"/>
    <n v="1459533358"/>
    <b v="0"/>
    <n v="238"/>
    <b v="1"/>
    <s v="theater/plays"/>
    <n v="29"/>
    <n v="17.1933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4000"/>
    <n v="4090"/>
    <x v="0"/>
    <s v="GB"/>
    <s v="GBP"/>
    <n v="1461860432"/>
    <n v="1459268432"/>
    <b v="0"/>
    <n v="33"/>
    <b v="1"/>
    <s v="theater/plays"/>
    <n v="102"/>
    <n v="123.9394000000000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4000"/>
    <n v="4085"/>
    <x v="0"/>
    <s v="US"/>
    <s v="USD"/>
    <n v="1436902359"/>
    <n v="1434310359"/>
    <b v="0"/>
    <n v="32"/>
    <b v="1"/>
    <s v="theater/plays"/>
    <n v="102"/>
    <n v="127.65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083000000000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4000"/>
    <n v="4081"/>
    <x v="0"/>
    <s v="US"/>
    <s v="USD"/>
    <n v="1437447600"/>
    <n v="1436551178"/>
    <b v="0"/>
    <n v="29"/>
    <b v="1"/>
    <s v="theater/plays"/>
    <n v="102"/>
    <n v="140.72409999999999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4000"/>
    <n v="4078"/>
    <x v="0"/>
    <s v="US"/>
    <s v="USD"/>
    <n v="1480559011"/>
    <n v="1477963411"/>
    <b v="0"/>
    <n v="50"/>
    <b v="1"/>
    <s v="theater/plays"/>
    <n v="102"/>
    <n v="81.56"/>
    <x v="1"/>
    <s v="plays"/>
    <x v="1302"/>
    <d v="2016-12-01T02:23:31"/>
  </r>
  <r>
    <n v="1303"/>
    <s v="Forward Arena Theatre Company: Summer Season"/>
    <s v="Groundbreaking queer theatre."/>
    <n v="4000"/>
    <n v="4073"/>
    <x v="0"/>
    <s v="GB"/>
    <s v="GBP"/>
    <n v="1469962800"/>
    <n v="1468578920"/>
    <b v="0"/>
    <n v="108"/>
    <b v="1"/>
    <s v="theater/plays"/>
    <n v="102"/>
    <n v="37.71300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s v="GB"/>
    <s v="GBP"/>
    <n v="1489376405"/>
    <n v="1484196005"/>
    <b v="0"/>
    <n v="104"/>
    <b v="0"/>
    <s v="technology/wearables"/>
    <n v="203"/>
    <n v="39.10580000000000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s v="US"/>
    <s v="USD"/>
    <n v="1469122200"/>
    <n v="1466611108"/>
    <b v="0"/>
    <n v="86"/>
    <b v="0"/>
    <s v="technology/wearables"/>
    <n v="41"/>
    <n v="47.27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s v="US"/>
    <s v="USD"/>
    <n v="1417690734"/>
    <n v="1415098734"/>
    <b v="0"/>
    <n v="356"/>
    <b v="0"/>
    <s v="technology/wearables"/>
    <n v="102"/>
    <n v="11.4185"/>
    <x v="2"/>
    <s v="wearables"/>
    <x v="1306"/>
    <d v="2014-12-04T10:58:54"/>
  </r>
  <r>
    <n v="1307"/>
    <s v="VR Card - Customized Virtual Reality Viewer (Canceled)"/>
    <s v="Get VR to Everyone with Mailable, Ready to Use Viewers"/>
    <n v="4000"/>
    <n v="4055"/>
    <x v="1"/>
    <s v="US"/>
    <s v="USD"/>
    <n v="1455710679"/>
    <n v="1453118679"/>
    <b v="0"/>
    <n v="45"/>
    <b v="0"/>
    <s v="technology/wearables"/>
    <n v="101"/>
    <n v="90.111099999999993"/>
    <x v="2"/>
    <s v="wearables"/>
    <x v="1307"/>
    <d v="2016-02-17T12:04:39"/>
  </r>
  <r>
    <n v="1308"/>
    <s v="Boost Band: Wristband Phone Charger (Canceled)"/>
    <s v="Boost Band, a wristband that charges any device"/>
    <n v="3750"/>
    <n v="4055"/>
    <x v="1"/>
    <s v="US"/>
    <s v="USD"/>
    <n v="1475937812"/>
    <n v="1472481812"/>
    <b v="0"/>
    <n v="38"/>
    <b v="0"/>
    <s v="technology/wearables"/>
    <n v="108"/>
    <n v="106.7105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4000"/>
    <n v="4051.99"/>
    <x v="1"/>
    <s v="US"/>
    <s v="USD"/>
    <n v="1444943468"/>
    <n v="1441919468"/>
    <b v="0"/>
    <n v="35"/>
    <b v="0"/>
    <s v="technology/wearables"/>
    <n v="101"/>
    <n v="115.7711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3400"/>
    <n v="4050"/>
    <x v="1"/>
    <s v="US"/>
    <s v="USD"/>
    <n v="1471622450"/>
    <n v="1467734450"/>
    <b v="0"/>
    <n v="24"/>
    <b v="0"/>
    <s v="technology/wearables"/>
    <n v="119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3000"/>
    <n v="4050"/>
    <x v="1"/>
    <s v="US"/>
    <s v="USD"/>
    <n v="1480536919"/>
    <n v="1477509319"/>
    <b v="0"/>
    <n v="100"/>
    <b v="0"/>
    <s v="technology/wearables"/>
    <n v="135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3750"/>
    <n v="4045.93"/>
    <x v="1"/>
    <s v="US"/>
    <s v="USD"/>
    <n v="1429375922"/>
    <n v="1426783922"/>
    <b v="0"/>
    <n v="1"/>
    <b v="0"/>
    <s v="technology/wearables"/>
    <n v="10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"/>
    <n v="4040"/>
    <x v="1"/>
    <s v="US"/>
    <s v="USD"/>
    <n v="1457024514"/>
    <n v="1454432514"/>
    <b v="0"/>
    <n v="122"/>
    <b v="0"/>
    <s v="technology/wearables"/>
    <n v="101"/>
    <n v="33.1148000000000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3500"/>
    <n v="4040"/>
    <x v="1"/>
    <s v="US"/>
    <s v="USD"/>
    <n v="1477065860"/>
    <n v="1471881860"/>
    <b v="0"/>
    <n v="11"/>
    <b v="0"/>
    <s v="technology/wearables"/>
    <n v="115"/>
    <n v="367.2726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4000"/>
    <n v="4037"/>
    <x v="1"/>
    <s v="US"/>
    <s v="USD"/>
    <n v="1446771600"/>
    <n v="1443700648"/>
    <b v="0"/>
    <n v="248"/>
    <b v="0"/>
    <s v="technology/wearables"/>
    <n v="101"/>
    <n v="16.27819999999999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4000"/>
    <n v="4035"/>
    <x v="1"/>
    <s v="US"/>
    <s v="USD"/>
    <n v="1456700709"/>
    <n v="1453676709"/>
    <b v="0"/>
    <n v="1"/>
    <b v="0"/>
    <s v="technology/wearables"/>
    <n v="101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s v="DK"/>
    <s v="DKK"/>
    <n v="1469109600"/>
    <n v="1464586746"/>
    <b v="0"/>
    <n v="19"/>
    <b v="0"/>
    <s v="technology/wearables"/>
    <n v="101"/>
    <n v="212.10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"/>
    <n v="4028"/>
    <x v="1"/>
    <s v="US"/>
    <s v="USD"/>
    <n v="1420938172"/>
    <n v="1418346172"/>
    <b v="0"/>
    <n v="135"/>
    <b v="0"/>
    <s v="technology/wearables"/>
    <n v="101"/>
    <n v="29.837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s v="GB"/>
    <s v="GBP"/>
    <n v="1405094400"/>
    <n v="1403810965"/>
    <b v="0"/>
    <n v="9"/>
    <b v="0"/>
    <s v="technology/wearables"/>
    <n v="161"/>
    <n v="446.88889999999998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s v="NL"/>
    <s v="EUR"/>
    <n v="1483138800"/>
    <n v="1480610046"/>
    <b v="0"/>
    <n v="3"/>
    <b v="0"/>
    <s v="technology/wearables"/>
    <n v="115"/>
    <n v="1340.33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s v="SE"/>
    <s v="SEK"/>
    <n v="1482515937"/>
    <n v="1479923937"/>
    <b v="0"/>
    <n v="7"/>
    <b v="0"/>
    <s v="technology/wearables"/>
    <n v="100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s v="GB"/>
    <s v="GBP"/>
    <n v="1432223125"/>
    <n v="1429631125"/>
    <b v="0"/>
    <n v="4"/>
    <b v="0"/>
    <s v="technology/wearables"/>
    <n v="100"/>
    <n v="1003.927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s v="US"/>
    <s v="USD"/>
    <n v="1461653700"/>
    <n v="1458665146"/>
    <b v="0"/>
    <n v="44"/>
    <b v="0"/>
    <s v="technology/wearables"/>
    <n v="115"/>
    <n v="91.136399999999995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s v="US"/>
    <s v="USD"/>
    <n v="1476371552"/>
    <n v="1473779552"/>
    <b v="0"/>
    <n v="90"/>
    <b v="0"/>
    <s v="technology/wearables"/>
    <n v="100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s v="US"/>
    <s v="USD"/>
    <n v="1483063435"/>
    <n v="1480471435"/>
    <b v="0"/>
    <n v="8"/>
    <b v="0"/>
    <s v="technology/wearables"/>
    <n v="133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s v="US"/>
    <s v="USD"/>
    <n v="1421348428"/>
    <n v="1417460428"/>
    <b v="0"/>
    <n v="11"/>
    <b v="0"/>
    <s v="technology/wearables"/>
    <n v="100"/>
    <n v="363.8181999999999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s v="US"/>
    <s v="USD"/>
    <n v="1432916235"/>
    <n v="1430324235"/>
    <b v="0"/>
    <n v="41"/>
    <b v="0"/>
    <s v="technology/wearables"/>
    <n v="100"/>
    <n v="97.573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s v="US"/>
    <s v="USD"/>
    <n v="1476458734"/>
    <n v="1472570734"/>
    <b v="0"/>
    <n v="15"/>
    <b v="0"/>
    <s v="technology/wearables"/>
    <n v="105"/>
    <n v="266.6813000000000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s v="US"/>
    <s v="USD"/>
    <n v="1417501145"/>
    <n v="1414041545"/>
    <b v="0"/>
    <n v="9"/>
    <b v="0"/>
    <s v="technology/wearables"/>
    <n v="100"/>
    <n v="444.44439999999997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4000"/>
    <n v="4000"/>
    <x v="1"/>
    <s v="US"/>
    <s v="USD"/>
    <n v="1467432000"/>
    <n v="1464763109"/>
    <b v="0"/>
    <n v="50"/>
    <b v="0"/>
    <s v="technology/wearables"/>
    <n v="100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3750"/>
    <n v="4000"/>
    <x v="1"/>
    <s v="US"/>
    <s v="USD"/>
    <n v="1471435554"/>
    <n v="1468843554"/>
    <b v="0"/>
    <n v="34"/>
    <b v="0"/>
    <s v="technology/wearables"/>
    <n v="107"/>
    <n v="117.64709999999999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s v="CH"/>
    <s v="CHF"/>
    <n v="1485480408"/>
    <n v="1482888408"/>
    <b v="0"/>
    <n v="0"/>
    <b v="0"/>
    <s v="technology/wearables"/>
    <n v="36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s v="AU"/>
    <s v="AUD"/>
    <n v="1405478025"/>
    <n v="1402886025"/>
    <b v="0"/>
    <n v="0"/>
    <b v="0"/>
    <s v="technology/wearables"/>
    <n v="114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3500"/>
    <n v="3978"/>
    <x v="1"/>
    <s v="US"/>
    <s v="USD"/>
    <n v="1457721287"/>
    <n v="1455129287"/>
    <b v="0"/>
    <n v="276"/>
    <b v="0"/>
    <s v="technology/wearables"/>
    <n v="114"/>
    <n v="14.41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220"/>
    <n v="3976"/>
    <x v="1"/>
    <s v="US"/>
    <s v="USD"/>
    <n v="1449354502"/>
    <n v="1446762502"/>
    <b v="0"/>
    <n v="16"/>
    <b v="0"/>
    <s v="technology/wearables"/>
    <n v="179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s v="US"/>
    <s v="USD"/>
    <n v="1418849028"/>
    <n v="1415825028"/>
    <b v="0"/>
    <n v="224"/>
    <b v="0"/>
    <s v="technology/wearables"/>
    <n v="132"/>
    <n v="17.72769999999999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s v="US"/>
    <s v="USD"/>
    <n v="1488549079"/>
    <n v="1485957079"/>
    <b v="0"/>
    <n v="140"/>
    <b v="0"/>
    <s v="technology/wearables"/>
    <n v="132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s v="US"/>
    <s v="USD"/>
    <n v="1438543033"/>
    <n v="1435951033"/>
    <b v="0"/>
    <n v="15"/>
    <b v="0"/>
    <s v="technology/wearables"/>
    <n v="101"/>
    <n v="262.5333"/>
    <x v="2"/>
    <s v="wearables"/>
    <x v="1338"/>
    <d v="2015-08-02T19:17:13"/>
  </r>
  <r>
    <n v="1339"/>
    <s v="Linkoo (Canceled)"/>
    <s v="World's Smallest customizable Phone &amp; GPS Watch for kids !"/>
    <n v="2300"/>
    <n v="3925"/>
    <x v="1"/>
    <s v="US"/>
    <s v="USD"/>
    <n v="1418056315"/>
    <n v="1414164715"/>
    <b v="0"/>
    <n v="37"/>
    <b v="0"/>
    <s v="technology/wearables"/>
    <n v="171"/>
    <n v="106.08110000000001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3500"/>
    <n v="3916"/>
    <x v="1"/>
    <s v="US"/>
    <s v="USD"/>
    <n v="1408112253"/>
    <n v="1405520253"/>
    <b v="0"/>
    <n v="0"/>
    <b v="0"/>
    <s v="technology/wearables"/>
    <n v="112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s v="GB"/>
    <s v="GBP"/>
    <n v="1475333917"/>
    <n v="1472569117"/>
    <b v="0"/>
    <n v="46"/>
    <b v="0"/>
    <s v="technology/wearables"/>
    <n v="112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s v="US"/>
    <s v="USD"/>
    <n v="1437161739"/>
    <n v="1434569739"/>
    <b v="0"/>
    <n v="1"/>
    <b v="0"/>
    <s v="technology/wearables"/>
    <n v="130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s v="US"/>
    <s v="USD"/>
    <n v="1471579140"/>
    <n v="1466512683"/>
    <b v="0"/>
    <n v="323"/>
    <b v="0"/>
    <s v="technology/wearables"/>
    <n v="195"/>
    <n v="12.092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s v="CA"/>
    <s v="CAD"/>
    <n v="1467313039"/>
    <n v="1464807439"/>
    <b v="0"/>
    <n v="139"/>
    <b v="1"/>
    <s v="publishing/nonfiction"/>
    <n v="78"/>
    <n v="28.0934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s v="US"/>
    <s v="USD"/>
    <n v="1405366359"/>
    <n v="1402342359"/>
    <b v="0"/>
    <n v="7"/>
    <b v="1"/>
    <s v="publishing/nonfiction"/>
    <n v="118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3500"/>
    <n v="3900"/>
    <x v="0"/>
    <s v="US"/>
    <s v="USD"/>
    <n v="1372297751"/>
    <n v="1369705751"/>
    <b v="0"/>
    <n v="149"/>
    <b v="1"/>
    <s v="publishing/nonfiction"/>
    <n v="111"/>
    <n v="26.17449999999999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s v="US"/>
    <s v="USD"/>
    <n v="1425741525"/>
    <n v="1423149525"/>
    <b v="0"/>
    <n v="31"/>
    <b v="1"/>
    <s v="publishing/nonfiction"/>
    <n v="111"/>
    <n v="125.161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s v="US"/>
    <s v="USD"/>
    <n v="1418904533"/>
    <n v="1416485333"/>
    <b v="0"/>
    <n v="26"/>
    <b v="1"/>
    <s v="publishing/nonfiction"/>
    <n v="35"/>
    <n v="149.1153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s v="CA"/>
    <s v="CAD"/>
    <n v="1450249140"/>
    <n v="1447055935"/>
    <b v="0"/>
    <n v="172"/>
    <b v="1"/>
    <s v="publishing/nonfiction"/>
    <n v="110"/>
    <n v="22.474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s v="US"/>
    <s v="USD"/>
    <n v="1451089134"/>
    <n v="1448497134"/>
    <b v="0"/>
    <n v="78"/>
    <b v="1"/>
    <s v="publishing/nonfiction"/>
    <n v="385"/>
    <n v="49.378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3800"/>
    <n v="3822.33"/>
    <x v="0"/>
    <s v="US"/>
    <s v="USD"/>
    <n v="1455299144"/>
    <n v="1452707144"/>
    <b v="0"/>
    <n v="120"/>
    <b v="1"/>
    <s v="publishing/nonfiction"/>
    <n v="101"/>
    <n v="31.85279999999999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s v="US"/>
    <s v="USD"/>
    <n v="1441425540"/>
    <n v="1436968366"/>
    <b v="0"/>
    <n v="227"/>
    <b v="1"/>
    <s v="publishing/nonfiction"/>
    <n v="109"/>
    <n v="16.755700000000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3500"/>
    <n v="3800"/>
    <x v="0"/>
    <s v="US"/>
    <s v="USD"/>
    <n v="1362960000"/>
    <n v="1359946188"/>
    <b v="0"/>
    <n v="42"/>
    <b v="1"/>
    <s v="publishing/nonfiction"/>
    <n v="109"/>
    <n v="90.476200000000006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s v="GB"/>
    <s v="GBP"/>
    <n v="1465672979"/>
    <n v="1463080979"/>
    <b v="0"/>
    <n v="64"/>
    <b v="1"/>
    <s v="publishing/nonfiction"/>
    <n v="109"/>
    <n v="59.34380000000000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06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s v="US"/>
    <s v="USD"/>
    <n v="1372985760"/>
    <n v="1370393760"/>
    <b v="0"/>
    <n v="87"/>
    <b v="1"/>
    <s v="publishing/nonfiction"/>
    <n v="126"/>
    <n v="43.505699999999997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75000"/>
    <n v="3781"/>
    <x v="0"/>
    <s v="US"/>
    <s v="USD"/>
    <n v="1362117540"/>
    <n v="1359587137"/>
    <b v="0"/>
    <n v="65"/>
    <b v="1"/>
    <s v="publishing/nonfiction"/>
    <n v="5"/>
    <n v="58.16919999999999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675"/>
    <n v="3775.5"/>
    <x v="0"/>
    <s v="US"/>
    <s v="USD"/>
    <n v="1309009323"/>
    <n v="1306417323"/>
    <b v="0"/>
    <n v="49"/>
    <b v="1"/>
    <s v="publishing/nonfiction"/>
    <n v="103"/>
    <n v="77.05100000000000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s v="US"/>
    <s v="USD"/>
    <n v="1309980790"/>
    <n v="1304623990"/>
    <b v="0"/>
    <n v="19"/>
    <b v="1"/>
    <s v="publishing/nonfiction"/>
    <n v="126"/>
    <n v="198.5789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3500"/>
    <n v="3760"/>
    <x v="0"/>
    <s v="US"/>
    <s v="USD"/>
    <n v="1343943420"/>
    <n v="1341524220"/>
    <b v="0"/>
    <n v="81"/>
    <b v="1"/>
    <s v="publishing/nonfiction"/>
    <n v="107"/>
    <n v="46.41980000000000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s v="GB"/>
    <s v="GBP"/>
    <n v="1403370772"/>
    <n v="1400778772"/>
    <b v="0"/>
    <n v="264"/>
    <b v="1"/>
    <s v="publishing/nonfiction"/>
    <n v="114"/>
    <n v="14.20829999999999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3000"/>
    <n v="3750"/>
    <x v="0"/>
    <s v="US"/>
    <s v="USD"/>
    <n v="1378592731"/>
    <n v="1373408731"/>
    <b v="0"/>
    <n v="25"/>
    <b v="1"/>
    <s v="publishing/nonfiction"/>
    <n v="12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s v="US"/>
    <s v="USD"/>
    <n v="1455523140"/>
    <n v="1453925727"/>
    <b v="0"/>
    <n v="5"/>
    <b v="1"/>
    <s v="publishing/nonfiction"/>
    <n v="107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s v="DK"/>
    <s v="DKK"/>
    <n v="1420648906"/>
    <n v="1415464906"/>
    <b v="0"/>
    <n v="144"/>
    <b v="1"/>
    <s v="music/rock"/>
    <n v="107"/>
    <n v="25.948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s v="US"/>
    <s v="USD"/>
    <n v="1426523752"/>
    <n v="1423935352"/>
    <b v="0"/>
    <n v="92"/>
    <b v="1"/>
    <s v="music/rock"/>
    <n v="107"/>
    <n v="40.597799999999999"/>
    <x v="4"/>
    <s v="rock"/>
    <x v="1365"/>
    <d v="2015-03-16T16:35:52"/>
  </r>
  <r>
    <n v="1366"/>
    <s v="Kick It! A Tribute to the A.K.s"/>
    <s v="A musical memorial for Alexi Petersen."/>
    <n v="3000"/>
    <n v="3732"/>
    <x v="0"/>
    <s v="US"/>
    <s v="USD"/>
    <n v="1417049663"/>
    <n v="1413158063"/>
    <b v="0"/>
    <n v="147"/>
    <b v="1"/>
    <s v="music/rock"/>
    <n v="124"/>
    <n v="25.38779999999999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3500"/>
    <n v="3730"/>
    <x v="0"/>
    <s v="US"/>
    <s v="USD"/>
    <n v="1447463050"/>
    <n v="1444867450"/>
    <b v="0"/>
    <n v="90"/>
    <b v="1"/>
    <s v="music/rock"/>
    <n v="107"/>
    <n v="41.4444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s v="US"/>
    <s v="USD"/>
    <n v="1434342894"/>
    <n v="1432269294"/>
    <b v="0"/>
    <n v="87"/>
    <b v="1"/>
    <s v="music/rock"/>
    <n v="106"/>
    <n v="42.64370000000000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s v="US"/>
    <s v="USD"/>
    <n v="1397225746"/>
    <n v="1394633746"/>
    <b v="0"/>
    <n v="406"/>
    <b v="1"/>
    <s v="music/rock"/>
    <n v="123"/>
    <n v="9.1133000000000006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2899999999997"/>
    <x v="4"/>
    <s v="rock"/>
    <x v="1371"/>
    <d v="2015-05-07T18:12:22"/>
  </r>
  <r>
    <n v="1372"/>
    <s v="Ted Lukas &amp; the Misled new CD - &quot;FEED&quot;"/>
    <s v="Please help us raise funds to press our new CD!"/>
    <n v="3000"/>
    <n v="3684"/>
    <x v="0"/>
    <s v="US"/>
    <s v="USD"/>
    <n v="1342115132"/>
    <n v="1339523132"/>
    <b v="0"/>
    <n v="16"/>
    <b v="1"/>
    <s v="music/rock"/>
    <n v="123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3500"/>
    <n v="3674"/>
    <x v="0"/>
    <s v="US"/>
    <s v="USD"/>
    <n v="1483138233"/>
    <n v="1480546233"/>
    <b v="0"/>
    <n v="52"/>
    <b v="1"/>
    <s v="music/rock"/>
    <n v="105"/>
    <n v="70.65380000000000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s v="US"/>
    <s v="USD"/>
    <n v="1458874388"/>
    <n v="1456285988"/>
    <b v="0"/>
    <n v="66"/>
    <b v="1"/>
    <s v="music/rock"/>
    <n v="108"/>
    <n v="55.606099999999998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s v="FR"/>
    <s v="EUR"/>
    <n v="1484444119"/>
    <n v="1481852119"/>
    <b v="0"/>
    <n v="109"/>
    <b v="1"/>
    <s v="music/rock"/>
    <n v="105"/>
    <n v="33.578000000000003"/>
    <x v="4"/>
    <s v="rock"/>
    <x v="1375"/>
    <d v="2017-01-15T01:35:19"/>
  </r>
  <r>
    <n v="1376"/>
    <s v="Dead Pirates / HIGHMARE LP 2nd pressing"/>
    <s v="Dead Pirates are planning a second pressing of HIGHMARE LP, who wants one ?"/>
    <n v="3500"/>
    <n v="3659"/>
    <x v="0"/>
    <s v="GB"/>
    <s v="GBP"/>
    <n v="1480784606"/>
    <n v="1478189006"/>
    <b v="0"/>
    <n v="168"/>
    <b v="1"/>
    <s v="music/rock"/>
    <n v="105"/>
    <n v="21.77980000000000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s v="US"/>
    <s v="USD"/>
    <n v="1486095060"/>
    <n v="1484198170"/>
    <b v="0"/>
    <n v="31"/>
    <b v="1"/>
    <s v="music/rock"/>
    <n v="104"/>
    <n v="117.9032"/>
    <x v="4"/>
    <s v="rock"/>
    <x v="1377"/>
    <d v="2017-02-03T04:11:00"/>
  </r>
  <r>
    <n v="1378"/>
    <s v="SIX BY SEVEN"/>
    <s v="A psychedelic post rock masterpiece!"/>
    <n v="3000"/>
    <n v="3641"/>
    <x v="0"/>
    <s v="GB"/>
    <s v="GBP"/>
    <n v="1470075210"/>
    <n v="1468779210"/>
    <b v="0"/>
    <n v="133"/>
    <b v="1"/>
    <s v="music/rock"/>
    <n v="121"/>
    <n v="27.375900000000001"/>
    <x v="4"/>
    <s v="rock"/>
    <x v="1378"/>
    <d v="2016-08-01T18:13:30"/>
  </r>
  <r>
    <n v="1379"/>
    <s v="J. Walter Makes a Record"/>
    <s v="---------The long-awaited debut full-length from Justin Ruddy--------"/>
    <n v="3500"/>
    <n v="3638"/>
    <x v="0"/>
    <s v="US"/>
    <s v="USD"/>
    <n v="1433504876"/>
    <n v="1430912876"/>
    <b v="0"/>
    <n v="151"/>
    <b v="1"/>
    <s v="music/rock"/>
    <n v="104"/>
    <n v="24.092700000000001"/>
    <x v="4"/>
    <s v="rock"/>
    <x v="1379"/>
    <d v="2015-06-05T11:47:56"/>
  </r>
  <r>
    <n v="1380"/>
    <s v="BARNFEST 2015"/>
    <s v="A DIY MUSIC FESTIVAL FROM ST. LOUIS MO! Bands make their own festival, help make it legit!"/>
    <n v="3000"/>
    <n v="3636"/>
    <x v="0"/>
    <s v="US"/>
    <s v="USD"/>
    <n v="1433815200"/>
    <n v="1431886706"/>
    <b v="0"/>
    <n v="5"/>
    <b v="1"/>
    <s v="music/rock"/>
    <n v="121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s v="US"/>
    <s v="USD"/>
    <n v="1482988125"/>
    <n v="1480396125"/>
    <b v="0"/>
    <n v="73"/>
    <b v="1"/>
    <s v="music/rock"/>
    <n v="103"/>
    <n v="49.3151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3000"/>
    <n v="3600"/>
    <x v="0"/>
    <s v="US"/>
    <s v="USD"/>
    <n v="1367867536"/>
    <n v="1365275536"/>
    <b v="0"/>
    <n v="148"/>
    <b v="1"/>
    <s v="music/rock"/>
    <n v="120"/>
    <n v="24.32430000000000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s v="CA"/>
    <s v="CAD"/>
    <n v="1482457678"/>
    <n v="1480729678"/>
    <b v="0"/>
    <n v="93"/>
    <b v="1"/>
    <s v="music/rock"/>
    <n v="51"/>
    <n v="38.68820000000000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40999999999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3000"/>
    <n v="3575"/>
    <x v="0"/>
    <s v="DE"/>
    <s v="EUR"/>
    <n v="1461931860"/>
    <n v="1457109121"/>
    <b v="0"/>
    <n v="134"/>
    <b v="1"/>
    <s v="music/rock"/>
    <n v="119"/>
    <n v="26.679099999999998"/>
    <x v="4"/>
    <s v="rock"/>
    <x v="1385"/>
    <d v="2016-04-29T12:11:00"/>
  </r>
  <r>
    <n v="1386"/>
    <s v="MALTESE CROSS: The First Album"/>
    <s v="We are a classic hard rock/heavy metal band just trying to keep rock alive!"/>
    <n v="2800"/>
    <n v="3572.12"/>
    <x v="0"/>
    <s v="US"/>
    <s v="USD"/>
    <n v="1438183889"/>
    <n v="1435591889"/>
    <b v="0"/>
    <n v="14"/>
    <b v="1"/>
    <s v="music/rock"/>
    <n v="128"/>
    <n v="255.1514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20000"/>
    <n v="3562"/>
    <x v="0"/>
    <s v="US"/>
    <s v="USD"/>
    <n v="1433305800"/>
    <n v="1430604395"/>
    <b v="0"/>
    <n v="78"/>
    <b v="1"/>
    <s v="music/rock"/>
    <n v="18"/>
    <n v="45.66669999999999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s v="US"/>
    <s v="USD"/>
    <n v="1476720840"/>
    <n v="1474469117"/>
    <b v="0"/>
    <n v="112"/>
    <b v="1"/>
    <s v="music/rock"/>
    <n v="119"/>
    <n v="31.7410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0"/>
    <n v="3550"/>
    <x v="0"/>
    <s v="GB"/>
    <s v="GBP"/>
    <n v="1471087957"/>
    <n v="1468495957"/>
    <b v="0"/>
    <n v="34"/>
    <b v="1"/>
    <s v="music/rock"/>
    <n v="4"/>
    <n v="104.411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3000"/>
    <n v="3550"/>
    <x v="0"/>
    <s v="US"/>
    <s v="USD"/>
    <n v="1430154720"/>
    <n v="1427224606"/>
    <b v="0"/>
    <n v="19"/>
    <b v="1"/>
    <s v="music/rock"/>
    <n v="118"/>
    <n v="186.84209999999999"/>
    <x v="4"/>
    <s v="rock"/>
    <x v="1390"/>
    <d v="2015-04-27T17:12:00"/>
  </r>
  <r>
    <n v="1391"/>
    <s v="Rules and Regulations"/>
    <s v="With the money donated through this project we intend on investing in sound equipment for live shows"/>
    <n v="3500"/>
    <n v="3540"/>
    <x v="0"/>
    <s v="US"/>
    <s v="USD"/>
    <n v="1440219540"/>
    <n v="1436369818"/>
    <b v="0"/>
    <n v="13"/>
    <b v="1"/>
    <s v="music/rock"/>
    <n v="101"/>
    <n v="272.3077000000000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3500"/>
    <n v="3535"/>
    <x v="0"/>
    <s v="US"/>
    <s v="USD"/>
    <n v="1456976586"/>
    <n v="1454298186"/>
    <b v="0"/>
    <n v="104"/>
    <b v="1"/>
    <s v="music/rock"/>
    <n v="101"/>
    <n v="33.990400000000001"/>
    <x v="4"/>
    <s v="rock"/>
    <x v="1392"/>
    <d v="2016-03-03T03:43:06"/>
  </r>
  <r>
    <n v="1393"/>
    <s v="WolfHunt | Social Commentary Rock Project"/>
    <s v="Rock n' Roll tales of our times"/>
    <n v="3500"/>
    <n v="3531"/>
    <x v="0"/>
    <s v="US"/>
    <s v="USD"/>
    <n v="1470068523"/>
    <n v="1467476523"/>
    <b v="0"/>
    <n v="52"/>
    <b v="1"/>
    <s v="music/rock"/>
    <n v="101"/>
    <n v="67.903800000000004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5000"/>
    <n v="3530"/>
    <x v="0"/>
    <s v="US"/>
    <s v="USD"/>
    <n v="1488337200"/>
    <n v="1484623726"/>
    <b v="0"/>
    <n v="17"/>
    <b v="1"/>
    <s v="music/rock"/>
    <n v="71"/>
    <n v="207.64709999999999"/>
    <x v="4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48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s v="US"/>
    <s v="USD"/>
    <n v="1423871882"/>
    <n v="1421279882"/>
    <b v="0"/>
    <n v="73"/>
    <b v="1"/>
    <s v="music/rock"/>
    <n v="101"/>
    <n v="48.3014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s v="US"/>
    <s v="USD"/>
    <n v="1477603140"/>
    <n v="1475013710"/>
    <b v="0"/>
    <n v="158"/>
    <b v="1"/>
    <s v="music/rock"/>
    <n v="100"/>
    <n v="22.24050000000000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s v="US"/>
    <s v="USD"/>
    <n v="1467752334"/>
    <n v="1465160334"/>
    <b v="0"/>
    <n v="65"/>
    <b v="1"/>
    <s v="music/rock"/>
    <n v="153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s v="US"/>
    <s v="USD"/>
    <n v="1412640373"/>
    <n v="1410048373"/>
    <b v="0"/>
    <n v="184"/>
    <b v="1"/>
    <s v="music/rock"/>
    <n v="103"/>
    <n v="19.06520000000000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s v="GB"/>
    <s v="GBP"/>
    <n v="1465709400"/>
    <n v="1462695073"/>
    <b v="0"/>
    <n v="34"/>
    <b v="1"/>
    <s v="music/rock"/>
    <n v="117"/>
    <n v="103.1176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s v="US"/>
    <s v="USD"/>
    <n v="1369612474"/>
    <n v="1367798074"/>
    <b v="0"/>
    <n v="240"/>
    <b v="1"/>
    <s v="music/rock"/>
    <n v="100"/>
    <n v="14.58970000000000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s v="GB"/>
    <s v="GBP"/>
    <n v="1430439411"/>
    <n v="1425259011"/>
    <b v="0"/>
    <n v="113"/>
    <b v="1"/>
    <s v="music/rock"/>
    <n v="100"/>
    <n v="30.9735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2000"/>
    <n v="3500"/>
    <x v="0"/>
    <s v="US"/>
    <s v="USD"/>
    <n v="1374802235"/>
    <n v="1372210235"/>
    <b v="0"/>
    <n v="66"/>
    <b v="1"/>
    <s v="music/rock"/>
    <n v="175"/>
    <n v="53.03029999999999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500"/>
    <n v="3500"/>
    <x v="2"/>
    <s v="GB"/>
    <s v="GBP"/>
    <n v="1424607285"/>
    <n v="1422447285"/>
    <b v="1"/>
    <n v="5"/>
    <b v="0"/>
    <s v="publishing/translations"/>
    <n v="233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2500"/>
    <n v="3499"/>
    <x v="2"/>
    <s v="US"/>
    <s v="USD"/>
    <n v="1417195201"/>
    <n v="1414599601"/>
    <b v="1"/>
    <n v="17"/>
    <b v="0"/>
    <s v="publishing/translations"/>
    <n v="140"/>
    <n v="205.8235"/>
    <x v="3"/>
    <s v="translations"/>
    <x v="1405"/>
    <d v="2014-11-28T17:20:01"/>
  </r>
  <r>
    <n v="1406"/>
    <s v="Man Down! Translation project"/>
    <s v="The White coat and the battle dress uniform"/>
    <n v="3000"/>
    <n v="3486"/>
    <x v="2"/>
    <s v="IT"/>
    <s v="EUR"/>
    <n v="1449914400"/>
    <n v="1445336607"/>
    <b v="0"/>
    <n v="3"/>
    <b v="0"/>
    <s v="publishing/translations"/>
    <n v="116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s v="GB"/>
    <s v="GBP"/>
    <n v="1447451756"/>
    <n v="1444856156"/>
    <b v="0"/>
    <n v="6"/>
    <b v="0"/>
    <s v="publishing/translations"/>
    <n v="108"/>
    <n v="578.33330000000001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50000"/>
    <n v="3466"/>
    <x v="2"/>
    <s v="US"/>
    <s v="USD"/>
    <n v="1420085535"/>
    <n v="1414897935"/>
    <b v="0"/>
    <n v="0"/>
    <b v="0"/>
    <s v="publishing/translations"/>
    <n v="7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2500"/>
    <n v="3466"/>
    <x v="2"/>
    <s v="IT"/>
    <s v="EUR"/>
    <n v="1464939520"/>
    <n v="1461051520"/>
    <b v="0"/>
    <n v="1"/>
    <b v="0"/>
    <s v="publishing/translations"/>
    <n v="139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67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3000"/>
    <n v="3465"/>
    <x v="2"/>
    <s v="US"/>
    <s v="USD"/>
    <n v="1417656699"/>
    <n v="1415064699"/>
    <b v="0"/>
    <n v="13"/>
    <b v="0"/>
    <s v="publishing/translations"/>
    <n v="116"/>
    <n v="266.538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s v="IT"/>
    <s v="EUR"/>
    <n v="1455964170"/>
    <n v="1450780170"/>
    <b v="0"/>
    <n v="1"/>
    <b v="0"/>
    <s v="publishing/translations"/>
    <n v="115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s v="US"/>
    <s v="USD"/>
    <n v="1483423467"/>
    <n v="1480831467"/>
    <b v="0"/>
    <n v="1"/>
    <b v="0"/>
    <s v="publishing/translations"/>
    <n v="173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s v="US"/>
    <s v="USD"/>
    <n v="1439741591"/>
    <n v="1436285591"/>
    <b v="0"/>
    <n v="9"/>
    <b v="0"/>
    <s v="publishing/translations"/>
    <n v="105"/>
    <n v="383.2221999999999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s v="US"/>
    <s v="USD"/>
    <n v="1442315460"/>
    <n v="1439696174"/>
    <b v="0"/>
    <n v="2"/>
    <b v="0"/>
    <s v="publishing/translations"/>
    <n v="115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s v="US"/>
    <s v="USD"/>
    <n v="1476010619"/>
    <n v="1473418619"/>
    <b v="0"/>
    <n v="10"/>
    <b v="0"/>
    <s v="publishing/translations"/>
    <n v="122"/>
    <n v="341.9"/>
    <x v="3"/>
    <s v="translations"/>
    <x v="1419"/>
    <d v="2016-10-09T10:56:59"/>
  </r>
  <r>
    <n v="1420"/>
    <s v="Shakespeare in the Hood - Romeo and Juliet"/>
    <s v="Help me butcher Shakespeare in a satirical fashion."/>
    <n v="250000"/>
    <n v="3417"/>
    <x v="2"/>
    <s v="US"/>
    <s v="USD"/>
    <n v="1467129686"/>
    <n v="1464969686"/>
    <b v="0"/>
    <n v="3"/>
    <b v="0"/>
    <s v="publishing/translations"/>
    <n v="1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s v="SE"/>
    <s v="SEK"/>
    <n v="1423432709"/>
    <n v="1420840709"/>
    <b v="0"/>
    <n v="2"/>
    <b v="0"/>
    <s v="publishing/translations"/>
    <n v="18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s v="AU"/>
    <s v="AUD"/>
    <n v="1451637531"/>
    <n v="1449045531"/>
    <b v="0"/>
    <n v="1"/>
    <b v="0"/>
    <s v="publishing/translations"/>
    <n v="6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3000"/>
    <n v="3407"/>
    <x v="2"/>
    <s v="US"/>
    <s v="USD"/>
    <n v="1479233602"/>
    <n v="1478106802"/>
    <b v="0"/>
    <n v="14"/>
    <b v="0"/>
    <s v="publishing/translations"/>
    <n v="114"/>
    <n v="243.357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s v="US"/>
    <s v="USD"/>
    <n v="1430276959"/>
    <n v="1427684959"/>
    <b v="0"/>
    <n v="0"/>
    <b v="0"/>
    <s v="publishing/translations"/>
    <n v="62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s v="DE"/>
    <s v="EUR"/>
    <n v="1440408120"/>
    <n v="1435224120"/>
    <b v="0"/>
    <n v="0"/>
    <b v="0"/>
    <s v="publishing/translations"/>
    <n v="106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2500"/>
    <n v="3400"/>
    <x v="2"/>
    <s v="DE"/>
    <s v="EUR"/>
    <n v="1474230385"/>
    <n v="1471638385"/>
    <b v="0"/>
    <n v="4"/>
    <b v="0"/>
    <s v="publishing/translations"/>
    <n v="136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s v="ES"/>
    <s v="EUR"/>
    <n v="1459584417"/>
    <n v="1456996017"/>
    <b v="0"/>
    <n v="3"/>
    <b v="0"/>
    <s v="publishing/translations"/>
    <n v="105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2001"/>
    <n v="3397"/>
    <x v="2"/>
    <s v="US"/>
    <s v="USD"/>
    <n v="1428629242"/>
    <n v="1426037242"/>
    <b v="0"/>
    <n v="0"/>
    <b v="0"/>
    <s v="publishing/translations"/>
    <n v="17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3100"/>
    <n v="3395"/>
    <x v="2"/>
    <s v="US"/>
    <s v="USD"/>
    <n v="1419017488"/>
    <n v="1416339088"/>
    <b v="0"/>
    <n v="5"/>
    <b v="0"/>
    <s v="publishing/translations"/>
    <n v="110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s v="US"/>
    <s v="USD"/>
    <n v="1448517816"/>
    <n v="1445922216"/>
    <b v="0"/>
    <n v="47"/>
    <b v="0"/>
    <s v="publishing/translations"/>
    <n v="130"/>
    <n v="72.17019999999999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60000"/>
    <n v="3390"/>
    <x v="2"/>
    <s v="US"/>
    <s v="USD"/>
    <n v="1437417828"/>
    <n v="1434825828"/>
    <b v="0"/>
    <n v="0"/>
    <b v="0"/>
    <s v="publishing/translations"/>
    <n v="6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3000"/>
    <n v="3385"/>
    <x v="2"/>
    <s v="IT"/>
    <s v="EUR"/>
    <n v="1481367600"/>
    <n v="1477839675"/>
    <b v="0"/>
    <n v="10"/>
    <b v="0"/>
    <s v="publishing/translations"/>
    <n v="113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500"/>
    <n v="3385"/>
    <x v="2"/>
    <s v="DK"/>
    <s v="DKK"/>
    <n v="1433775600"/>
    <n v="1431973478"/>
    <b v="0"/>
    <n v="11"/>
    <b v="0"/>
    <s v="publishing/translations"/>
    <n v="226"/>
    <n v="307.72730000000001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3000"/>
    <n v="3383"/>
    <x v="2"/>
    <s v="IT"/>
    <s v="EUR"/>
    <n v="1444589020"/>
    <n v="1441997020"/>
    <b v="0"/>
    <n v="2"/>
    <b v="0"/>
    <s v="publishing/translations"/>
    <n v="11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s v="DE"/>
    <s v="EUR"/>
    <n v="1456043057"/>
    <n v="1453451057"/>
    <b v="0"/>
    <n v="2"/>
    <b v="0"/>
    <s v="publishing/translations"/>
    <n v="101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s v="US"/>
    <s v="USD"/>
    <n v="1405227540"/>
    <n v="1402058739"/>
    <b v="0"/>
    <n v="22"/>
    <b v="0"/>
    <s v="publishing/translations"/>
    <n v="135"/>
    <n v="153.2841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s v="DK"/>
    <s v="DKK"/>
    <n v="1461765300"/>
    <n v="1459198499"/>
    <b v="0"/>
    <n v="8"/>
    <b v="0"/>
    <s v="publishing/translations"/>
    <n v="112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s v="CA"/>
    <s v="CAD"/>
    <n v="1425758101"/>
    <n v="1423166101"/>
    <b v="0"/>
    <n v="6"/>
    <b v="0"/>
    <s v="publishing/translations"/>
    <n v="102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s v="IT"/>
    <s v="EUR"/>
    <n v="1464285463"/>
    <n v="1461693463"/>
    <b v="0"/>
    <n v="1"/>
    <b v="0"/>
    <s v="publishing/translations"/>
    <n v="112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s v="GB"/>
    <s v="GBP"/>
    <n v="1441995769"/>
    <n v="1436811769"/>
    <b v="0"/>
    <n v="3"/>
    <b v="0"/>
    <s v="publishing/translations"/>
    <n v="105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s v="US"/>
    <s v="USD"/>
    <n v="1464190158"/>
    <n v="1461598158"/>
    <b v="0"/>
    <n v="0"/>
    <b v="0"/>
    <s v="publishing/translations"/>
    <n v="112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3350"/>
    <n v="3350"/>
    <x v="2"/>
    <s v="FR"/>
    <s v="EUR"/>
    <n v="1483395209"/>
    <n v="1480803209"/>
    <b v="0"/>
    <n v="0"/>
    <b v="0"/>
    <s v="publishing/translations"/>
    <n v="10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3300"/>
    <n v="3350"/>
    <x v="2"/>
    <s v="DE"/>
    <s v="EUR"/>
    <n v="1442091462"/>
    <n v="1436907462"/>
    <b v="0"/>
    <n v="0"/>
    <b v="0"/>
    <s v="publishing/translations"/>
    <n v="102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3000"/>
    <n v="3350"/>
    <x v="2"/>
    <s v="DE"/>
    <s v="EUR"/>
    <n v="1434286855"/>
    <n v="1431694855"/>
    <b v="0"/>
    <n v="0"/>
    <b v="0"/>
    <s v="publishing/translations"/>
    <n v="112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s v="IT"/>
    <s v="EUR"/>
    <n v="1461235478"/>
    <n v="1459507478"/>
    <b v="0"/>
    <n v="0"/>
    <b v="0"/>
    <s v="publishing/translations"/>
    <n v="111"/>
    <s v="no backers"/>
    <x v="3"/>
    <s v="translations"/>
    <x v="1446"/>
    <d v="2016-04-21T10:44:38"/>
  </r>
  <r>
    <n v="1447"/>
    <s v="Indian Language Dictionary"/>
    <s v="I'm creating a dictionary of multiple Indian languages."/>
    <n v="3000"/>
    <n v="3330"/>
    <x v="2"/>
    <s v="US"/>
    <s v="USD"/>
    <n v="1467999134"/>
    <n v="1465407134"/>
    <b v="0"/>
    <n v="3"/>
    <b v="0"/>
    <s v="publishing/translations"/>
    <n v="11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s v="AU"/>
    <s v="AUD"/>
    <n v="1432272300"/>
    <n v="1429655318"/>
    <b v="0"/>
    <n v="0"/>
    <b v="0"/>
    <s v="publishing/translations"/>
    <n v="111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s v="US"/>
    <s v="USD"/>
    <n v="1431286105"/>
    <n v="1427138905"/>
    <b v="0"/>
    <n v="0"/>
    <b v="0"/>
    <s v="publishing/translations"/>
    <n v="111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3000"/>
    <n v="3319"/>
    <x v="1"/>
    <s v="US"/>
    <s v="USD"/>
    <n v="1416355259"/>
    <n v="1413759659"/>
    <b v="0"/>
    <n v="2"/>
    <b v="0"/>
    <s v="publishing/translations"/>
    <n v="111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2987"/>
    <n v="3318"/>
    <x v="1"/>
    <s v="US"/>
    <s v="USD"/>
    <n v="1406566363"/>
    <n v="1403974363"/>
    <b v="0"/>
    <n v="0"/>
    <b v="0"/>
    <s v="publishing/translations"/>
    <n v="111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s v="FR"/>
    <s v="EUR"/>
    <n v="1492270947"/>
    <n v="1488386547"/>
    <b v="0"/>
    <n v="0"/>
    <b v="0"/>
    <s v="publishing/translations"/>
    <n v="7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s v="ES"/>
    <s v="EUR"/>
    <n v="1461535140"/>
    <n v="1459716480"/>
    <b v="0"/>
    <n v="1"/>
    <b v="0"/>
    <s v="publishing/translations"/>
    <n v="100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s v="US"/>
    <s v="USD"/>
    <n v="1409924340"/>
    <n v="1405181320"/>
    <b v="0"/>
    <n v="7"/>
    <b v="0"/>
    <s v="publishing/translations"/>
    <n v="118"/>
    <n v="473.57139999999998"/>
    <x v="3"/>
    <s v="translations"/>
    <x v="1455"/>
    <d v="2014-09-05T13:39:00"/>
  </r>
  <r>
    <n v="1456"/>
    <s v="Sometimes you don't need love (Canceled)"/>
    <s v="English Version of my auto-published novel"/>
    <n v="500"/>
    <n v="3307"/>
    <x v="1"/>
    <s v="IT"/>
    <s v="EUR"/>
    <n v="1483459365"/>
    <n v="1480867365"/>
    <b v="0"/>
    <n v="3"/>
    <b v="0"/>
    <s v="publishing/translations"/>
    <n v="661"/>
    <n v="1102.33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2500"/>
    <n v="3305"/>
    <x v="1"/>
    <s v="US"/>
    <s v="USD"/>
    <n v="1447281044"/>
    <n v="1444685444"/>
    <b v="0"/>
    <n v="0"/>
    <b v="0"/>
    <s v="publishing/translations"/>
    <n v="132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s v="US"/>
    <s v="USD"/>
    <n v="1407729600"/>
    <n v="1405097760"/>
    <b v="0"/>
    <n v="0"/>
    <b v="0"/>
    <s v="publishing/translations"/>
    <n v="18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000"/>
    <n v="3292"/>
    <x v="1"/>
    <s v="DK"/>
    <s v="DKK"/>
    <n v="1449077100"/>
    <n v="1446612896"/>
    <b v="0"/>
    <n v="0"/>
    <b v="0"/>
    <s v="publishing/translations"/>
    <n v="11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3000"/>
    <n v="3289"/>
    <x v="1"/>
    <s v="US"/>
    <s v="USD"/>
    <n v="1417391100"/>
    <n v="1412371898"/>
    <b v="0"/>
    <n v="0"/>
    <b v="0"/>
    <s v="publishing/translations"/>
    <n v="11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3000"/>
    <n v="3275"/>
    <x v="0"/>
    <s v="US"/>
    <s v="USD"/>
    <n v="1413849600"/>
    <n v="1410967754"/>
    <b v="1"/>
    <n v="340"/>
    <b v="1"/>
    <s v="publishing/radio &amp; podcasts"/>
    <n v="109"/>
    <n v="9.632400000000000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3000"/>
    <n v="3275"/>
    <x v="0"/>
    <s v="US"/>
    <s v="USD"/>
    <n v="1365609271"/>
    <n v="1363017271"/>
    <b v="1"/>
    <n v="150"/>
    <b v="1"/>
    <s v="publishing/radio &amp; podcasts"/>
    <n v="109"/>
    <n v="21.83330000000000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s v="US"/>
    <s v="USD"/>
    <n v="1365367938"/>
    <n v="1361483538"/>
    <b v="1"/>
    <n v="25"/>
    <b v="1"/>
    <s v="publishing/radio &amp; podcasts"/>
    <n v="109"/>
    <n v="131"/>
    <x v="3"/>
    <s v="radio &amp; podcasts"/>
    <x v="1463"/>
    <d v="2013-04-07T20:52:18"/>
  </r>
  <r>
    <n v="1464"/>
    <s v="Science Studio"/>
    <s v="The Best Science Media on the Web"/>
    <n v="3000"/>
    <n v="3273"/>
    <x v="0"/>
    <s v="US"/>
    <s v="USD"/>
    <n v="1361029958"/>
    <n v="1358437958"/>
    <b v="1"/>
    <n v="234"/>
    <b v="1"/>
    <s v="publishing/radio &amp; podcasts"/>
    <n v="109"/>
    <n v="13.9872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s v="US"/>
    <s v="USD"/>
    <n v="1332385200"/>
    <n v="1329759452"/>
    <b v="1"/>
    <n v="2602"/>
    <b v="1"/>
    <s v="publishing/radio &amp; podcasts"/>
    <n v="109"/>
    <n v="1.257100000000000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3200"/>
    <n v="3270"/>
    <x v="0"/>
    <s v="US"/>
    <s v="USD"/>
    <n v="1452574800"/>
    <n v="1449029266"/>
    <b v="1"/>
    <n v="248"/>
    <b v="1"/>
    <s v="publishing/radio &amp; podcasts"/>
    <n v="102"/>
    <n v="13.185499999999999"/>
    <x v="3"/>
    <s v="radio &amp; podcasts"/>
    <x v="1466"/>
    <d v="2016-01-12T05:00:00"/>
  </r>
  <r>
    <n v="1467"/>
    <s v="Radio Ambulante"/>
    <s v="We are a new Spanish language podcast telling uniquely Latin American stories."/>
    <n v="3100"/>
    <n v="3258"/>
    <x v="0"/>
    <s v="US"/>
    <s v="USD"/>
    <n v="1332699285"/>
    <n v="1327518885"/>
    <b v="1"/>
    <n v="600"/>
    <b v="1"/>
    <s v="publishing/radio &amp; podcasts"/>
    <n v="105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3000"/>
    <n v="3258"/>
    <x v="0"/>
    <s v="US"/>
    <s v="USD"/>
    <n v="1307838049"/>
    <n v="1302654049"/>
    <b v="1"/>
    <n v="293"/>
    <b v="1"/>
    <s v="publishing/radio &amp; podcasts"/>
    <n v="109"/>
    <n v="11.119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3000"/>
    <n v="3255"/>
    <x v="0"/>
    <s v="US"/>
    <s v="USD"/>
    <n v="1360938109"/>
    <n v="1358346109"/>
    <b v="1"/>
    <n v="321"/>
    <b v="1"/>
    <s v="publishing/radio &amp; podcasts"/>
    <n v="109"/>
    <n v="10.140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s v="US"/>
    <s v="USD"/>
    <n v="1356724263"/>
    <n v="1354909863"/>
    <b v="1"/>
    <n v="81"/>
    <b v="1"/>
    <s v="publishing/radio &amp; podcasts"/>
    <n v="109"/>
    <n v="40.18520000000000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000"/>
    <n v="3250"/>
    <x v="0"/>
    <s v="US"/>
    <s v="USD"/>
    <n v="1428620334"/>
    <n v="1426028334"/>
    <b v="1"/>
    <n v="343"/>
    <b v="1"/>
    <s v="publishing/radio &amp; podcasts"/>
    <n v="108"/>
    <n v="9.4751999999999992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s v="US"/>
    <s v="USD"/>
    <n v="1381928503"/>
    <n v="1379336503"/>
    <b v="1"/>
    <n v="336"/>
    <b v="1"/>
    <s v="publishing/radio &amp; podcasts"/>
    <n v="108"/>
    <n v="9.6310000000000002"/>
    <x v="3"/>
    <s v="radio &amp; podcasts"/>
    <x v="1472"/>
    <d v="2013-10-16T13:01:43"/>
  </r>
  <r>
    <n v="1473"/>
    <s v="ONE LOVES ONLY FORM"/>
    <s v="Public Radio Project"/>
    <n v="3000"/>
    <n v="3231"/>
    <x v="0"/>
    <s v="US"/>
    <s v="USD"/>
    <n v="1330644639"/>
    <n v="1328052639"/>
    <b v="1"/>
    <n v="47"/>
    <b v="1"/>
    <s v="publishing/radio &amp; podcasts"/>
    <n v="108"/>
    <n v="68.7446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4740000000000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s v="US"/>
    <s v="USD"/>
    <n v="1419051540"/>
    <n v="1416244863"/>
    <b v="1"/>
    <n v="441"/>
    <b v="1"/>
    <s v="publishing/radio &amp; podcasts"/>
    <n v="129"/>
    <n v="7.315199999999999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3000"/>
    <n v="3225"/>
    <x v="0"/>
    <s v="US"/>
    <s v="USD"/>
    <n v="1315616422"/>
    <n v="1313024422"/>
    <b v="1"/>
    <n v="916"/>
    <b v="1"/>
    <s v="publishing/radio &amp; podcasts"/>
    <n v="108"/>
    <n v="3.52070000000000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2200"/>
    <n v="3223"/>
    <x v="0"/>
    <s v="US"/>
    <s v="USD"/>
    <n v="1324609200"/>
    <n v="1319467604"/>
    <b v="1"/>
    <n v="369"/>
    <b v="1"/>
    <s v="publishing/radio &amp; podcasts"/>
    <n v="147"/>
    <n v="8.7344000000000008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3000"/>
    <n v="3222"/>
    <x v="0"/>
    <s v="US"/>
    <s v="USD"/>
    <n v="1368564913"/>
    <n v="1367355313"/>
    <b v="1"/>
    <n v="20242"/>
    <b v="1"/>
    <s v="publishing/radio &amp; podcasts"/>
    <n v="107"/>
    <n v="0.159200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s v="US"/>
    <s v="USD"/>
    <n v="1399694340"/>
    <n v="1398448389"/>
    <b v="1"/>
    <n v="71"/>
    <b v="1"/>
    <s v="publishing/radio &amp; podcasts"/>
    <n v="107"/>
    <n v="45.3661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20000"/>
    <n v="3211"/>
    <x v="0"/>
    <s v="US"/>
    <s v="USD"/>
    <n v="1374858000"/>
    <n v="1373408699"/>
    <b v="1"/>
    <n v="635"/>
    <b v="1"/>
    <s v="publishing/radio &amp; podcasts"/>
    <n v="16"/>
    <n v="5.056700000000000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s v="CA"/>
    <s v="CAD"/>
    <n v="1383430145"/>
    <n v="1380838145"/>
    <b v="0"/>
    <n v="6"/>
    <b v="0"/>
    <s v="publishing/fiction"/>
    <n v="161"/>
    <n v="535.16669999999999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s v="US"/>
    <s v="USD"/>
    <n v="1347004260"/>
    <n v="1345062936"/>
    <b v="0"/>
    <n v="1"/>
    <b v="0"/>
    <s v="publishing/fiction"/>
    <n v="100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3200"/>
    <n v="3205"/>
    <x v="2"/>
    <s v="US"/>
    <s v="USD"/>
    <n v="1469162275"/>
    <n v="1467002275"/>
    <b v="0"/>
    <n v="2"/>
    <b v="0"/>
    <s v="publishing/fiction"/>
    <n v="100"/>
    <n v="1602.5"/>
    <x v="3"/>
    <s v="fiction"/>
    <x v="1483"/>
    <d v="2016-07-22T04:37:55"/>
  </r>
  <r>
    <n v="1484"/>
    <s v="a book called filtered down thru the stars"/>
    <s v="The mussings of an old wizard"/>
    <n v="3000"/>
    <n v="3201"/>
    <x v="2"/>
    <s v="US"/>
    <s v="USD"/>
    <n v="1342882260"/>
    <n v="1337834963"/>
    <b v="0"/>
    <n v="0"/>
    <b v="0"/>
    <s v="publishing/fiction"/>
    <n v="107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0000"/>
    <n v="3200"/>
    <x v="2"/>
    <s v="US"/>
    <s v="USD"/>
    <n v="1434827173"/>
    <n v="1430939173"/>
    <b v="0"/>
    <n v="3"/>
    <b v="0"/>
    <s v="publishing/fiction"/>
    <n v="5"/>
    <n v="1066.66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8000"/>
    <n v="3200"/>
    <x v="2"/>
    <s v="US"/>
    <s v="USD"/>
    <n v="1425009761"/>
    <n v="1422417761"/>
    <b v="0"/>
    <n v="3"/>
    <b v="0"/>
    <s v="publishing/fiction"/>
    <n v="40"/>
    <n v="1066.66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3000"/>
    <n v="3195"/>
    <x v="2"/>
    <s v="US"/>
    <s v="USD"/>
    <n v="1470175271"/>
    <n v="1467583271"/>
    <b v="0"/>
    <n v="0"/>
    <b v="0"/>
    <s v="publishing/fiction"/>
    <n v="107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3000"/>
    <n v="3190"/>
    <x v="2"/>
    <s v="AU"/>
    <s v="AUD"/>
    <n v="1388928660"/>
    <n v="1386336660"/>
    <b v="0"/>
    <n v="6"/>
    <b v="0"/>
    <s v="publishing/fiction"/>
    <n v="106"/>
    <n v="531.66669999999999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s v="US"/>
    <s v="USD"/>
    <n v="1352994052"/>
    <n v="1350398452"/>
    <b v="0"/>
    <n v="0"/>
    <b v="0"/>
    <s v="publishing/fiction"/>
    <n v="206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s v="US"/>
    <s v="USD"/>
    <n v="1380720474"/>
    <n v="1378214874"/>
    <b v="0"/>
    <n v="19"/>
    <b v="0"/>
    <s v="publishing/fiction"/>
    <n v="4"/>
    <n v="167.63159999999999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3000"/>
    <n v="3178"/>
    <x v="2"/>
    <s v="US"/>
    <s v="USD"/>
    <n v="1424014680"/>
    <n v="1418922443"/>
    <b v="0"/>
    <n v="1"/>
    <b v="0"/>
    <s v="publishing/fiction"/>
    <n v="106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s v="US"/>
    <s v="USD"/>
    <n v="1308431646"/>
    <n v="1305839646"/>
    <b v="0"/>
    <n v="2"/>
    <b v="0"/>
    <s v="publishing/fiction"/>
    <n v="113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5000"/>
    <n v="3172"/>
    <x v="2"/>
    <s v="US"/>
    <s v="USD"/>
    <n v="1371415675"/>
    <n v="1368823675"/>
    <b v="0"/>
    <n v="0"/>
    <b v="0"/>
    <s v="publishing/fiction"/>
    <n v="21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s v="US"/>
    <s v="USD"/>
    <n v="1428075480"/>
    <n v="1425489613"/>
    <b v="0"/>
    <n v="11"/>
    <b v="0"/>
    <s v="publishing/fiction"/>
    <n v="127"/>
    <n v="288.27269999999999"/>
    <x v="3"/>
    <s v="fiction"/>
    <x v="1494"/>
    <d v="2015-04-03T15:38:00"/>
  </r>
  <r>
    <n v="1495"/>
    <s v="A Magical Bildungsroman with a Female Heroine"/>
    <s v="The Adventures of Penelope Hawthorne. Part One: The Spellbook of Dracone."/>
    <n v="3000"/>
    <n v="3170"/>
    <x v="2"/>
    <s v="US"/>
    <s v="USD"/>
    <n v="1314471431"/>
    <n v="1311879431"/>
    <b v="0"/>
    <n v="0"/>
    <b v="0"/>
    <s v="publishing/fiction"/>
    <n v="106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3000"/>
    <n v="3160"/>
    <x v="2"/>
    <s v="US"/>
    <s v="USD"/>
    <n v="1410866659"/>
    <n v="1405682659"/>
    <b v="0"/>
    <n v="0"/>
    <b v="0"/>
    <s v="publishing/fiction"/>
    <n v="105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2000"/>
    <n v="3158"/>
    <x v="2"/>
    <s v="US"/>
    <s v="USD"/>
    <n v="1375299780"/>
    <n v="1371655522"/>
    <b v="0"/>
    <n v="1"/>
    <b v="0"/>
    <s v="publishing/fiction"/>
    <n v="158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s v="US"/>
    <s v="USD"/>
    <n v="1409787378"/>
    <n v="1405899378"/>
    <b v="0"/>
    <n v="3"/>
    <b v="0"/>
    <s v="publishing/fiction"/>
    <n v="21"/>
    <n v="1051.66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3000"/>
    <n v="3150"/>
    <x v="2"/>
    <s v="US"/>
    <s v="USD"/>
    <n v="1470355833"/>
    <n v="1465171833"/>
    <b v="0"/>
    <n v="1"/>
    <b v="0"/>
    <s v="publishing/fiction"/>
    <n v="105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s v="US"/>
    <s v="USD"/>
    <n v="1367444557"/>
    <n v="1364852557"/>
    <b v="0"/>
    <n v="15"/>
    <b v="0"/>
    <s v="publishing/fiction"/>
    <n v="105"/>
    <n v="209.86670000000001"/>
    <x v="3"/>
    <s v="fiction"/>
    <x v="1500"/>
    <d v="2013-05-01T21:42:37"/>
  </r>
  <r>
    <n v="1501"/>
    <s v="This is Nowhere"/>
    <s v="A hardcover book of surf, outdoor and nature photos from the British Columbia coast."/>
    <n v="2800"/>
    <n v="3145"/>
    <x v="0"/>
    <s v="CA"/>
    <s v="CAD"/>
    <n v="1436364023"/>
    <n v="1433772023"/>
    <b v="1"/>
    <n v="885"/>
    <b v="1"/>
    <s v="photography/photobooks"/>
    <n v="112"/>
    <n v="3.553700000000000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3000"/>
    <n v="3135"/>
    <x v="0"/>
    <s v="GB"/>
    <s v="GBP"/>
    <n v="1458943200"/>
    <n v="1456491680"/>
    <b v="1"/>
    <n v="329"/>
    <b v="1"/>
    <s v="photography/photobooks"/>
    <n v="105"/>
    <n v="9.52890000000000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s v="BE"/>
    <s v="EUR"/>
    <n v="1477210801"/>
    <n v="1472026801"/>
    <b v="1"/>
    <n v="71"/>
    <b v="1"/>
    <s v="photography/photobooks"/>
    <n v="104"/>
    <n v="44.126800000000003"/>
    <x v="8"/>
    <s v="photobooks"/>
    <x v="1503"/>
    <d v="2016-10-23T08:20:01"/>
  </r>
  <r>
    <n v="1504"/>
    <s v="RYU X RIO"/>
    <s v="A football photography book like no other about the 2014 World Cup in Brazil, by Ryu Voelkel."/>
    <n v="3000"/>
    <n v="3132.63"/>
    <x v="0"/>
    <s v="GB"/>
    <s v="GBP"/>
    <n v="1402389180"/>
    <n v="1399996024"/>
    <b v="1"/>
    <n v="269"/>
    <b v="1"/>
    <s v="photography/photobooks"/>
    <n v="104"/>
    <n v="11.645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57999999999999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200"/>
    <n v="3122"/>
    <x v="0"/>
    <s v="GB"/>
    <s v="GBP"/>
    <n v="1406227904"/>
    <n v="1403635904"/>
    <b v="1"/>
    <n v="43"/>
    <b v="1"/>
    <s v="photography/photobooks"/>
    <n v="260"/>
    <n v="72.6046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s v="US"/>
    <s v="USD"/>
    <n v="1273911000"/>
    <n v="1268822909"/>
    <b v="1"/>
    <n v="33"/>
    <b v="1"/>
    <s v="photography/photobooks"/>
    <n v="125"/>
    <n v="94.545500000000004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s v="US"/>
    <s v="USD"/>
    <n v="1403880281"/>
    <n v="1401201881"/>
    <b v="1"/>
    <n v="211"/>
    <b v="1"/>
    <s v="photography/photobooks"/>
    <n v="125"/>
    <n v="14.786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3000"/>
    <n v="3105"/>
    <x v="0"/>
    <s v="DE"/>
    <s v="EUR"/>
    <n v="1487113140"/>
    <n v="1484570885"/>
    <b v="1"/>
    <n v="196"/>
    <b v="1"/>
    <s v="photography/photobooks"/>
    <n v="104"/>
    <n v="15.84179999999999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2500"/>
    <n v="3105"/>
    <x v="0"/>
    <s v="GB"/>
    <s v="GBP"/>
    <n v="1405761278"/>
    <n v="1403169278"/>
    <b v="1"/>
    <n v="405"/>
    <b v="1"/>
    <s v="photography/photobooks"/>
    <n v="124"/>
    <n v="7.666699999999999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20000"/>
    <n v="3100"/>
    <x v="0"/>
    <s v="US"/>
    <s v="USD"/>
    <n v="1447858804"/>
    <n v="1445263204"/>
    <b v="1"/>
    <n v="206"/>
    <b v="1"/>
    <s v="photography/photobooks"/>
    <n v="16"/>
    <n v="15.04850000000000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000"/>
    <n v="3100"/>
    <x v="0"/>
    <s v="US"/>
    <s v="USD"/>
    <n v="1486311939"/>
    <n v="1483719939"/>
    <b v="1"/>
    <n v="335"/>
    <b v="1"/>
    <s v="photography/photobooks"/>
    <n v="103"/>
    <n v="9.25370000000000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3000"/>
    <n v="3100"/>
    <x v="0"/>
    <s v="GB"/>
    <s v="GBP"/>
    <n v="1405523866"/>
    <n v="1402931866"/>
    <b v="1"/>
    <n v="215"/>
    <b v="1"/>
    <s v="photography/photobooks"/>
    <n v="103"/>
    <n v="14.418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000"/>
    <n v="3100"/>
    <x v="0"/>
    <s v="US"/>
    <s v="USD"/>
    <n v="1443363640"/>
    <n v="1439907640"/>
    <b v="1"/>
    <n v="176"/>
    <b v="1"/>
    <s v="photography/photobooks"/>
    <n v="155"/>
    <n v="17.61360000000000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"/>
    <n v="3095.11"/>
    <x v="0"/>
    <s v="NO"/>
    <s v="NOK"/>
    <n v="1458104697"/>
    <n v="1455516297"/>
    <b v="1"/>
    <n v="555"/>
    <b v="1"/>
    <s v="photography/photobooks"/>
    <n v="103"/>
    <n v="5.5768000000000004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s v="US"/>
    <s v="USD"/>
    <n v="1475762400"/>
    <n v="1473160292"/>
    <b v="1"/>
    <n v="116"/>
    <b v="1"/>
    <s v="photography/photobooks"/>
    <n v="103"/>
    <n v="26.586200000000002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s v="US"/>
    <s v="USD"/>
    <n v="1417845600"/>
    <n v="1415194553"/>
    <b v="1"/>
    <n v="615"/>
    <b v="1"/>
    <s v="photography/photobooks"/>
    <n v="119"/>
    <n v="5.009800000000000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3000"/>
    <n v="3080"/>
    <x v="0"/>
    <s v="US"/>
    <s v="USD"/>
    <n v="1401565252"/>
    <n v="1398973252"/>
    <b v="1"/>
    <n v="236"/>
    <b v="1"/>
    <s v="photography/photobooks"/>
    <n v="103"/>
    <n v="13.05080000000000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3000"/>
    <n v="3080"/>
    <x v="0"/>
    <s v="US"/>
    <s v="USD"/>
    <n v="1403301540"/>
    <n v="1400867283"/>
    <b v="1"/>
    <n v="145"/>
    <b v="1"/>
    <s v="photography/photobooks"/>
    <n v="103"/>
    <n v="21.241399999999999"/>
    <x v="8"/>
    <s v="photobooks"/>
    <x v="1519"/>
    <d v="2014-06-20T21:59:00"/>
  </r>
  <r>
    <n v="1520"/>
    <s v="TULIPS"/>
    <s v="A self-published photography book by Andrew Miksys from his new series about Belarus"/>
    <n v="2500"/>
    <n v="3067"/>
    <x v="0"/>
    <s v="US"/>
    <s v="USD"/>
    <n v="1418961600"/>
    <n v="1415824513"/>
    <b v="1"/>
    <n v="167"/>
    <b v="1"/>
    <s v="photography/photobooks"/>
    <n v="123"/>
    <n v="18.36530000000000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s v="US"/>
    <s v="USD"/>
    <n v="1465272091"/>
    <n v="1462248091"/>
    <b v="1"/>
    <n v="235"/>
    <b v="1"/>
    <s v="photography/photobooks"/>
    <n v="153"/>
    <n v="13.029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s v="US"/>
    <s v="USD"/>
    <n v="1413575739"/>
    <n v="1410983739"/>
    <b v="1"/>
    <n v="452"/>
    <b v="1"/>
    <s v="photography/photobooks"/>
    <n v="102"/>
    <n v="6.772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s v="US"/>
    <s v="USD"/>
    <n v="1419292800"/>
    <n v="1416592916"/>
    <b v="1"/>
    <n v="241"/>
    <b v="1"/>
    <s v="photography/photobooks"/>
    <n v="122"/>
    <n v="12.698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10000"/>
    <n v="3060"/>
    <x v="0"/>
    <s v="SE"/>
    <s v="SEK"/>
    <n v="1487592090"/>
    <n v="1485000090"/>
    <b v="1"/>
    <n v="28"/>
    <b v="1"/>
    <s v="photography/photobooks"/>
    <n v="31"/>
    <n v="109.2857000000000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s v="US"/>
    <s v="USD"/>
    <n v="1471539138"/>
    <n v="1468947138"/>
    <b v="1"/>
    <n v="140"/>
    <b v="1"/>
    <s v="photography/photobooks"/>
    <n v="102"/>
    <n v="21.8429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3000"/>
    <n v="3055"/>
    <x v="0"/>
    <s v="US"/>
    <s v="USD"/>
    <n v="1453185447"/>
    <n v="1448951847"/>
    <b v="1"/>
    <n v="280"/>
    <b v="1"/>
    <s v="photography/photobooks"/>
    <n v="102"/>
    <n v="10.910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2800"/>
    <n v="3055"/>
    <x v="0"/>
    <s v="US"/>
    <s v="USD"/>
    <n v="1489497886"/>
    <n v="1487082286"/>
    <b v="1"/>
    <n v="70"/>
    <b v="1"/>
    <s v="photography/photobooks"/>
    <n v="109"/>
    <n v="43.642899999999997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3000"/>
    <n v="3046"/>
    <x v="0"/>
    <s v="US"/>
    <s v="USD"/>
    <n v="1426773920"/>
    <n v="1424185520"/>
    <b v="1"/>
    <n v="141"/>
    <b v="1"/>
    <s v="photography/photobooks"/>
    <n v="102"/>
    <n v="21.602799999999998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5000"/>
    <n v="3045"/>
    <x v="0"/>
    <s v="US"/>
    <s v="USD"/>
    <n v="1445624695"/>
    <n v="1443464695"/>
    <b v="1"/>
    <n v="874"/>
    <b v="1"/>
    <s v="photography/photobooks"/>
    <n v="61"/>
    <n v="3.48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3000"/>
    <n v="3045"/>
    <x v="0"/>
    <s v="US"/>
    <s v="USD"/>
    <n v="1417402800"/>
    <n v="1414610126"/>
    <b v="1"/>
    <n v="73"/>
    <b v="1"/>
    <s v="photography/photobooks"/>
    <n v="102"/>
    <n v="41.7122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2500"/>
    <n v="3045"/>
    <x v="0"/>
    <s v="AU"/>
    <s v="AUD"/>
    <n v="1455548400"/>
    <n v="1453461865"/>
    <b v="1"/>
    <n v="294"/>
    <b v="1"/>
    <s v="photography/photobooks"/>
    <n v="122"/>
    <n v="10.35710000000000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2820"/>
    <n v="3036"/>
    <x v="0"/>
    <s v="US"/>
    <s v="USD"/>
    <n v="1462161540"/>
    <n v="1457913777"/>
    <b v="1"/>
    <n v="740"/>
    <b v="1"/>
    <s v="photography/photobooks"/>
    <n v="108"/>
    <n v="4.1026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s v="US"/>
    <s v="USD"/>
    <n v="1441383062"/>
    <n v="1438791062"/>
    <b v="1"/>
    <n v="369"/>
    <b v="1"/>
    <s v="photography/photobooks"/>
    <n v="101"/>
    <n v="8.225099999999999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s v="US"/>
    <s v="USD"/>
    <n v="1464040800"/>
    <n v="1461527631"/>
    <b v="1"/>
    <n v="110"/>
    <b v="1"/>
    <s v="photography/photobooks"/>
    <n v="101"/>
    <n v="27.59090000000000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s v="US"/>
    <s v="USD"/>
    <n v="1440702910"/>
    <n v="1438110910"/>
    <b v="1"/>
    <n v="455"/>
    <b v="1"/>
    <s v="photography/photobooks"/>
    <n v="101"/>
    <n v="6.6703000000000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3000"/>
    <n v="3035"/>
    <x v="0"/>
    <s v="DE"/>
    <s v="EUR"/>
    <n v="1470506400"/>
    <n v="1467358427"/>
    <b v="1"/>
    <n v="224"/>
    <b v="1"/>
    <s v="photography/photobooks"/>
    <n v="101"/>
    <n v="13.54909999999999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s v="US"/>
    <s v="USD"/>
    <n v="1421952370"/>
    <n v="1418064370"/>
    <b v="1"/>
    <n v="46"/>
    <b v="1"/>
    <s v="photography/photobooks"/>
    <n v="101"/>
    <n v="65.95650000000000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s v="US"/>
    <s v="USD"/>
    <n v="1483481019"/>
    <n v="1480629819"/>
    <b v="0"/>
    <n v="284"/>
    <b v="1"/>
    <s v="photography/photobooks"/>
    <n v="25"/>
    <n v="10.66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s v="US"/>
    <s v="USD"/>
    <n v="1416964500"/>
    <n v="1414368616"/>
    <b v="1"/>
    <n v="98"/>
    <b v="1"/>
    <s v="photography/photobooks"/>
    <n v="101"/>
    <n v="30.91839999999999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3000"/>
    <n v="3030"/>
    <x v="2"/>
    <s v="US"/>
    <s v="USD"/>
    <n v="1420045538"/>
    <n v="1417453538"/>
    <b v="0"/>
    <n v="2"/>
    <b v="0"/>
    <s v="photography/nature"/>
    <n v="101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3000"/>
    <n v="3025.66"/>
    <x v="2"/>
    <s v="CA"/>
    <s v="CAD"/>
    <n v="1435708500"/>
    <n v="1434412500"/>
    <b v="0"/>
    <n v="1"/>
    <b v="0"/>
    <s v="photography/nature"/>
    <n v="101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500"/>
    <n v="3022"/>
    <x v="2"/>
    <s v="US"/>
    <s v="USD"/>
    <n v="1416662034"/>
    <n v="1414066434"/>
    <b v="0"/>
    <n v="1"/>
    <b v="0"/>
    <s v="photography/nature"/>
    <n v="121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3000"/>
    <n v="3017"/>
    <x v="2"/>
    <s v="US"/>
    <s v="USD"/>
    <n v="1427847480"/>
    <n v="1424222024"/>
    <b v="0"/>
    <n v="0"/>
    <b v="0"/>
    <s v="photography/nature"/>
    <n v="101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s v="GB"/>
    <s v="GBP"/>
    <n v="1410930399"/>
    <n v="1405746399"/>
    <b v="0"/>
    <n v="11"/>
    <b v="0"/>
    <s v="photography/nature"/>
    <n v="108"/>
    <n v="274.1573000000000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3000"/>
    <n v="3015"/>
    <x v="2"/>
    <s v="US"/>
    <s v="USD"/>
    <n v="1487844882"/>
    <n v="1487240082"/>
    <b v="0"/>
    <n v="0"/>
    <b v="0"/>
    <s v="photography/nature"/>
    <n v="101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2000"/>
    <n v="3015"/>
    <x v="2"/>
    <s v="US"/>
    <s v="USD"/>
    <n v="1447020620"/>
    <n v="1444425020"/>
    <b v="0"/>
    <n v="1"/>
    <b v="0"/>
    <s v="photography/nature"/>
    <n v="151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3000"/>
    <n v="3014"/>
    <x v="2"/>
    <s v="US"/>
    <s v="USD"/>
    <n v="1446524159"/>
    <n v="1443928559"/>
    <b v="0"/>
    <n v="6"/>
    <b v="0"/>
    <s v="photography/nature"/>
    <n v="100"/>
    <n v="502.3333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s v="GB"/>
    <s v="GBP"/>
    <n v="1463050034"/>
    <n v="1460458034"/>
    <b v="0"/>
    <n v="7"/>
    <b v="0"/>
    <s v="photography/nature"/>
    <n v="120"/>
    <n v="430.2857000000000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s v="US"/>
    <s v="USD"/>
    <n v="1432756039"/>
    <n v="1430164039"/>
    <b v="0"/>
    <n v="0"/>
    <b v="0"/>
    <s v="photography/nature"/>
    <n v="12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s v="US"/>
    <s v="USD"/>
    <n v="1412135940"/>
    <n v="1410366708"/>
    <b v="0"/>
    <n v="16"/>
    <b v="0"/>
    <s v="photography/nature"/>
    <n v="153"/>
    <n v="187.812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s v="US"/>
    <s v="USD"/>
    <n v="1441176447"/>
    <n v="1438584447"/>
    <b v="0"/>
    <n v="0"/>
    <b v="0"/>
    <s v="photography/nature"/>
    <n v="10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3000"/>
    <n v="3002"/>
    <x v="2"/>
    <s v="AU"/>
    <s v="AUD"/>
    <n v="1438495390"/>
    <n v="1435903390"/>
    <b v="0"/>
    <n v="0"/>
    <b v="0"/>
    <s v="photography/nature"/>
    <n v="10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17000"/>
    <n v="3001"/>
    <x v="2"/>
    <s v="US"/>
    <s v="USD"/>
    <n v="1442509200"/>
    <n v="1440513832"/>
    <b v="0"/>
    <n v="0"/>
    <b v="0"/>
    <s v="photography/nature"/>
    <n v="18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5000"/>
    <n v="3000"/>
    <x v="2"/>
    <s v="CA"/>
    <s v="CAD"/>
    <n v="1467603624"/>
    <n v="1465011624"/>
    <b v="0"/>
    <n v="12"/>
    <b v="0"/>
    <s v="photography/nature"/>
    <n v="60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3000"/>
    <n v="3000"/>
    <x v="2"/>
    <s v="US"/>
    <s v="USD"/>
    <n v="1411227633"/>
    <n v="1408549233"/>
    <b v="0"/>
    <n v="1"/>
    <b v="0"/>
    <s v="photography/nature"/>
    <n v="100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3000"/>
    <n v="3000"/>
    <x v="2"/>
    <s v="GB"/>
    <s v="GBP"/>
    <n v="1440763920"/>
    <n v="1435656759"/>
    <b v="0"/>
    <n v="3"/>
    <b v="0"/>
    <s v="photography/nature"/>
    <n v="100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3000"/>
    <n v="3000"/>
    <x v="2"/>
    <s v="US"/>
    <s v="USD"/>
    <n v="1430270199"/>
    <n v="1428974199"/>
    <b v="0"/>
    <n v="1"/>
    <b v="0"/>
    <s v="photography/nature"/>
    <n v="100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3000"/>
    <n v="3000"/>
    <x v="2"/>
    <s v="US"/>
    <s v="USD"/>
    <n v="1415842193"/>
    <n v="1414110593"/>
    <b v="0"/>
    <n v="4"/>
    <b v="0"/>
    <s v="photography/nature"/>
    <n v="100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s v="US"/>
    <s v="USD"/>
    <n v="1383789603"/>
    <n v="1381194003"/>
    <b v="0"/>
    <n v="1"/>
    <b v="0"/>
    <s v="publishing/art books"/>
    <n v="100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s v="US"/>
    <s v="USD"/>
    <n v="1259715000"/>
    <n v="1253712916"/>
    <b v="0"/>
    <n v="0"/>
    <b v="0"/>
    <s v="publishing/art books"/>
    <n v="12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s v="GB"/>
    <s v="GBP"/>
    <n v="1394815751"/>
    <n v="1389635351"/>
    <b v="0"/>
    <n v="2"/>
    <b v="0"/>
    <s v="publishing/art books"/>
    <n v="120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s v="US"/>
    <s v="USD"/>
    <n v="1432843500"/>
    <n v="1430124509"/>
    <b v="0"/>
    <n v="1"/>
    <b v="0"/>
    <s v="publishing/art books"/>
    <n v="120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s v="US"/>
    <s v="USD"/>
    <n v="1307554261"/>
    <n v="1304962261"/>
    <b v="0"/>
    <n v="1"/>
    <b v="0"/>
    <s v="publishing/art books"/>
    <n v="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000"/>
    <n v="2993"/>
    <x v="1"/>
    <s v="US"/>
    <s v="USD"/>
    <n v="1469656800"/>
    <n v="1467151204"/>
    <b v="0"/>
    <n v="59"/>
    <b v="0"/>
    <s v="publishing/art books"/>
    <n v="37"/>
    <n v="50.728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s v="US"/>
    <s v="USD"/>
    <n v="1392595200"/>
    <n v="1391293745"/>
    <b v="0"/>
    <n v="13"/>
    <b v="0"/>
    <s v="publishing/art books"/>
    <n v="120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s v="US"/>
    <s v="USD"/>
    <n v="1419384585"/>
    <n v="1416360585"/>
    <b v="0"/>
    <n v="22"/>
    <b v="0"/>
    <s v="publishing/art books"/>
    <n v="5"/>
    <n v="135.0455"/>
    <x v="3"/>
    <s v="art books"/>
    <x v="1568"/>
    <d v="2014-12-24T01:29:45"/>
  </r>
  <r>
    <n v="1569"/>
    <s v="to be removed (Canceled)"/>
    <s v="to be removed"/>
    <n v="5000"/>
    <n v="2965"/>
    <x v="1"/>
    <s v="US"/>
    <s v="USD"/>
    <n v="1369498714"/>
    <n v="1366906714"/>
    <b v="0"/>
    <n v="0"/>
    <b v="0"/>
    <s v="publishing/art books"/>
    <n v="59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9999"/>
    <n v="2960"/>
    <x v="1"/>
    <s v="US"/>
    <s v="USD"/>
    <n v="1460140282"/>
    <n v="1457551882"/>
    <b v="0"/>
    <n v="52"/>
    <b v="0"/>
    <s v="publishing/art books"/>
    <n v="30"/>
    <n v="56.9230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s v="GB"/>
    <s v="GBP"/>
    <n v="1434738483"/>
    <n v="1432146483"/>
    <b v="0"/>
    <n v="4"/>
    <b v="0"/>
    <s v="publishing/art books"/>
    <n v="102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s v="CA"/>
    <s v="CAD"/>
    <n v="1491019140"/>
    <n v="1487548802"/>
    <b v="0"/>
    <n v="3"/>
    <b v="0"/>
    <s v="publishing/art books"/>
    <n v="109"/>
    <n v="981.6666999999999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s v="US"/>
    <s v="USD"/>
    <n v="1424211329"/>
    <n v="1421187329"/>
    <b v="0"/>
    <n v="6"/>
    <b v="0"/>
    <s v="publishing/art books"/>
    <n v="117"/>
    <n v="489.1666999999999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s v="US"/>
    <s v="USD"/>
    <n v="1404909296"/>
    <n v="1402317296"/>
    <b v="0"/>
    <n v="35"/>
    <b v="0"/>
    <s v="publishing/art books"/>
    <n v="147"/>
    <n v="83.771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1500"/>
    <n v="2930.69"/>
    <x v="1"/>
    <s v="US"/>
    <s v="USD"/>
    <n v="1435698368"/>
    <n v="1431810368"/>
    <b v="0"/>
    <n v="10"/>
    <b v="0"/>
    <s v="publishing/art books"/>
    <n v="195"/>
    <n v="293.0690000000000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s v="US"/>
    <s v="USD"/>
    <n v="1343161248"/>
    <n v="1337977248"/>
    <b v="0"/>
    <n v="2"/>
    <b v="0"/>
    <s v="publishing/art books"/>
    <n v="107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s v="US"/>
    <s v="USD"/>
    <n v="1283392800"/>
    <n v="1281317691"/>
    <b v="0"/>
    <n v="4"/>
    <b v="0"/>
    <s v="publishing/art books"/>
    <n v="293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2827"/>
    <n v="2925"/>
    <x v="1"/>
    <s v="US"/>
    <s v="USD"/>
    <n v="1377734091"/>
    <n v="1374882891"/>
    <b v="0"/>
    <n v="2"/>
    <b v="0"/>
    <s v="publishing/art books"/>
    <n v="103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s v="US"/>
    <s v="USD"/>
    <n v="1337562726"/>
    <n v="1332378726"/>
    <b v="0"/>
    <n v="0"/>
    <b v="0"/>
    <s v="publishing/art books"/>
    <n v="108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2000"/>
    <n v="2908"/>
    <x v="2"/>
    <s v="GB"/>
    <s v="GBP"/>
    <n v="1450521990"/>
    <n v="1447757190"/>
    <b v="0"/>
    <n v="1"/>
    <b v="0"/>
    <s v="photography/places"/>
    <n v="145"/>
    <n v="2908"/>
    <x v="8"/>
    <s v="places"/>
    <x v="1581"/>
    <d v="2015-12-19T10:46:30"/>
  </r>
  <r>
    <n v="1582"/>
    <s v="Scenes from New Orleans"/>
    <s v="I create canvas prints of images from in and around New Orleans"/>
    <n v="150000"/>
    <n v="2889"/>
    <x v="2"/>
    <s v="US"/>
    <s v="USD"/>
    <n v="1445894400"/>
    <n v="1440961053"/>
    <b v="0"/>
    <n v="3"/>
    <b v="0"/>
    <s v="photography/places"/>
    <n v="2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s v="GB"/>
    <s v="GBP"/>
    <n v="1411681391"/>
    <n v="1409089391"/>
    <b v="0"/>
    <n v="1"/>
    <b v="0"/>
    <s v="photography/places"/>
    <n v="192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2300"/>
    <n v="2881"/>
    <x v="2"/>
    <s v="US"/>
    <s v="USD"/>
    <n v="1401464101"/>
    <n v="1400600101"/>
    <b v="0"/>
    <n v="0"/>
    <b v="0"/>
    <s v="photography/places"/>
    <n v="125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s v="CA"/>
    <s v="CAD"/>
    <n v="1482663600"/>
    <n v="1480800568"/>
    <b v="0"/>
    <n v="12"/>
    <b v="0"/>
    <s v="photography/places"/>
    <n v="339"/>
    <n v="239.91669999999999"/>
    <x v="8"/>
    <s v="places"/>
    <x v="1585"/>
    <d v="2016-12-25T11:00:00"/>
  </r>
  <r>
    <n v="1586"/>
    <s v="Missouri In Pictures"/>
    <s v="Show the world the beauty that is in all of our back yards!"/>
    <n v="2250"/>
    <n v="2876"/>
    <x v="2"/>
    <s v="US"/>
    <s v="USD"/>
    <n v="1428197422"/>
    <n v="1425609022"/>
    <b v="0"/>
    <n v="0"/>
    <b v="0"/>
    <s v="photography/places"/>
    <n v="128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s v="US"/>
    <s v="USD"/>
    <n v="1418510965"/>
    <n v="1415918965"/>
    <b v="0"/>
    <n v="1"/>
    <b v="0"/>
    <s v="photography/places"/>
    <n v="19"/>
    <n v="2871"/>
    <x v="8"/>
    <s v="places"/>
    <x v="1587"/>
    <d v="2014-12-13T22:49:25"/>
  </r>
  <r>
    <n v="1588"/>
    <s v="The Right Side of Texas"/>
    <s v="Southeast Texas as seen through the lens of a cell phone camera"/>
    <n v="1000"/>
    <n v="2870"/>
    <x v="2"/>
    <s v="US"/>
    <s v="USD"/>
    <n v="1422735120"/>
    <n v="1420091999"/>
    <b v="0"/>
    <n v="0"/>
    <b v="0"/>
    <s v="photography/places"/>
    <n v="287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2500"/>
    <n v="2867.99"/>
    <x v="2"/>
    <s v="US"/>
    <s v="USD"/>
    <n v="1444433886"/>
    <n v="1441841886"/>
    <b v="0"/>
    <n v="0"/>
    <b v="0"/>
    <s v="photography/places"/>
    <n v="115"/>
    <s v="no backers"/>
    <x v="8"/>
    <s v="places"/>
    <x v="1589"/>
    <d v="2015-10-09T23:38:06"/>
  </r>
  <r>
    <n v="1590"/>
    <s v="An Italian Adventure"/>
    <s v="Discover Italy through photography."/>
    <n v="2000"/>
    <n v="2864"/>
    <x v="2"/>
    <s v="IT"/>
    <s v="EUR"/>
    <n v="1443040464"/>
    <n v="1440448464"/>
    <b v="0"/>
    <n v="2"/>
    <b v="0"/>
    <s v="photography/places"/>
    <n v="143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s v="GB"/>
    <s v="GBP"/>
    <n v="1459700741"/>
    <n v="1457112341"/>
    <b v="0"/>
    <n v="92"/>
    <b v="0"/>
    <s v="photography/places"/>
    <n v="110"/>
    <n v="31.054300000000001"/>
    <x v="8"/>
    <s v="places"/>
    <x v="1591"/>
    <d v="2016-04-03T16:25:41"/>
  </r>
  <r>
    <n v="1592"/>
    <s v="The Views of Pittsburgh"/>
    <s v="A portfolio collage of beautiful pictures of authentic Pittsburgh locations and scenery."/>
    <n v="2500"/>
    <n v="2856"/>
    <x v="2"/>
    <s v="US"/>
    <s v="USD"/>
    <n v="1427503485"/>
    <n v="1423619085"/>
    <b v="0"/>
    <n v="0"/>
    <b v="0"/>
    <s v="photography/places"/>
    <n v="114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100000"/>
    <n v="2842"/>
    <x v="2"/>
    <s v="US"/>
    <s v="USD"/>
    <n v="1425154655"/>
    <n v="1422562655"/>
    <b v="0"/>
    <n v="3"/>
    <b v="0"/>
    <s v="photography/places"/>
    <n v="3"/>
    <n v="947.3333000000000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500"/>
    <n v="2842"/>
    <x v="2"/>
    <s v="US"/>
    <s v="USD"/>
    <n v="1463329260"/>
    <n v="1458147982"/>
    <b v="0"/>
    <n v="10"/>
    <b v="0"/>
    <s v="photography/places"/>
    <n v="189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s v="US"/>
    <s v="USD"/>
    <n v="1403122380"/>
    <n v="1400634728"/>
    <b v="0"/>
    <n v="7"/>
    <b v="0"/>
    <s v="photography/places"/>
    <n v="114"/>
    <n v="405.8571"/>
    <x v="8"/>
    <s v="places"/>
    <x v="1595"/>
    <d v="2014-06-18T20:13:00"/>
  </r>
  <r>
    <n v="1596"/>
    <s v="The Town We Live In"/>
    <s v="London is beautiful. I want to create a book of stunning images from in and around our great city"/>
    <n v="25000"/>
    <n v="2836"/>
    <x v="2"/>
    <s v="GB"/>
    <s v="GBP"/>
    <n v="1418469569"/>
    <n v="1414577969"/>
    <b v="0"/>
    <n v="3"/>
    <b v="0"/>
    <s v="photography/places"/>
    <n v="11"/>
    <n v="945.33330000000001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2300"/>
    <n v="2835"/>
    <x v="2"/>
    <s v="US"/>
    <s v="USD"/>
    <n v="1474360197"/>
    <n v="1471768197"/>
    <b v="0"/>
    <n v="0"/>
    <b v="0"/>
    <s v="photography/places"/>
    <n v="123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s v="US"/>
    <s v="USD"/>
    <n v="1437926458"/>
    <n v="1432742458"/>
    <b v="0"/>
    <n v="1"/>
    <b v="0"/>
    <s v="photography/places"/>
    <n v="142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2000"/>
    <n v="2831"/>
    <x v="2"/>
    <s v="GB"/>
    <s v="GBP"/>
    <n v="1460116576"/>
    <n v="1457528176"/>
    <b v="0"/>
    <n v="0"/>
    <b v="0"/>
    <s v="photography/places"/>
    <n v="142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2750"/>
    <n v="2826.43"/>
    <x v="2"/>
    <s v="US"/>
    <s v="USD"/>
    <n v="1405401060"/>
    <n v="1401585752"/>
    <b v="0"/>
    <n v="9"/>
    <b v="0"/>
    <s v="photography/places"/>
    <n v="103"/>
    <n v="314.04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6000"/>
    <n v="2823"/>
    <x v="0"/>
    <s v="US"/>
    <s v="USD"/>
    <n v="1304561633"/>
    <n v="1301969633"/>
    <b v="0"/>
    <n v="56"/>
    <b v="1"/>
    <s v="music/rock"/>
    <n v="47"/>
    <n v="50.41069999999999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2500"/>
    <n v="2804.16"/>
    <x v="0"/>
    <s v="US"/>
    <s v="USD"/>
    <n v="1318633200"/>
    <n v="1314947317"/>
    <b v="0"/>
    <n v="32"/>
    <b v="1"/>
    <s v="music/rock"/>
    <n v="112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6670000000000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2000"/>
    <n v="2800"/>
    <x v="0"/>
    <s v="US"/>
    <s v="USD"/>
    <n v="1332011835"/>
    <n v="1328559435"/>
    <b v="0"/>
    <n v="70"/>
    <b v="1"/>
    <s v="music/rock"/>
    <n v="23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2500"/>
    <n v="2800"/>
    <x v="0"/>
    <s v="US"/>
    <s v="USD"/>
    <n v="1312182000"/>
    <n v="1311380313"/>
    <b v="0"/>
    <n v="44"/>
    <b v="1"/>
    <s v="music/rock"/>
    <n v="112"/>
    <n v="63.636400000000002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s v="US"/>
    <s v="USD"/>
    <n v="1300930838"/>
    <n v="1293158438"/>
    <b v="0"/>
    <n v="92"/>
    <b v="1"/>
    <s v="music/rock"/>
    <n v="140"/>
    <n v="30.380400000000002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6500"/>
    <n v="2788"/>
    <x v="0"/>
    <s v="US"/>
    <s v="USD"/>
    <n v="1339701851"/>
    <n v="1337887451"/>
    <b v="0"/>
    <n v="205"/>
    <b v="1"/>
    <s v="music/rock"/>
    <n v="43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s v="US"/>
    <s v="USD"/>
    <n v="1388553960"/>
    <n v="1385754986"/>
    <b v="0"/>
    <n v="23"/>
    <b v="1"/>
    <s v="music/rock"/>
    <n v="110"/>
    <n v="119.782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s v="US"/>
    <s v="USD"/>
    <n v="1320220800"/>
    <n v="1315612909"/>
    <b v="0"/>
    <n v="4"/>
    <b v="1"/>
    <s v="music/rock"/>
    <n v="110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750"/>
    <n v="2750"/>
    <x v="0"/>
    <s v="US"/>
    <s v="USD"/>
    <n v="1355609510"/>
    <n v="1353017510"/>
    <b v="0"/>
    <n v="112"/>
    <b v="1"/>
    <s v="music/rock"/>
    <n v="100"/>
    <n v="24.553599999999999"/>
    <x v="4"/>
    <s v="rock"/>
    <x v="1610"/>
    <d v="2012-12-15T22:11:50"/>
  </r>
  <r>
    <n v="1611"/>
    <s v="Skelton-Luns CD/7&quot;             No Big Deal."/>
    <s v="Skelton-Luns CD/7&quot; No Big Deal."/>
    <n v="12001"/>
    <n v="2746"/>
    <x v="0"/>
    <s v="US"/>
    <s v="USD"/>
    <n v="1370390432"/>
    <n v="1368576032"/>
    <b v="0"/>
    <n v="27"/>
    <b v="1"/>
    <s v="music/rock"/>
    <n v="23"/>
    <n v="101.70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2500"/>
    <n v="2746"/>
    <x v="0"/>
    <s v="US"/>
    <s v="USD"/>
    <n v="1357160384"/>
    <n v="1354568384"/>
    <b v="0"/>
    <n v="11"/>
    <b v="1"/>
    <s v="music/rock"/>
    <n v="110"/>
    <n v="249.6364000000000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900"/>
    <n v="2735"/>
    <x v="0"/>
    <s v="US"/>
    <s v="USD"/>
    <n v="1342921202"/>
    <n v="1340329202"/>
    <b v="0"/>
    <n v="26"/>
    <b v="1"/>
    <s v="music/rock"/>
    <n v="144"/>
    <n v="105.1923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s v="US"/>
    <s v="USD"/>
    <n v="1407085200"/>
    <n v="1401924769"/>
    <b v="0"/>
    <n v="77"/>
    <b v="1"/>
    <s v="music/rock"/>
    <n v="109"/>
    <n v="35.50789999999999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s v="US"/>
    <s v="USD"/>
    <n v="1323742396"/>
    <n v="1319850796"/>
    <b v="0"/>
    <n v="136"/>
    <b v="1"/>
    <s v="music/rock"/>
    <n v="109"/>
    <n v="20.066199999999998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5000"/>
    <n v="2726"/>
    <x v="0"/>
    <s v="US"/>
    <s v="USD"/>
    <n v="1353621600"/>
    <n v="1350061821"/>
    <b v="0"/>
    <n v="157"/>
    <b v="1"/>
    <s v="music/rock"/>
    <n v="55"/>
    <n v="17.3630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30000"/>
    <n v="2725"/>
    <x v="0"/>
    <s v="US"/>
    <s v="USD"/>
    <n v="1383332400"/>
    <n v="1380470188"/>
    <b v="0"/>
    <n v="158"/>
    <b v="1"/>
    <s v="music/rock"/>
    <n v="9"/>
    <n v="17.2468"/>
    <x v="4"/>
    <s v="rock"/>
    <x v="1617"/>
    <d v="2013-11-01T19:00:00"/>
  </r>
  <r>
    <n v="1618"/>
    <s v="Janus Word Album"/>
    <s v="Janus Word combines hard rock with melodic acoustic music for a unique and awesome sound."/>
    <n v="2500"/>
    <n v="2725"/>
    <x v="0"/>
    <s v="US"/>
    <s v="USD"/>
    <n v="1362757335"/>
    <n v="1359301335"/>
    <b v="0"/>
    <n v="27"/>
    <b v="1"/>
    <s v="music/rock"/>
    <n v="109"/>
    <n v="100.9259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s v="US"/>
    <s v="USD"/>
    <n v="1410755286"/>
    <n v="1408940886"/>
    <b v="0"/>
    <n v="23"/>
    <b v="1"/>
    <s v="music/rock"/>
    <n v="1"/>
    <n v="118.087"/>
    <x v="4"/>
    <s v="rock"/>
    <x v="1619"/>
    <d v="2014-09-15T04:28:06"/>
  </r>
  <r>
    <n v="1620"/>
    <s v="Kickstart my music career with 300 CDs"/>
    <s v="Kickstarting my music career with 300 hard copy CDs of my first release."/>
    <n v="1500"/>
    <n v="2713"/>
    <x v="0"/>
    <s v="US"/>
    <s v="USD"/>
    <n v="1361606940"/>
    <n v="1361002140"/>
    <b v="0"/>
    <n v="17"/>
    <b v="1"/>
    <s v="music/rock"/>
    <n v="181"/>
    <n v="159.588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2500"/>
    <n v="2710"/>
    <x v="0"/>
    <s v="US"/>
    <s v="USD"/>
    <n v="1338177540"/>
    <n v="1333550015"/>
    <b v="0"/>
    <n v="37"/>
    <b v="1"/>
    <s v="music/rock"/>
    <n v="108"/>
    <n v="73.243200000000002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s v="US"/>
    <s v="USD"/>
    <n v="1418803140"/>
    <n v="1415343874"/>
    <b v="0"/>
    <n v="65"/>
    <b v="1"/>
    <s v="music/rock"/>
    <n v="108"/>
    <n v="41.63430000000000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s v="GB"/>
    <s v="GBP"/>
    <n v="1377621089"/>
    <n v="1372437089"/>
    <b v="0"/>
    <n v="18"/>
    <b v="1"/>
    <s v="music/rock"/>
    <n v="108"/>
    <n v="150.277800000000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50000"/>
    <n v="2700"/>
    <x v="0"/>
    <s v="US"/>
    <s v="USD"/>
    <n v="1357721335"/>
    <n v="1354265335"/>
    <b v="0"/>
    <n v="25"/>
    <b v="1"/>
    <s v="music/rock"/>
    <n v="5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6500"/>
    <n v="2700"/>
    <x v="0"/>
    <s v="US"/>
    <s v="USD"/>
    <n v="1347382053"/>
    <n v="1344962853"/>
    <b v="0"/>
    <n v="104"/>
    <b v="1"/>
    <s v="music/rock"/>
    <n v="42"/>
    <n v="25.9615000000000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2500"/>
    <n v="2700"/>
    <x v="0"/>
    <s v="US"/>
    <s v="USD"/>
    <n v="1385932867"/>
    <n v="1383337267"/>
    <b v="0"/>
    <n v="108"/>
    <b v="1"/>
    <s v="music/rock"/>
    <n v="108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s v="US"/>
    <s v="USD"/>
    <n v="1353905940"/>
    <n v="1351011489"/>
    <b v="0"/>
    <n v="38"/>
    <b v="1"/>
    <s v="music/rock"/>
    <n v="101"/>
    <n v="70.868399999999994"/>
    <x v="4"/>
    <s v="rock"/>
    <x v="1627"/>
    <d v="2012-11-26T04:59:00"/>
  </r>
  <r>
    <n v="1628"/>
    <s v="&quot;Songs for Tsippora&quot; Byronâ€™s DEBUT EP"/>
    <s v="Original Jewish rock music on human relationships and identity"/>
    <n v="2100"/>
    <n v="2690"/>
    <x v="0"/>
    <s v="US"/>
    <s v="USD"/>
    <n v="1403026882"/>
    <n v="1400175682"/>
    <b v="0"/>
    <n v="88"/>
    <b v="1"/>
    <s v="music/rock"/>
    <n v="128"/>
    <n v="30.5682000000000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2500"/>
    <n v="2689"/>
    <x v="0"/>
    <s v="US"/>
    <s v="USD"/>
    <n v="1392929333"/>
    <n v="1389041333"/>
    <b v="0"/>
    <n v="82"/>
    <b v="1"/>
    <s v="music/rock"/>
    <n v="108"/>
    <n v="32.7927000000000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2500"/>
    <n v="2681"/>
    <x v="0"/>
    <s v="US"/>
    <s v="USD"/>
    <n v="1330671540"/>
    <n v="1328040375"/>
    <b v="0"/>
    <n v="126"/>
    <b v="1"/>
    <s v="music/rock"/>
    <n v="107"/>
    <n v="21.2777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2000"/>
    <n v="2681"/>
    <x v="0"/>
    <s v="US"/>
    <s v="USD"/>
    <n v="1350074261"/>
    <n v="1347482261"/>
    <b v="0"/>
    <n v="133"/>
    <b v="1"/>
    <s v="music/rock"/>
    <n v="134"/>
    <n v="20.15790000000000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99000"/>
    <n v="2670"/>
    <x v="0"/>
    <s v="US"/>
    <s v="USD"/>
    <n v="1316851854"/>
    <n v="1311667854"/>
    <b v="0"/>
    <n v="47"/>
    <b v="1"/>
    <s v="music/rock"/>
    <n v="3"/>
    <n v="56.8085000000000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2500"/>
    <n v="2670"/>
    <x v="0"/>
    <s v="US"/>
    <s v="USD"/>
    <n v="1326690000"/>
    <n v="1324329156"/>
    <b v="0"/>
    <n v="58"/>
    <b v="1"/>
    <s v="music/rock"/>
    <n v="107"/>
    <n v="46.03450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500"/>
    <n v="2669"/>
    <x v="0"/>
    <s v="US"/>
    <s v="USD"/>
    <n v="1306994340"/>
    <n v="1303706001"/>
    <b v="0"/>
    <n v="32"/>
    <b v="1"/>
    <s v="music/rock"/>
    <n v="107"/>
    <n v="83.40630000000000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s v="US"/>
    <s v="USD"/>
    <n v="1468270261"/>
    <n v="1463086261"/>
    <b v="0"/>
    <n v="37"/>
    <b v="1"/>
    <s v="music/rock"/>
    <n v="107"/>
    <n v="71.972999999999999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s v="US"/>
    <s v="USD"/>
    <n v="1307851200"/>
    <n v="1304129088"/>
    <b v="0"/>
    <n v="87"/>
    <b v="1"/>
    <s v="music/rock"/>
    <n v="408"/>
    <n v="30.465499999999999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s v="US"/>
    <s v="USD"/>
    <n v="1262302740"/>
    <n v="1257444140"/>
    <b v="0"/>
    <n v="15"/>
    <b v="1"/>
    <s v="music/rock"/>
    <n v="106"/>
    <n v="176.66669999999999"/>
    <x v="4"/>
    <s v="rock"/>
    <x v="1637"/>
    <d v="2009-12-31T23:39:00"/>
  </r>
  <r>
    <n v="1638"/>
    <s v="Avenues EP 2013"/>
    <s v="Avenues will be going in to the studio to record a new EP with Matt Allison!"/>
    <n v="2500"/>
    <n v="2646.5"/>
    <x v="0"/>
    <s v="US"/>
    <s v="USD"/>
    <n v="1362086700"/>
    <n v="1358180968"/>
    <b v="0"/>
    <n v="27"/>
    <b v="1"/>
    <s v="music/rock"/>
    <n v="106"/>
    <n v="98.018500000000003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s v="US"/>
    <s v="USD"/>
    <n v="1330789165"/>
    <n v="1328197165"/>
    <b v="0"/>
    <n v="19"/>
    <b v="1"/>
    <s v="music/rock"/>
    <n v="132"/>
    <n v="138.7367999999999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1800"/>
    <n v="2635"/>
    <x v="0"/>
    <s v="US"/>
    <s v="USD"/>
    <n v="1280800740"/>
    <n v="1279603955"/>
    <b v="0"/>
    <n v="17"/>
    <b v="1"/>
    <s v="music/rock"/>
    <n v="146"/>
    <n v="155"/>
    <x v="4"/>
    <s v="rock"/>
    <x v="1640"/>
    <d v="2010-08-03T01:59:00"/>
  </r>
  <r>
    <n v="1641"/>
    <s v="Tanya Dartson- Run for Your Life music video"/>
    <s v="Music Video For Upbeat and Inspiring Song - Run For Your Life"/>
    <n v="25000"/>
    <n v="2630"/>
    <x v="0"/>
    <s v="US"/>
    <s v="USD"/>
    <n v="1418998744"/>
    <n v="1416406744"/>
    <b v="0"/>
    <n v="26"/>
    <b v="1"/>
    <s v="music/pop"/>
    <n v="11"/>
    <n v="101.153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2550"/>
    <n v="2630"/>
    <x v="0"/>
    <s v="US"/>
    <s v="USD"/>
    <n v="1308011727"/>
    <n v="1306283727"/>
    <b v="0"/>
    <n v="28"/>
    <b v="1"/>
    <s v="music/pop"/>
    <n v="103"/>
    <n v="93.9286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1500"/>
    <n v="2630"/>
    <x v="0"/>
    <s v="US"/>
    <s v="USD"/>
    <n v="1348516012"/>
    <n v="1345924012"/>
    <b v="0"/>
    <n v="37"/>
    <b v="1"/>
    <s v="music/pop"/>
    <n v="175"/>
    <n v="71.08110000000000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2500"/>
    <n v="2620"/>
    <x v="0"/>
    <s v="US"/>
    <s v="USD"/>
    <n v="1353551160"/>
    <n v="1348363560"/>
    <b v="0"/>
    <n v="128"/>
    <b v="1"/>
    <s v="music/pop"/>
    <n v="105"/>
    <n v="20.468800000000002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s v="US"/>
    <s v="USD"/>
    <n v="1379515740"/>
    <n v="1378306140"/>
    <b v="0"/>
    <n v="10"/>
    <b v="1"/>
    <s v="music/pop"/>
    <n v="105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1500"/>
    <n v="2616"/>
    <x v="0"/>
    <s v="GB"/>
    <s v="GBP"/>
    <n v="1408039860"/>
    <n v="1405248503"/>
    <b v="0"/>
    <n v="83"/>
    <b v="1"/>
    <s v="music/pop"/>
    <n v="174"/>
    <n v="31.518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s v="US"/>
    <s v="USD"/>
    <n v="1339235377"/>
    <n v="1336643377"/>
    <b v="0"/>
    <n v="46"/>
    <b v="1"/>
    <s v="music/pop"/>
    <n v="105"/>
    <n v="56.847799999999999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000"/>
    <n v="2609"/>
    <x v="0"/>
    <s v="US"/>
    <s v="USD"/>
    <n v="1300636482"/>
    <n v="1298048082"/>
    <b v="0"/>
    <n v="90"/>
    <b v="1"/>
    <s v="music/pop"/>
    <n v="130"/>
    <n v="28.9889000000000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5000"/>
    <n v="2608"/>
    <x v="0"/>
    <s v="US"/>
    <s v="USD"/>
    <n v="1400862355"/>
    <n v="1396974355"/>
    <b v="0"/>
    <n v="81"/>
    <b v="1"/>
    <s v="music/pop"/>
    <n v="52"/>
    <n v="32.197499999999998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500"/>
    <n v="2608"/>
    <x v="0"/>
    <s v="US"/>
    <s v="USD"/>
    <n v="1381314437"/>
    <n v="1378722437"/>
    <b v="0"/>
    <n v="32"/>
    <b v="1"/>
    <s v="music/pop"/>
    <n v="104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s v="US"/>
    <s v="USD"/>
    <n v="1303801140"/>
    <n v="1300916220"/>
    <b v="0"/>
    <n v="20"/>
    <b v="1"/>
    <s v="music/pop"/>
    <n v="3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s v="US"/>
    <s v="USD"/>
    <n v="1385297393"/>
    <n v="1382701793"/>
    <b v="0"/>
    <n v="70"/>
    <b v="1"/>
    <s v="music/pop"/>
    <n v="104"/>
    <n v="37.228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s v="US"/>
    <s v="USD"/>
    <n v="1303675296"/>
    <n v="1300996896"/>
    <b v="0"/>
    <n v="168"/>
    <b v="1"/>
    <s v="music/pop"/>
    <n v="104"/>
    <n v="15.50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s v="US"/>
    <s v="USD"/>
    <n v="1334784160"/>
    <n v="1332192160"/>
    <b v="0"/>
    <n v="34"/>
    <b v="1"/>
    <s v="music/pop"/>
    <n v="104"/>
    <n v="76.470600000000005"/>
    <x v="4"/>
    <s v="pop"/>
    <x v="1654"/>
    <d v="2012-04-18T21:22:40"/>
  </r>
  <r>
    <n v="1655"/>
    <s v="Meg Porter Debut EP!"/>
    <s v="Berklee College of Music student, Meg Porter needs YOUR help to fund her very first EP!"/>
    <n v="2500"/>
    <n v="2600"/>
    <x v="0"/>
    <s v="US"/>
    <s v="USD"/>
    <n v="1333648820"/>
    <n v="1331060420"/>
    <b v="0"/>
    <n v="48"/>
    <b v="1"/>
    <s v="music/pop"/>
    <n v="104"/>
    <n v="54.166699999999999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s v="US"/>
    <s v="USD"/>
    <n v="1355437052"/>
    <n v="1352845052"/>
    <b v="0"/>
    <n v="48"/>
    <b v="1"/>
    <s v="music/pop"/>
    <n v="104"/>
    <n v="54.166699999999999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s v="US"/>
    <s v="USD"/>
    <n v="1337885168"/>
    <n v="1335293168"/>
    <b v="0"/>
    <n v="221"/>
    <b v="1"/>
    <s v="music/pop"/>
    <n v="173"/>
    <n v="11.75569999999999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2450"/>
    <n v="2596"/>
    <x v="0"/>
    <s v="US"/>
    <s v="USD"/>
    <n v="1355840400"/>
    <n v="1352524767"/>
    <b v="0"/>
    <n v="107"/>
    <b v="1"/>
    <s v="music/pop"/>
    <n v="106"/>
    <n v="24.26170000000000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2500"/>
    <n v="2594"/>
    <x v="0"/>
    <s v="GB"/>
    <s v="GBP"/>
    <n v="1387281600"/>
    <n v="1384811721"/>
    <b v="0"/>
    <n v="45"/>
    <b v="1"/>
    <s v="music/pop"/>
    <n v="104"/>
    <n v="57.644399999999997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2500"/>
    <n v="2585"/>
    <x v="0"/>
    <s v="IT"/>
    <s v="EUR"/>
    <n v="1462053540"/>
    <n v="1459355950"/>
    <b v="0"/>
    <n v="36"/>
    <b v="1"/>
    <s v="music/pop"/>
    <n v="103"/>
    <n v="71.80559999999999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n v="1449359831"/>
    <b v="0"/>
    <n v="101"/>
    <b v="1"/>
    <s v="music/pop"/>
    <n v="103"/>
    <n v="25.59410000000000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s v="US"/>
    <s v="USD"/>
    <n v="1325310336"/>
    <n v="1320122736"/>
    <b v="0"/>
    <n v="62"/>
    <b v="1"/>
    <s v="music/pop"/>
    <n v="215"/>
    <n v="41.6129000000000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500"/>
    <n v="2576"/>
    <x v="0"/>
    <s v="US"/>
    <s v="USD"/>
    <n v="1422750707"/>
    <n v="1420158707"/>
    <b v="0"/>
    <n v="32"/>
    <b v="1"/>
    <s v="music/pop"/>
    <n v="172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260000000000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s v="US"/>
    <s v="USD"/>
    <n v="1298343600"/>
    <n v="1295624113"/>
    <b v="0"/>
    <n v="93"/>
    <b v="1"/>
    <s v="music/pop"/>
    <n v="103"/>
    <n v="27.62369999999999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s v="US"/>
    <s v="USD"/>
    <n v="1364447073"/>
    <n v="1361858673"/>
    <b v="0"/>
    <n v="98"/>
    <b v="1"/>
    <s v="music/pop"/>
    <n v="128"/>
    <n v="26.21430000000000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s v="US"/>
    <s v="USD"/>
    <n v="1394521140"/>
    <n v="1392169298"/>
    <b v="0"/>
    <n v="82"/>
    <b v="1"/>
    <s v="music/pop"/>
    <n v="103"/>
    <n v="31.280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s v="US"/>
    <s v="USD"/>
    <n v="1322454939"/>
    <n v="1319859339"/>
    <b v="0"/>
    <n v="116"/>
    <b v="1"/>
    <s v="music/pop"/>
    <n v="103"/>
    <n v="22.112100000000002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500"/>
    <n v="2565"/>
    <x v="0"/>
    <s v="US"/>
    <s v="USD"/>
    <n v="1464729276"/>
    <n v="1459545276"/>
    <b v="0"/>
    <n v="52"/>
    <b v="1"/>
    <s v="music/pop"/>
    <n v="103"/>
    <n v="49.32690000000000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s v="US"/>
    <s v="USD"/>
    <n v="1278302400"/>
    <n v="1273961999"/>
    <b v="0"/>
    <n v="23"/>
    <b v="1"/>
    <s v="music/pop"/>
    <n v="102"/>
    <n v="111.3043"/>
    <x v="4"/>
    <s v="pop"/>
    <x v="1670"/>
    <d v="2010-07-05T04:00:00"/>
  </r>
  <r>
    <n v="1671"/>
    <s v="Luke O'Brien's Kickstarter"/>
    <s v="I am seeking funding in order to help take my music from a hobby to a career."/>
    <n v="2500"/>
    <n v="2560"/>
    <x v="0"/>
    <s v="US"/>
    <s v="USD"/>
    <n v="1470056614"/>
    <n v="1467464614"/>
    <b v="0"/>
    <n v="77"/>
    <b v="1"/>
    <s v="music/pop"/>
    <n v="102"/>
    <n v="33.2468"/>
    <x v="4"/>
    <s v="pop"/>
    <x v="1671"/>
    <d v="2016-08-01T13:03:34"/>
  </r>
  <r>
    <n v="1672"/>
    <s v="High Altotude Debut Album"/>
    <s v="Sweet, sweet harmonies from Portland Oregon's premiere high school women's a cappella group."/>
    <n v="2000"/>
    <n v="2560"/>
    <x v="0"/>
    <s v="US"/>
    <s v="USD"/>
    <n v="1338824730"/>
    <n v="1336232730"/>
    <b v="0"/>
    <n v="49"/>
    <b v="1"/>
    <s v="music/pop"/>
    <n v="128"/>
    <n v="52.24490000000000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s v="US"/>
    <s v="USD"/>
    <n v="1425675892"/>
    <n v="1423083892"/>
    <b v="0"/>
    <n v="59"/>
    <b v="1"/>
    <s v="music/pop"/>
    <n v="171"/>
    <n v="43.38980000000000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s v="US"/>
    <s v="USD"/>
    <n v="1471503540"/>
    <n v="1468852306"/>
    <b v="0"/>
    <n v="113"/>
    <b v="1"/>
    <s v="music/pop"/>
    <n v="102"/>
    <n v="22.610600000000002"/>
    <x v="4"/>
    <s v="pop"/>
    <x v="1674"/>
    <d v="2016-08-18T06:59:00"/>
  </r>
  <r>
    <n v="1675"/>
    <s v="The Great Party's Debut Album!"/>
    <s v="The Great Party is releasing their debut album. Here's your chance to be a part of it!"/>
    <n v="2000"/>
    <n v="2555"/>
    <x v="0"/>
    <s v="US"/>
    <s v="USD"/>
    <n v="1318802580"/>
    <n v="1316194540"/>
    <b v="0"/>
    <n v="34"/>
    <b v="1"/>
    <s v="music/pop"/>
    <n v="128"/>
    <n v="75.147099999999995"/>
    <x v="4"/>
    <s v="pop"/>
    <x v="1675"/>
    <d v="2011-10-16T22:03:00"/>
  </r>
  <r>
    <n v="1676"/>
    <s v="Bridge 19 CD Release Tour"/>
    <s v="Help fund Bridge 19's tour in support of their first duo record, to be released in May 2012."/>
    <n v="20000"/>
    <n v="2550"/>
    <x v="0"/>
    <s v="US"/>
    <s v="USD"/>
    <n v="1334980740"/>
    <n v="1330968347"/>
    <b v="0"/>
    <n v="42"/>
    <b v="1"/>
    <s v="music/pop"/>
    <n v="13"/>
    <n v="60.71430000000000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5500"/>
    <n v="2550"/>
    <x v="0"/>
    <s v="ES"/>
    <s v="EUR"/>
    <n v="1460786340"/>
    <n v="1455615976"/>
    <b v="0"/>
    <n v="42"/>
    <b v="1"/>
    <s v="music/pop"/>
    <n v="46"/>
    <n v="60.7143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2500"/>
    <n v="2550"/>
    <x v="0"/>
    <s v="US"/>
    <s v="USD"/>
    <n v="1391718671"/>
    <n v="1390509071"/>
    <b v="0"/>
    <n v="49"/>
    <b v="1"/>
    <s v="music/pop"/>
    <n v="102"/>
    <n v="52.04079999999999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s v="US"/>
    <s v="USD"/>
    <n v="1311298745"/>
    <n v="1309311545"/>
    <b v="0"/>
    <n v="56"/>
    <b v="1"/>
    <s v="music/pop"/>
    <n v="102"/>
    <n v="45.517899999999997"/>
    <x v="4"/>
    <s v="pop"/>
    <x v="1679"/>
    <d v="2011-07-22T01:39:05"/>
  </r>
  <r>
    <n v="1680"/>
    <s v="Kick Out a Record"/>
    <s v="Working Musician dilemma #164: how the taxman put Kick the Record 2.0 on hold"/>
    <n v="2500"/>
    <n v="2547.69"/>
    <x v="0"/>
    <s v="US"/>
    <s v="USD"/>
    <n v="1405188667"/>
    <n v="1402596667"/>
    <b v="0"/>
    <n v="25"/>
    <b v="1"/>
    <s v="music/pop"/>
    <n v="102"/>
    <n v="101.9076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s v="US"/>
    <s v="USD"/>
    <n v="1490752800"/>
    <n v="1486522484"/>
    <b v="0"/>
    <n v="884"/>
    <b v="0"/>
    <s v="music/faith"/>
    <n v="127"/>
    <n v="2.87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14000"/>
    <n v="2540"/>
    <x v="3"/>
    <s v="US"/>
    <s v="USD"/>
    <n v="1492142860"/>
    <n v="1486962460"/>
    <b v="0"/>
    <n v="0"/>
    <b v="0"/>
    <s v="music/faith"/>
    <n v="18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5000"/>
    <n v="2537"/>
    <x v="3"/>
    <s v="FR"/>
    <s v="EUR"/>
    <n v="1491590738"/>
    <n v="1489517138"/>
    <b v="0"/>
    <n v="10"/>
    <b v="0"/>
    <s v="music/faith"/>
    <n v="51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2500"/>
    <n v="2535"/>
    <x v="3"/>
    <s v="US"/>
    <s v="USD"/>
    <n v="1489775641"/>
    <n v="1487360041"/>
    <b v="0"/>
    <n v="101"/>
    <b v="0"/>
    <s v="music/faith"/>
    <n v="101"/>
    <n v="25.09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2500"/>
    <n v="2535"/>
    <x v="3"/>
    <s v="US"/>
    <s v="USD"/>
    <n v="1490331623"/>
    <n v="1487743223"/>
    <b v="0"/>
    <n v="15"/>
    <b v="0"/>
    <s v="music/faith"/>
    <n v="101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s v="CA"/>
    <s v="CAD"/>
    <n v="1493320519"/>
    <n v="1488140119"/>
    <b v="0"/>
    <n v="1"/>
    <b v="0"/>
    <s v="music/faith"/>
    <n v="106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s v="US"/>
    <s v="USD"/>
    <n v="1491855300"/>
    <n v="1488935245"/>
    <b v="0"/>
    <n v="39"/>
    <b v="0"/>
    <s v="music/faith"/>
    <n v="20"/>
    <n v="64.769199999999998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2500"/>
    <n v="2525"/>
    <x v="3"/>
    <s v="US"/>
    <s v="USD"/>
    <n v="1491738594"/>
    <n v="1489150194"/>
    <b v="0"/>
    <n v="7"/>
    <b v="0"/>
    <s v="music/faith"/>
    <n v="101"/>
    <n v="360.71429999999998"/>
    <x v="4"/>
    <s v="faith"/>
    <x v="1688"/>
    <d v="2017-04-09T11:49:54"/>
  </r>
  <r>
    <n v="1689"/>
    <s v="Fly Away"/>
    <s v="Praising the Living God in the second half of life."/>
    <n v="15000"/>
    <n v="2524"/>
    <x v="3"/>
    <s v="US"/>
    <s v="USD"/>
    <n v="1489700230"/>
    <n v="1487111830"/>
    <b v="0"/>
    <n v="14"/>
    <b v="0"/>
    <s v="music/faith"/>
    <n v="17"/>
    <n v="180.2856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000"/>
    <n v="2521"/>
    <x v="3"/>
    <s v="US"/>
    <s v="USD"/>
    <n v="1491470442"/>
    <n v="1488882042"/>
    <b v="0"/>
    <n v="11"/>
    <b v="0"/>
    <s v="music/faith"/>
    <n v="36"/>
    <n v="229.18180000000001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s v="US"/>
    <s v="USD"/>
    <n v="1491181200"/>
    <n v="1488387008"/>
    <b v="0"/>
    <n v="38"/>
    <b v="0"/>
    <s v="music/faith"/>
    <n v="105"/>
    <n v="66.34210000000000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2500"/>
    <n v="2520"/>
    <x v="3"/>
    <s v="US"/>
    <s v="USD"/>
    <n v="1490572740"/>
    <n v="1487734667"/>
    <b v="0"/>
    <n v="15"/>
    <b v="0"/>
    <s v="music/faith"/>
    <n v="101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s v="GB"/>
    <s v="GBP"/>
    <n v="1491768000"/>
    <n v="1489097112"/>
    <b v="0"/>
    <n v="8"/>
    <b v="0"/>
    <s v="music/faith"/>
    <n v="101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2000"/>
    <n v="2512"/>
    <x v="3"/>
    <s v="US"/>
    <s v="USD"/>
    <n v="1490589360"/>
    <n v="1488038674"/>
    <b v="0"/>
    <n v="1"/>
    <b v="0"/>
    <s v="music/faith"/>
    <n v="126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s v="US"/>
    <s v="USD"/>
    <n v="1491786000"/>
    <n v="1488847514"/>
    <b v="0"/>
    <n v="23"/>
    <b v="0"/>
    <s v="music/faith"/>
    <n v="100"/>
    <n v="109.1787000000000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s v="US"/>
    <s v="USD"/>
    <n v="1491007211"/>
    <n v="1488418811"/>
    <b v="0"/>
    <n v="0"/>
    <b v="0"/>
    <s v="music/faith"/>
    <n v="125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s v="US"/>
    <s v="USD"/>
    <n v="1491781648"/>
    <n v="1489193248"/>
    <b v="0"/>
    <n v="22"/>
    <b v="0"/>
    <s v="music/faith"/>
    <n v="125"/>
    <n v="113.90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s v="US"/>
    <s v="USD"/>
    <n v="1490499180"/>
    <n v="1488430760"/>
    <b v="0"/>
    <n v="0"/>
    <b v="0"/>
    <s v="music/faith"/>
    <n v="125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2500"/>
    <n v="2503"/>
    <x v="3"/>
    <s v="US"/>
    <s v="USD"/>
    <n v="1491943445"/>
    <n v="1489351445"/>
    <b v="0"/>
    <n v="4"/>
    <b v="0"/>
    <s v="music/faith"/>
    <n v="100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s v="US"/>
    <s v="USD"/>
    <n v="1491019200"/>
    <n v="1488418990"/>
    <b v="0"/>
    <n v="79"/>
    <b v="0"/>
    <s v="music/faith"/>
    <n v="100"/>
    <n v="31.6834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s v="US"/>
    <s v="USD"/>
    <n v="1421337405"/>
    <n v="1418745405"/>
    <b v="0"/>
    <n v="2"/>
    <b v="0"/>
    <s v="music/faith"/>
    <n v="15"/>
    <n v="1250.5"/>
    <x v="4"/>
    <s v="faith"/>
    <x v="1701"/>
    <d v="2015-01-15T15:56:45"/>
  </r>
  <r>
    <n v="1702"/>
    <s v="lyndale lewis and new vision prosper cd release"/>
    <s v="I can do all things through christ jesus"/>
    <n v="2500"/>
    <n v="2501"/>
    <x v="2"/>
    <s v="US"/>
    <s v="USD"/>
    <n v="1427745150"/>
    <n v="1425156750"/>
    <b v="0"/>
    <n v="1"/>
    <b v="0"/>
    <s v="music/faith"/>
    <n v="100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1500"/>
    <n v="2500.25"/>
    <x v="2"/>
    <s v="US"/>
    <s v="USD"/>
    <n v="1441003537"/>
    <n v="1435819537"/>
    <b v="0"/>
    <n v="2"/>
    <b v="0"/>
    <s v="music/faith"/>
    <n v="167"/>
    <n v="1250.12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8000"/>
    <n v="2500"/>
    <x v="2"/>
    <s v="US"/>
    <s v="USD"/>
    <n v="1424056873"/>
    <n v="1421464873"/>
    <b v="0"/>
    <n v="11"/>
    <b v="0"/>
    <s v="music/faith"/>
    <n v="31"/>
    <n v="227.2726999999999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500"/>
    <n v="2500"/>
    <x v="2"/>
    <s v="US"/>
    <s v="USD"/>
    <n v="1441814400"/>
    <n v="1440807846"/>
    <b v="0"/>
    <n v="0"/>
    <b v="0"/>
    <s v="music/faith"/>
    <n v="10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2500"/>
    <n v="2500"/>
    <x v="2"/>
    <s v="DE"/>
    <s v="EUR"/>
    <n v="1440314472"/>
    <n v="1435130472"/>
    <b v="0"/>
    <n v="0"/>
    <b v="0"/>
    <s v="music/faith"/>
    <n v="10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s v="US"/>
    <s v="USD"/>
    <n v="1459181895"/>
    <n v="1456593495"/>
    <b v="0"/>
    <n v="9"/>
    <b v="0"/>
    <s v="music/faith"/>
    <n v="100"/>
    <n v="277.7778000000000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2500"/>
    <n v="2500"/>
    <x v="2"/>
    <s v="US"/>
    <s v="USD"/>
    <n v="1462135706"/>
    <n v="1458679706"/>
    <b v="0"/>
    <n v="0"/>
    <b v="0"/>
    <s v="music/faith"/>
    <n v="10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2500"/>
    <n v="2500"/>
    <x v="2"/>
    <s v="US"/>
    <s v="USD"/>
    <n v="1409513940"/>
    <n v="1405949514"/>
    <b v="0"/>
    <n v="4"/>
    <b v="0"/>
    <s v="music/faith"/>
    <n v="100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2500"/>
    <n v="2500"/>
    <x v="2"/>
    <s v="DE"/>
    <s v="EUR"/>
    <n v="1453122000"/>
    <n v="1449151888"/>
    <b v="0"/>
    <n v="1"/>
    <b v="0"/>
    <s v="music/faith"/>
    <n v="10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2500"/>
    <n v="2500"/>
    <x v="2"/>
    <s v="US"/>
    <s v="USD"/>
    <n v="1409585434"/>
    <n v="1406907034"/>
    <b v="0"/>
    <n v="2"/>
    <b v="0"/>
    <s v="music/faith"/>
    <n v="100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38888"/>
    <n v="2495"/>
    <x v="2"/>
    <s v="US"/>
    <s v="USD"/>
    <n v="1435701353"/>
    <n v="1430517353"/>
    <b v="0"/>
    <n v="0"/>
    <b v="0"/>
    <s v="music/faith"/>
    <n v="6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2885"/>
    <n v="2485"/>
    <x v="2"/>
    <s v="US"/>
    <s v="USD"/>
    <n v="1412536412"/>
    <n v="1409944412"/>
    <b v="0"/>
    <n v="1"/>
    <b v="0"/>
    <s v="music/faith"/>
    <n v="86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s v="US"/>
    <s v="USD"/>
    <n v="1430517761"/>
    <n v="1427925761"/>
    <b v="0"/>
    <n v="17"/>
    <b v="0"/>
    <s v="music/faith"/>
    <n v="2"/>
    <n v="146.117600000000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6000"/>
    <n v="2484"/>
    <x v="2"/>
    <s v="US"/>
    <s v="USD"/>
    <n v="1427772120"/>
    <n v="1425186785"/>
    <b v="0"/>
    <n v="2"/>
    <b v="0"/>
    <s v="music/faith"/>
    <n v="41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s v="US"/>
    <s v="USD"/>
    <n v="1481295099"/>
    <n v="1477835499"/>
    <b v="0"/>
    <n v="3"/>
    <b v="0"/>
    <s v="music/faith"/>
    <n v="42"/>
    <n v="825.33330000000001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20000"/>
    <n v="2468"/>
    <x v="2"/>
    <s v="US"/>
    <s v="USD"/>
    <n v="1461211200"/>
    <n v="1459467238"/>
    <b v="0"/>
    <n v="41"/>
    <b v="0"/>
    <s v="music/faith"/>
    <n v="12"/>
    <n v="60.195099999999996"/>
    <x v="4"/>
    <s v="faith"/>
    <x v="1717"/>
    <d v="2016-04-21T04:00:00"/>
  </r>
  <r>
    <n v="1718"/>
    <s v="The Prodigal Son"/>
    <s v="A melody for the galaxy."/>
    <n v="2000"/>
    <n v="2456.66"/>
    <x v="2"/>
    <s v="US"/>
    <s v="USD"/>
    <n v="1463201940"/>
    <n v="1459435149"/>
    <b v="0"/>
    <n v="2"/>
    <b v="0"/>
    <s v="music/faith"/>
    <n v="123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s v="US"/>
    <s v="USD"/>
    <n v="1410958191"/>
    <n v="1408366191"/>
    <b v="0"/>
    <n v="3"/>
    <b v="0"/>
    <s v="music/faith"/>
    <n v="111"/>
    <n v="817.0032999999999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6000"/>
    <n v="2445"/>
    <x v="2"/>
    <s v="US"/>
    <s v="USD"/>
    <n v="1415562471"/>
    <n v="1412966871"/>
    <b v="0"/>
    <n v="8"/>
    <b v="0"/>
    <s v="music/faith"/>
    <n v="41"/>
    <n v="305.6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2000"/>
    <n v="2424"/>
    <x v="2"/>
    <s v="US"/>
    <s v="USD"/>
    <n v="1449831863"/>
    <n v="1447239863"/>
    <b v="0"/>
    <n v="0"/>
    <b v="0"/>
    <s v="music/faith"/>
    <n v="121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000"/>
    <n v="2412.02"/>
    <x v="2"/>
    <s v="US"/>
    <s v="USD"/>
    <n v="1459642200"/>
    <n v="1456441429"/>
    <b v="0"/>
    <n v="1"/>
    <b v="0"/>
    <s v="music/faith"/>
    <n v="121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s v="US"/>
    <s v="USD"/>
    <n v="1435730400"/>
    <n v="1430855315"/>
    <b v="0"/>
    <n v="3"/>
    <b v="0"/>
    <s v="music/faith"/>
    <n v="121"/>
    <n v="803.33330000000001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s v="US"/>
    <s v="USD"/>
    <n v="1414707762"/>
    <n v="1412115762"/>
    <b v="0"/>
    <n v="4"/>
    <b v="0"/>
    <s v="music/faith"/>
    <n v="12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2000"/>
    <n v="2405"/>
    <x v="2"/>
    <s v="US"/>
    <s v="USD"/>
    <n v="1408922049"/>
    <n v="1406330049"/>
    <b v="0"/>
    <n v="9"/>
    <b v="0"/>
    <s v="music/faith"/>
    <n v="120"/>
    <n v="267.2221999999999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2000"/>
    <n v="2405"/>
    <x v="2"/>
    <s v="US"/>
    <s v="USD"/>
    <n v="1403906664"/>
    <n v="1401401064"/>
    <b v="0"/>
    <n v="16"/>
    <b v="0"/>
    <s v="music/faith"/>
    <n v="120"/>
    <n v="150.31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s v="GB"/>
    <s v="GBP"/>
    <n v="1428231600"/>
    <n v="1423520177"/>
    <b v="0"/>
    <n v="1"/>
    <b v="0"/>
    <s v="music/faith"/>
    <n v="10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2400"/>
    <n v="2400"/>
    <x v="2"/>
    <s v="US"/>
    <s v="USD"/>
    <n v="1445439674"/>
    <n v="1442847674"/>
    <b v="0"/>
    <n v="7"/>
    <b v="0"/>
    <s v="music/faith"/>
    <n v="100"/>
    <n v="342.857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s v="US"/>
    <s v="USD"/>
    <n v="1465521306"/>
    <n v="1460337306"/>
    <b v="0"/>
    <n v="0"/>
    <b v="0"/>
    <s v="music/faith"/>
    <n v="16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s v="US"/>
    <s v="USD"/>
    <n v="1445738783"/>
    <n v="1443146783"/>
    <b v="0"/>
    <n v="0"/>
    <b v="0"/>
    <s v="music/faith"/>
    <n v="48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2000"/>
    <n v="2389"/>
    <x v="2"/>
    <s v="US"/>
    <s v="USD"/>
    <n v="1434034800"/>
    <n v="1432849552"/>
    <b v="0"/>
    <n v="0"/>
    <b v="0"/>
    <s v="music/faith"/>
    <n v="119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s v="US"/>
    <s v="USD"/>
    <n v="1452920400"/>
    <n v="1447777481"/>
    <b v="0"/>
    <n v="0"/>
    <b v="0"/>
    <s v="music/faith"/>
    <n v="108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2000"/>
    <n v="2372"/>
    <x v="2"/>
    <s v="US"/>
    <s v="USD"/>
    <n v="1473802200"/>
    <n v="1472746374"/>
    <b v="0"/>
    <n v="0"/>
    <b v="0"/>
    <s v="music/faith"/>
    <n v="119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2000"/>
    <n v="2370"/>
    <x v="2"/>
    <s v="US"/>
    <s v="USD"/>
    <n v="1431046356"/>
    <n v="1428454356"/>
    <b v="0"/>
    <n v="1"/>
    <b v="0"/>
    <s v="music/faith"/>
    <n v="119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500"/>
    <n v="2370"/>
    <x v="2"/>
    <s v="US"/>
    <s v="USD"/>
    <n v="1470598345"/>
    <n v="1468006345"/>
    <b v="0"/>
    <n v="2"/>
    <b v="0"/>
    <s v="music/faith"/>
    <n v="158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7500"/>
    <n v="2366"/>
    <x v="2"/>
    <s v="US"/>
    <s v="USD"/>
    <n v="1447018833"/>
    <n v="1444423233"/>
    <b v="0"/>
    <n v="1"/>
    <b v="0"/>
    <s v="music/faith"/>
    <n v="32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2200"/>
    <n v="2363"/>
    <x v="2"/>
    <s v="US"/>
    <s v="USD"/>
    <n v="1437432392"/>
    <n v="1434840392"/>
    <b v="0"/>
    <n v="15"/>
    <b v="0"/>
    <s v="music/faith"/>
    <n v="107"/>
    <n v="157.5333"/>
    <x v="4"/>
    <s v="faith"/>
    <x v="1737"/>
    <d v="2015-07-20T22:46:32"/>
  </r>
  <r>
    <n v="1738"/>
    <s v="The Flashing Lights"/>
    <s v="Music that inspires and gives hope for overcoming and change. And it is good music."/>
    <n v="1800"/>
    <n v="2361"/>
    <x v="2"/>
    <s v="US"/>
    <s v="USD"/>
    <n v="1412283542"/>
    <n v="1409691542"/>
    <b v="0"/>
    <n v="1"/>
    <b v="0"/>
    <s v="music/faith"/>
    <n v="131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s v="US"/>
    <s v="USD"/>
    <n v="1462391932"/>
    <n v="1457297932"/>
    <b v="0"/>
    <n v="1"/>
    <b v="0"/>
    <s v="music/faith"/>
    <n v="9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12000"/>
    <n v="2358"/>
    <x v="2"/>
    <s v="US"/>
    <s v="USD"/>
    <n v="1437075422"/>
    <n v="1434483422"/>
    <b v="0"/>
    <n v="0"/>
    <b v="0"/>
    <s v="music/faith"/>
    <n v="20"/>
    <s v="no backers"/>
    <x v="4"/>
    <s v="faith"/>
    <x v="1740"/>
    <d v="2015-07-16T19:37:02"/>
  </r>
  <r>
    <n v="1741"/>
    <s v="Caught off Guard"/>
    <s v="A photo journal documenting my experiences and travels across New Zealand"/>
    <n v="17000"/>
    <n v="2355"/>
    <x v="0"/>
    <s v="GB"/>
    <s v="GBP"/>
    <n v="1433948671"/>
    <n v="1430060671"/>
    <b v="0"/>
    <n v="52"/>
    <b v="1"/>
    <s v="photography/photobooks"/>
    <n v="14"/>
    <n v="45.28849999999999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s v="US"/>
    <s v="USD"/>
    <n v="1483822800"/>
    <n v="1481058170"/>
    <b v="0"/>
    <n v="34"/>
    <b v="1"/>
    <s v="photography/photobooks"/>
    <n v="107"/>
    <n v="69.2647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s v="US"/>
    <s v="USD"/>
    <n v="1472270340"/>
    <n v="1470348775"/>
    <b v="0"/>
    <n v="67"/>
    <b v="1"/>
    <s v="photography/photobooks"/>
    <n v="131"/>
    <n v="35.149299999999997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2000"/>
    <n v="2345"/>
    <x v="0"/>
    <s v="GB"/>
    <s v="GBP"/>
    <n v="1425821477"/>
    <n v="1421937077"/>
    <b v="0"/>
    <n v="70"/>
    <b v="1"/>
    <s v="photography/photobooks"/>
    <n v="117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s v="US"/>
    <s v="USD"/>
    <n v="1482372000"/>
    <n v="1479276838"/>
    <b v="0"/>
    <n v="89"/>
    <b v="1"/>
    <s v="photography/photobooks"/>
    <n v="117"/>
    <n v="26.29210000000000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s v="US"/>
    <s v="USD"/>
    <n v="1479952800"/>
    <n v="1477368867"/>
    <b v="0"/>
    <n v="107"/>
    <b v="1"/>
    <s v="photography/photobooks"/>
    <n v="117"/>
    <n v="21.869199999999999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s v="GB"/>
    <s v="GBP"/>
    <n v="1447426800"/>
    <n v="1444904830"/>
    <b v="0"/>
    <n v="159"/>
    <b v="1"/>
    <s v="photography/photobooks"/>
    <n v="42"/>
    <n v="14.691800000000001"/>
    <x v="8"/>
    <s v="photobooks"/>
    <x v="1747"/>
    <d v="2015-11-13T15:00:00"/>
  </r>
  <r>
    <n v="1748"/>
    <s v="So It Is: Vancouver"/>
    <s v="Telling the story of the city through remarkable people who live in Vancouver today."/>
    <n v="2000"/>
    <n v="2335"/>
    <x v="0"/>
    <s v="CA"/>
    <s v="CAD"/>
    <n v="1441234143"/>
    <n v="1438642143"/>
    <b v="0"/>
    <n v="181"/>
    <b v="1"/>
    <s v="photography/photobooks"/>
    <n v="117"/>
    <n v="12.90060000000000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500"/>
    <n v="2333"/>
    <x v="0"/>
    <s v="LU"/>
    <s v="EUR"/>
    <n v="1488394800"/>
    <n v="1485213921"/>
    <b v="0"/>
    <n v="131"/>
    <b v="1"/>
    <s v="photography/photobooks"/>
    <n v="156"/>
    <n v="17.80920000000000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s v="US"/>
    <s v="USD"/>
    <n v="1461096304"/>
    <n v="1458936304"/>
    <b v="0"/>
    <n v="125"/>
    <b v="1"/>
    <s v="photography/photobooks"/>
    <n v="106"/>
    <n v="18.64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2000"/>
    <n v="2325"/>
    <x v="0"/>
    <s v="US"/>
    <s v="USD"/>
    <n v="1426787123"/>
    <n v="1424198723"/>
    <b v="0"/>
    <n v="61"/>
    <b v="1"/>
    <s v="photography/photobooks"/>
    <n v="116"/>
    <n v="38.114800000000002"/>
    <x v="8"/>
    <s v="photobooks"/>
    <x v="1751"/>
    <d v="2015-03-19T17:45:23"/>
  </r>
  <r>
    <n v="1752"/>
    <s v="Adfectus Book"/>
    <s v="A little book of calm, in picture form, that will soothe the soul and un-furrow the brow."/>
    <n v="2000"/>
    <n v="2325"/>
    <x v="0"/>
    <s v="GB"/>
    <s v="GBP"/>
    <n v="1476425082"/>
    <n v="1473833082"/>
    <b v="0"/>
    <n v="90"/>
    <b v="1"/>
    <s v="photography/photobooks"/>
    <n v="116"/>
    <n v="25.83330000000000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s v="DK"/>
    <s v="DKK"/>
    <n v="1458579568"/>
    <n v="1455991168"/>
    <b v="0"/>
    <n v="35"/>
    <b v="1"/>
    <s v="photography/photobooks"/>
    <n v="116"/>
    <n v="66.31430000000000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s v="CA"/>
    <s v="CAD"/>
    <n v="1428091353"/>
    <n v="1425502953"/>
    <b v="0"/>
    <n v="90"/>
    <b v="1"/>
    <s v="photography/photobooks"/>
    <n v="46"/>
    <n v="25.766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s v="US"/>
    <s v="USD"/>
    <n v="1444071361"/>
    <n v="1441479361"/>
    <b v="0"/>
    <n v="4"/>
    <b v="1"/>
    <s v="photography/photobooks"/>
    <n v="116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2100"/>
    <n v="2305"/>
    <x v="0"/>
    <s v="US"/>
    <s v="USD"/>
    <n v="1472443269"/>
    <n v="1468987269"/>
    <b v="0"/>
    <n v="120"/>
    <b v="1"/>
    <s v="photography/photobooks"/>
    <n v="110"/>
    <n v="19.20830000000000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33000"/>
    <n v="2300"/>
    <x v="0"/>
    <s v="US"/>
    <s v="USD"/>
    <n v="1485631740"/>
    <n v="1483041083"/>
    <b v="0"/>
    <n v="14"/>
    <b v="1"/>
    <s v="photography/photobooks"/>
    <n v="7"/>
    <n v="164.2856999999999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2000"/>
    <n v="2300"/>
    <x v="0"/>
    <s v="US"/>
    <s v="USD"/>
    <n v="1468536992"/>
    <n v="1463352992"/>
    <b v="0"/>
    <n v="27"/>
    <b v="1"/>
    <s v="photography/photobooks"/>
    <n v="115"/>
    <n v="85.185199999999995"/>
    <x v="8"/>
    <s v="photobooks"/>
    <x v="1758"/>
    <d v="2016-07-14T22:56:32"/>
  </r>
  <r>
    <n v="1759"/>
    <s v="Death Valley"/>
    <s v="Death Valley will be the first photo book of Andi State"/>
    <n v="500"/>
    <n v="2299"/>
    <x v="0"/>
    <s v="US"/>
    <s v="USD"/>
    <n v="1427309629"/>
    <n v="1425585229"/>
    <b v="0"/>
    <n v="49"/>
    <b v="1"/>
    <s v="photography/photobooks"/>
    <n v="460"/>
    <n v="46.91839999999999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2000"/>
    <n v="2298"/>
    <x v="0"/>
    <s v="US"/>
    <s v="USD"/>
    <n v="1456416513"/>
    <n v="1454688513"/>
    <b v="0"/>
    <n v="102"/>
    <b v="1"/>
    <s v="photography/photobooks"/>
    <n v="115"/>
    <n v="22.529399999999999"/>
    <x v="8"/>
    <s v="photobooks"/>
    <x v="1760"/>
    <d v="2016-02-25T16:08:33"/>
  </r>
  <r>
    <n v="1761"/>
    <s v="I Wanted To See Boobs"/>
    <s v="A hardcover photobook telling the naked truth of a young photographers journey."/>
    <n v="5000"/>
    <n v="2296"/>
    <x v="0"/>
    <s v="GB"/>
    <s v="GBP"/>
    <n v="1442065060"/>
    <n v="1437745060"/>
    <b v="0"/>
    <n v="3"/>
    <b v="1"/>
    <s v="photography/photobooks"/>
    <n v="46"/>
    <n v="765.33330000000001"/>
    <x v="8"/>
    <s v="photobooks"/>
    <x v="1761"/>
    <d v="2015-09-12T13:37:40"/>
  </r>
  <r>
    <n v="1762"/>
    <s v="&quot;The Naked Pixel&quot; Ali Pakele"/>
    <s v="Project rewards $25 gets you 190+ digital images"/>
    <n v="10000"/>
    <n v="2291"/>
    <x v="0"/>
    <s v="US"/>
    <s v="USD"/>
    <n v="1457739245"/>
    <n v="1455147245"/>
    <b v="0"/>
    <n v="25"/>
    <b v="1"/>
    <s v="photography/photobooks"/>
    <n v="23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s v="US"/>
    <s v="USD"/>
    <n v="1477255840"/>
    <n v="1474663840"/>
    <b v="0"/>
    <n v="118"/>
    <b v="1"/>
    <s v="photography/photobooks"/>
    <n v="15"/>
    <n v="19.4068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s v="GB"/>
    <s v="GBP"/>
    <n v="1407065979"/>
    <n v="1404560379"/>
    <b v="1"/>
    <n v="39"/>
    <b v="0"/>
    <s v="photography/photobooks"/>
    <n v="114"/>
    <n v="58.64099999999999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s v="US"/>
    <s v="USD"/>
    <n v="1407972712"/>
    <n v="1405380712"/>
    <b v="1"/>
    <n v="103"/>
    <b v="0"/>
    <s v="photography/photobooks"/>
    <n v="46"/>
    <n v="22.19419999999999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2000"/>
    <n v="2280"/>
    <x v="2"/>
    <s v="US"/>
    <s v="USD"/>
    <n v="1407080884"/>
    <n v="1404488884"/>
    <b v="1"/>
    <n v="39"/>
    <b v="0"/>
    <s v="photography/photobooks"/>
    <n v="114"/>
    <n v="58.4615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s v="US"/>
    <s v="USD"/>
    <n v="1411824444"/>
    <n v="1406640444"/>
    <b v="1"/>
    <n v="15"/>
    <b v="0"/>
    <s v="photography/photobooks"/>
    <n v="114"/>
    <n v="151.358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2000"/>
    <n v="2265"/>
    <x v="2"/>
    <s v="US"/>
    <s v="USD"/>
    <n v="1421177959"/>
    <n v="1418585959"/>
    <b v="1"/>
    <n v="22"/>
    <b v="0"/>
    <s v="photography/photobooks"/>
    <n v="113"/>
    <n v="102.954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s v="US"/>
    <s v="USD"/>
    <n v="1413312194"/>
    <n v="1410288194"/>
    <b v="1"/>
    <n v="92"/>
    <b v="0"/>
    <s v="photography/photobooks"/>
    <n v="113"/>
    <n v="24.53259999999999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15000"/>
    <n v="2249"/>
    <x v="2"/>
    <s v="GB"/>
    <s v="GBP"/>
    <n v="1414107040"/>
    <n v="1411515040"/>
    <b v="1"/>
    <n v="25"/>
    <b v="0"/>
    <s v="photography/photobooks"/>
    <n v="15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2000"/>
    <n v="2245"/>
    <x v="2"/>
    <s v="GB"/>
    <s v="GBP"/>
    <n v="1404666836"/>
    <n v="1399482836"/>
    <b v="1"/>
    <n v="19"/>
    <b v="0"/>
    <s v="photography/photobooks"/>
    <n v="112"/>
    <n v="118.15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s v="US"/>
    <s v="USD"/>
    <n v="1421691298"/>
    <n v="1417803298"/>
    <b v="1"/>
    <n v="19"/>
    <b v="0"/>
    <s v="photography/photobooks"/>
    <n v="124"/>
    <n v="117.4211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s v="US"/>
    <s v="USD"/>
    <n v="1417273140"/>
    <n v="1413609292"/>
    <b v="1"/>
    <n v="13"/>
    <b v="0"/>
    <s v="photography/photobooks"/>
    <n v="112"/>
    <n v="171.57149999999999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5000"/>
    <n v="2230"/>
    <x v="2"/>
    <s v="US"/>
    <s v="USD"/>
    <n v="1414193160"/>
    <n v="1410305160"/>
    <b v="1"/>
    <n v="124"/>
    <b v="0"/>
    <s v="photography/photobooks"/>
    <n v="45"/>
    <n v="17.9838999999999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2000"/>
    <n v="2222"/>
    <x v="2"/>
    <s v="GB"/>
    <s v="GBP"/>
    <n v="1414623471"/>
    <n v="1411513071"/>
    <b v="1"/>
    <n v="4"/>
    <b v="0"/>
    <s v="photography/photobooks"/>
    <n v="111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1500"/>
    <n v="2222"/>
    <x v="2"/>
    <s v="NL"/>
    <s v="EUR"/>
    <n v="1424421253"/>
    <n v="1421829253"/>
    <b v="1"/>
    <n v="10"/>
    <b v="0"/>
    <s v="photography/photobooks"/>
    <n v="148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s v="US"/>
    <s v="USD"/>
    <n v="1427485395"/>
    <n v="1423600995"/>
    <b v="1"/>
    <n v="15"/>
    <b v="0"/>
    <s v="photography/photobooks"/>
    <n v="111"/>
    <n v="147.6666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2200"/>
    <n v="2210"/>
    <x v="2"/>
    <s v="US"/>
    <s v="USD"/>
    <n v="1472834180"/>
    <n v="1470242180"/>
    <b v="1"/>
    <n v="38"/>
    <b v="0"/>
    <s v="photography/photobooks"/>
    <n v="100"/>
    <n v="58.157899999999998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1750"/>
    <n v="2210"/>
    <x v="2"/>
    <s v="US"/>
    <s v="USD"/>
    <n v="1467469510"/>
    <n v="1462285510"/>
    <b v="1"/>
    <n v="152"/>
    <b v="0"/>
    <s v="photography/photobooks"/>
    <n v="126"/>
    <n v="14.539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s v="US"/>
    <s v="USD"/>
    <n v="1473950945"/>
    <n v="1471272545"/>
    <b v="1"/>
    <n v="24"/>
    <b v="0"/>
    <s v="photography/photobooks"/>
    <n v="110"/>
    <n v="91.83329999999999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s v="US"/>
    <s v="USD"/>
    <n v="1456062489"/>
    <n v="1453211289"/>
    <b v="1"/>
    <n v="76"/>
    <b v="0"/>
    <s v="photography/photobooks"/>
    <n v="110"/>
    <n v="28.97370000000000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1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s v="US"/>
    <s v="USD"/>
    <n v="1422674700"/>
    <n v="1419954240"/>
    <b v="1"/>
    <n v="33"/>
    <b v="0"/>
    <s v="photography/photobooks"/>
    <n v="137"/>
    <n v="66.606099999999998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3330000000000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000"/>
    <n v="2195"/>
    <x v="2"/>
    <s v="NL"/>
    <s v="EUR"/>
    <n v="1418649177"/>
    <n v="1416057177"/>
    <b v="1"/>
    <n v="29"/>
    <b v="0"/>
    <s v="photography/photobooks"/>
    <n v="220"/>
    <n v="75.68970000000000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2000"/>
    <n v="2193"/>
    <x v="2"/>
    <s v="US"/>
    <s v="USD"/>
    <n v="1428158637"/>
    <n v="1425570237"/>
    <b v="1"/>
    <n v="24"/>
    <b v="0"/>
    <s v="photography/photobooks"/>
    <n v="110"/>
    <n v="91.3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2000"/>
    <n v="2191"/>
    <x v="2"/>
    <s v="GB"/>
    <s v="GBP"/>
    <n v="1414795542"/>
    <n v="1412203542"/>
    <b v="1"/>
    <n v="4"/>
    <b v="0"/>
    <s v="photography/photobooks"/>
    <n v="11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2000"/>
    <n v="2191"/>
    <x v="2"/>
    <s v="US"/>
    <s v="USD"/>
    <n v="1421042403"/>
    <n v="1415858403"/>
    <b v="1"/>
    <n v="4"/>
    <b v="0"/>
    <s v="photography/photobooks"/>
    <n v="110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16000"/>
    <n v="2182"/>
    <x v="2"/>
    <s v="US"/>
    <s v="USD"/>
    <n v="1423152678"/>
    <n v="1420560678"/>
    <b v="1"/>
    <n v="15"/>
    <b v="0"/>
    <s v="photography/photobooks"/>
    <n v="14"/>
    <n v="145.4667"/>
    <x v="8"/>
    <s v="photobooks"/>
    <x v="1790"/>
    <d v="2015-02-05T16:11:18"/>
  </r>
  <r>
    <n v="1791"/>
    <s v="disCover: Napoli"/>
    <s v="For the love of street photography and the beauty of traditional cultures in southern Italy."/>
    <n v="1900"/>
    <n v="2182"/>
    <x v="2"/>
    <s v="GB"/>
    <s v="GBP"/>
    <n v="1422553565"/>
    <n v="1417369565"/>
    <b v="1"/>
    <n v="4"/>
    <b v="0"/>
    <s v="photography/photobooks"/>
    <n v="115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1500"/>
    <n v="2180"/>
    <x v="2"/>
    <s v="US"/>
    <s v="USD"/>
    <n v="1439189940"/>
    <n v="1435970682"/>
    <b v="1"/>
    <n v="139"/>
    <b v="0"/>
    <s v="photography/photobooks"/>
    <n v="145"/>
    <n v="15.683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s v="AU"/>
    <s v="AUD"/>
    <n v="1417127040"/>
    <n v="1414531440"/>
    <b v="1"/>
    <n v="2"/>
    <b v="0"/>
    <s v="photography/photobooks"/>
    <n v="109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s v="US"/>
    <s v="USD"/>
    <n v="1423660422"/>
    <n v="1420636422"/>
    <b v="1"/>
    <n v="18"/>
    <b v="0"/>
    <s v="photography/photobooks"/>
    <n v="109"/>
    <n v="120.6106000000000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1500"/>
    <n v="2161"/>
    <x v="2"/>
    <s v="DE"/>
    <s v="EUR"/>
    <n v="1476460800"/>
    <n v="1473922541"/>
    <b v="1"/>
    <n v="81"/>
    <b v="0"/>
    <s v="photography/photobooks"/>
    <n v="144"/>
    <n v="26.6789999999999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2000"/>
    <n v="2160"/>
    <x v="2"/>
    <s v="GB"/>
    <s v="GBP"/>
    <n v="1469356366"/>
    <n v="1464172366"/>
    <b v="1"/>
    <n v="86"/>
    <b v="0"/>
    <s v="photography/photobooks"/>
    <n v="108"/>
    <n v="25.1162999999999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s v="US"/>
    <s v="USD"/>
    <n v="1481809189"/>
    <n v="1479217189"/>
    <b v="1"/>
    <n v="140"/>
    <b v="0"/>
    <s v="photography/photobooks"/>
    <n v="108"/>
    <n v="15.4214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s v="US"/>
    <s v="USD"/>
    <n v="1454572233"/>
    <n v="1449388233"/>
    <b v="1"/>
    <n v="37"/>
    <b v="0"/>
    <s v="photography/photobooks"/>
    <n v="20"/>
    <n v="58.270299999999999"/>
    <x v="8"/>
    <s v="photobooks"/>
    <x v="1798"/>
    <d v="2016-02-04T07:50:33"/>
  </r>
  <r>
    <n v="1799"/>
    <s v="The UnDiscovered Image"/>
    <s v="The UnDiscovered Image, a monthly publication dedicated to photographers."/>
    <n v="2000"/>
    <n v="2155"/>
    <x v="2"/>
    <s v="GB"/>
    <s v="GBP"/>
    <n v="1415740408"/>
    <n v="1414008808"/>
    <b v="1"/>
    <n v="6"/>
    <b v="0"/>
    <s v="photography/photobooks"/>
    <n v="108"/>
    <n v="359.1666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s v="GB"/>
    <s v="GBP"/>
    <n v="1476109970"/>
    <n v="1473517970"/>
    <b v="1"/>
    <n v="113"/>
    <b v="0"/>
    <s v="photography/photobooks"/>
    <n v="108"/>
    <n v="19.06779999999999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2000"/>
    <n v="2152"/>
    <x v="2"/>
    <s v="GB"/>
    <s v="GBP"/>
    <n v="1450181400"/>
    <n v="1447429868"/>
    <b v="1"/>
    <n v="37"/>
    <b v="0"/>
    <s v="photography/photobooks"/>
    <n v="18"/>
    <n v="58.162199999999999"/>
    <x v="8"/>
    <s v="photobooks"/>
    <x v="1801"/>
    <d v="2015-12-15T12:10:00"/>
  </r>
  <r>
    <n v="1802"/>
    <s v="Out Of The Dark"/>
    <s v="Inner Darkness turned into a photobook. Personal work i shot during my recovery...in Berlin."/>
    <n v="2000"/>
    <n v="2152"/>
    <x v="2"/>
    <s v="DE"/>
    <s v="EUR"/>
    <n v="1435442340"/>
    <n v="1433416830"/>
    <b v="1"/>
    <n v="18"/>
    <b v="0"/>
    <s v="photography/photobooks"/>
    <n v="108"/>
    <n v="119.55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600"/>
    <n v="2150.1"/>
    <x v="2"/>
    <s v="US"/>
    <s v="USD"/>
    <n v="1423878182"/>
    <n v="1421199782"/>
    <b v="1"/>
    <n v="75"/>
    <b v="0"/>
    <s v="photography/photobooks"/>
    <n v="134"/>
    <n v="28.667999999999999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s v="US"/>
    <s v="USD"/>
    <n v="1447521404"/>
    <n v="1444061804"/>
    <b v="1"/>
    <n v="52"/>
    <b v="0"/>
    <s v="photography/photobooks"/>
    <n v="107"/>
    <n v="41.28849999999999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s v="DE"/>
    <s v="EUR"/>
    <n v="1443808800"/>
    <n v="1441048658"/>
    <b v="1"/>
    <n v="122"/>
    <b v="0"/>
    <s v="photography/photobooks"/>
    <n v="107"/>
    <n v="17.58200000000000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"/>
    <n v="2145"/>
    <x v="2"/>
    <s v="GB"/>
    <s v="GBP"/>
    <n v="1412090349"/>
    <n v="1409066349"/>
    <b v="1"/>
    <n v="8"/>
    <b v="0"/>
    <s v="photography/photobooks"/>
    <n v="107"/>
    <n v="268.125"/>
    <x v="8"/>
    <s v="photobooks"/>
    <x v="1806"/>
    <d v="2014-09-30T15:19:09"/>
  </r>
  <r>
    <n v="1807"/>
    <s v="Anywhere but Here"/>
    <s v="I want to explore alternative cultures and lifestyles in America."/>
    <n v="2000"/>
    <n v="2144.34"/>
    <x v="2"/>
    <s v="US"/>
    <s v="USD"/>
    <n v="1411868313"/>
    <n v="1409276313"/>
    <b v="1"/>
    <n v="8"/>
    <b v="0"/>
    <s v="photography/photobooks"/>
    <n v="107"/>
    <n v="268.0425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1500"/>
    <n v="2143"/>
    <x v="2"/>
    <s v="US"/>
    <s v="USD"/>
    <n v="1486830030"/>
    <n v="1483806030"/>
    <b v="1"/>
    <n v="96"/>
    <b v="0"/>
    <s v="photography/photobooks"/>
    <n v="143"/>
    <n v="22.32290000000000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2000"/>
    <n v="2142"/>
    <x v="2"/>
    <s v="CA"/>
    <s v="CAD"/>
    <n v="1425246439"/>
    <n v="1422222439"/>
    <b v="1"/>
    <n v="9"/>
    <b v="0"/>
    <s v="photography/photobooks"/>
    <n v="107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2000"/>
    <n v="2141"/>
    <x v="2"/>
    <s v="US"/>
    <s v="USD"/>
    <n v="1408657826"/>
    <n v="1407621026"/>
    <b v="0"/>
    <n v="2"/>
    <b v="0"/>
    <s v="photography/photobooks"/>
    <n v="107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2100"/>
    <n v="2140"/>
    <x v="2"/>
    <s v="US"/>
    <s v="USD"/>
    <n v="1414123200"/>
    <n v="1408962270"/>
    <b v="0"/>
    <n v="26"/>
    <b v="0"/>
    <s v="photography/photobooks"/>
    <n v="102"/>
    <n v="82.307699999999997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1500"/>
    <n v="2140"/>
    <x v="2"/>
    <s v="GB"/>
    <s v="GBP"/>
    <n v="1467531536"/>
    <n v="1464939536"/>
    <b v="0"/>
    <n v="23"/>
    <b v="0"/>
    <s v="photography/photobooks"/>
    <n v="143"/>
    <n v="93.043499999999995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2000"/>
    <n v="2132"/>
    <x v="2"/>
    <s v="GB"/>
    <s v="GBP"/>
    <n v="1407532812"/>
    <n v="1404940812"/>
    <b v="0"/>
    <n v="0"/>
    <b v="0"/>
    <s v="photography/photobooks"/>
    <n v="107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2000"/>
    <n v="2132"/>
    <x v="2"/>
    <s v="GB"/>
    <s v="GBP"/>
    <n v="1425108736"/>
    <n v="1422516736"/>
    <b v="0"/>
    <n v="140"/>
    <b v="0"/>
    <s v="photography/photobooks"/>
    <n v="107"/>
    <n v="15.228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14000"/>
    <n v="2130"/>
    <x v="2"/>
    <s v="US"/>
    <s v="USD"/>
    <n v="1435787137"/>
    <n v="1434577537"/>
    <b v="0"/>
    <n v="0"/>
    <b v="0"/>
    <s v="photography/photobooks"/>
    <n v="15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000"/>
    <n v="2130"/>
    <x v="2"/>
    <s v="CH"/>
    <s v="CHF"/>
    <n v="1469473200"/>
    <n v="1467061303"/>
    <b v="0"/>
    <n v="6"/>
    <b v="0"/>
    <s v="photography/photobooks"/>
    <n v="107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3000"/>
    <n v="2129"/>
    <x v="2"/>
    <s v="US"/>
    <s v="USD"/>
    <n v="1485759540"/>
    <n v="1480607607"/>
    <b v="0"/>
    <n v="100"/>
    <b v="0"/>
    <s v="photography/photobooks"/>
    <n v="16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2000"/>
    <n v="2125.9899999999998"/>
    <x v="2"/>
    <s v="US"/>
    <s v="USD"/>
    <n v="1428035850"/>
    <n v="1425447450"/>
    <b v="0"/>
    <n v="0"/>
    <b v="0"/>
    <s v="photography/photobooks"/>
    <n v="106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s v="US"/>
    <s v="USD"/>
    <n v="1406743396"/>
    <n v="1404151396"/>
    <b v="0"/>
    <n v="4"/>
    <b v="0"/>
    <s v="photography/photobooks"/>
    <n v="101"/>
    <n v="529.9974999999999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s v="US"/>
    <s v="USD"/>
    <n v="1427850090"/>
    <n v="1425261690"/>
    <b v="0"/>
    <n v="8"/>
    <b v="0"/>
    <s v="photography/photobooks"/>
    <n v="49"/>
    <n v="264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30000"/>
    <n v="2113"/>
    <x v="0"/>
    <s v="US"/>
    <s v="USD"/>
    <n v="1330760367"/>
    <n v="1326872367"/>
    <b v="0"/>
    <n v="57"/>
    <b v="1"/>
    <s v="music/rock"/>
    <n v="7"/>
    <n v="37.07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100000"/>
    <n v="2112.9899999999998"/>
    <x v="0"/>
    <s v="CA"/>
    <s v="CAD"/>
    <n v="1391194860"/>
    <n v="1388084862"/>
    <b v="0"/>
    <n v="11"/>
    <b v="1"/>
    <s v="music/rock"/>
    <n v="2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s v="US"/>
    <s v="USD"/>
    <n v="1351095976"/>
    <n v="1348503976"/>
    <b v="0"/>
    <n v="33"/>
    <b v="1"/>
    <s v="music/rock"/>
    <n v="211"/>
    <n v="63.954500000000003"/>
    <x v="4"/>
    <s v="rock"/>
    <x v="1823"/>
    <d v="2012-10-24T16:26:16"/>
  </r>
  <r>
    <n v="1824"/>
    <s v="Tin Man's Broken Wisdom Fund"/>
    <s v="cd fund raiser"/>
    <n v="2000"/>
    <n v="2110"/>
    <x v="0"/>
    <s v="US"/>
    <s v="USD"/>
    <n v="1389146880"/>
    <n v="1387403967"/>
    <b v="0"/>
    <n v="40"/>
    <b v="1"/>
    <s v="music/rock"/>
    <n v="106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1000000"/>
    <n v="2103"/>
    <x v="0"/>
    <s v="US"/>
    <s v="USD"/>
    <n v="1392675017"/>
    <n v="1390083017"/>
    <b v="0"/>
    <n v="38"/>
    <b v="1"/>
    <s v="music/rock"/>
    <n v="0"/>
    <n v="55.34210000000000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s v="US"/>
    <s v="USD"/>
    <n v="1299138561"/>
    <n v="1294818561"/>
    <b v="0"/>
    <n v="96"/>
    <b v="1"/>
    <s v="music/rock"/>
    <n v="105"/>
    <n v="21.8958000000000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s v="US"/>
    <s v="USD"/>
    <n v="1399672800"/>
    <n v="1396906530"/>
    <b v="0"/>
    <n v="48"/>
    <b v="1"/>
    <s v="music/rock"/>
    <n v="140"/>
    <n v="43.79169999999999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2000"/>
    <n v="2101"/>
    <x v="0"/>
    <s v="US"/>
    <s v="USD"/>
    <n v="1295647200"/>
    <n v="1291428371"/>
    <b v="0"/>
    <n v="33"/>
    <b v="1"/>
    <s v="music/rock"/>
    <n v="105"/>
    <n v="63.666699999999999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20000"/>
    <n v="2100"/>
    <x v="0"/>
    <s v="US"/>
    <s v="USD"/>
    <n v="1393259107"/>
    <n v="1390667107"/>
    <b v="0"/>
    <n v="226"/>
    <b v="1"/>
    <s v="music/rock"/>
    <n v="11"/>
    <n v="9.291999999999999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2000"/>
    <n v="2100"/>
    <x v="0"/>
    <s v="US"/>
    <s v="USD"/>
    <n v="1336866863"/>
    <n v="1335570863"/>
    <b v="0"/>
    <n v="14"/>
    <b v="1"/>
    <s v="music/rock"/>
    <n v="105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2000"/>
    <n v="2100"/>
    <x v="0"/>
    <s v="US"/>
    <s v="USD"/>
    <n v="1299243427"/>
    <n v="1296651427"/>
    <b v="0"/>
    <n v="20"/>
    <b v="1"/>
    <s v="music/rock"/>
    <n v="105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s v="US"/>
    <s v="USD"/>
    <n v="1362211140"/>
    <n v="1359421403"/>
    <b v="0"/>
    <n v="25"/>
    <b v="1"/>
    <s v="music/rock"/>
    <n v="300"/>
    <n v="84"/>
    <x v="4"/>
    <s v="rock"/>
    <x v="1833"/>
    <d v="2013-03-02T07:59:00"/>
  </r>
  <r>
    <n v="1834"/>
    <s v="TDJ - All Part of the Plan EP/Tour"/>
    <s v="Help us fund our first tour and promote our new EP!"/>
    <n v="1964.47"/>
    <n v="2095.2600000000002"/>
    <x v="0"/>
    <s v="US"/>
    <s v="USD"/>
    <n v="1422140895"/>
    <n v="1418684895"/>
    <b v="0"/>
    <n v="90"/>
    <b v="1"/>
    <s v="music/rock"/>
    <n v="107"/>
    <n v="23.280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2000"/>
    <n v="2095"/>
    <x v="0"/>
    <s v="GB"/>
    <s v="GBP"/>
    <n v="1459439471"/>
    <n v="1456851071"/>
    <b v="0"/>
    <n v="11"/>
    <b v="1"/>
    <s v="music/rock"/>
    <n v="105"/>
    <n v="190.4545"/>
    <x v="4"/>
    <s v="rock"/>
    <x v="1835"/>
    <d v="2016-03-31T15:51:11"/>
  </r>
  <r>
    <n v="1836"/>
    <s v="KICKSTART OUR &lt;+3"/>
    <s v="Help fund our 2013 Sound &amp; Lighting Touring rig!"/>
    <n v="2000"/>
    <n v="2093"/>
    <x v="0"/>
    <s v="US"/>
    <s v="USD"/>
    <n v="1361129129"/>
    <n v="1359660329"/>
    <b v="0"/>
    <n v="55"/>
    <b v="1"/>
    <s v="music/rock"/>
    <n v="105"/>
    <n v="38.0544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s v="US"/>
    <s v="USD"/>
    <n v="1332029335"/>
    <n v="1326848935"/>
    <b v="0"/>
    <n v="30"/>
    <b v="1"/>
    <s v="music/rock"/>
    <n v="104"/>
    <n v="69.56669999999999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s v="US"/>
    <s v="USD"/>
    <n v="1317438000"/>
    <n v="1314989557"/>
    <b v="0"/>
    <n v="28"/>
    <b v="1"/>
    <s v="music/rock"/>
    <n v="116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s v="US"/>
    <s v="USD"/>
    <n v="1475342382"/>
    <n v="1472750382"/>
    <b v="0"/>
    <n v="45"/>
    <b v="1"/>
    <s v="music/rock"/>
    <n v="10"/>
    <n v="46.272199999999998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1200"/>
    <n v="2080"/>
    <x v="0"/>
    <s v="US"/>
    <s v="USD"/>
    <n v="1367902740"/>
    <n v="1366251510"/>
    <b v="0"/>
    <n v="13"/>
    <b v="1"/>
    <s v="music/rock"/>
    <n v="173"/>
    <n v="16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s v="US"/>
    <s v="USD"/>
    <n v="1425275940"/>
    <n v="1422371381"/>
    <b v="0"/>
    <n v="21"/>
    <b v="1"/>
    <s v="music/rock"/>
    <n v="115"/>
    <n v="98.85710000000000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s v="US"/>
    <s v="USD"/>
    <n v="1298245954"/>
    <n v="1295653954"/>
    <b v="0"/>
    <n v="134"/>
    <b v="1"/>
    <s v="music/rock"/>
    <n v="104"/>
    <n v="15.48509999999999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s v="US"/>
    <s v="USD"/>
    <n v="1307761200"/>
    <n v="1304464914"/>
    <b v="0"/>
    <n v="20"/>
    <b v="1"/>
    <s v="music/rock"/>
    <n v="104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s v="US"/>
    <s v="USD"/>
    <n v="1466139300"/>
    <n v="1464854398"/>
    <b v="0"/>
    <n v="19"/>
    <b v="1"/>
    <s v="music/rock"/>
    <n v="21"/>
    <n v="108.9736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s v="US"/>
    <s v="USD"/>
    <n v="1355585777"/>
    <n v="1352993777"/>
    <b v="0"/>
    <n v="209"/>
    <b v="1"/>
    <s v="music/rock"/>
    <n v="28"/>
    <n v="9.904299999999999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s v="US"/>
    <s v="USD"/>
    <n v="1429594832"/>
    <n v="1427780432"/>
    <b v="0"/>
    <n v="38"/>
    <b v="1"/>
    <s v="music/rock"/>
    <n v="59"/>
    <n v="54.47370000000000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2000"/>
    <n v="2065"/>
    <x v="0"/>
    <s v="US"/>
    <s v="USD"/>
    <n v="1312095540"/>
    <n v="1306608888"/>
    <b v="0"/>
    <n v="24"/>
    <b v="1"/>
    <s v="music/rock"/>
    <n v="103"/>
    <n v="86.041700000000006"/>
    <x v="4"/>
    <s v="rock"/>
    <x v="1848"/>
    <d v="2011-07-31T06:59:00"/>
  </r>
  <r>
    <n v="1849"/>
    <s v="Release the Skyline Album"/>
    <s v="Release the Skylines is a small, local Cleveland metal band looking to record an album."/>
    <n v="999"/>
    <n v="2065"/>
    <x v="0"/>
    <s v="US"/>
    <s v="USD"/>
    <n v="1350505059"/>
    <n v="1347913059"/>
    <b v="0"/>
    <n v="8"/>
    <b v="1"/>
    <s v="music/rock"/>
    <n v="207"/>
    <n v="258.1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2000"/>
    <n v="2063"/>
    <x v="0"/>
    <s v="US"/>
    <s v="USD"/>
    <n v="1405033300"/>
    <n v="1402441300"/>
    <b v="0"/>
    <n v="179"/>
    <b v="1"/>
    <s v="music/rock"/>
    <n v="103"/>
    <n v="11.52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s v="US"/>
    <s v="USD"/>
    <n v="1406509200"/>
    <n v="1404769538"/>
    <b v="0"/>
    <n v="26"/>
    <b v="1"/>
    <s v="music/rock"/>
    <n v="103"/>
    <n v="79.23080000000000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s v="US"/>
    <s v="USD"/>
    <n v="1429920000"/>
    <n v="1426703452"/>
    <b v="0"/>
    <n v="131"/>
    <b v="1"/>
    <s v="music/rock"/>
    <n v="103"/>
    <n v="15.72519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s v="US"/>
    <s v="USD"/>
    <n v="1352860017"/>
    <n v="1348536417"/>
    <b v="0"/>
    <n v="14"/>
    <b v="1"/>
    <s v="music/rock"/>
    <n v="53"/>
    <n v="147.0714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s v="US"/>
    <s v="USD"/>
    <n v="1369355437"/>
    <n v="1366763437"/>
    <b v="0"/>
    <n v="174"/>
    <b v="1"/>
    <s v="music/rock"/>
    <n v="137"/>
    <n v="11.81990000000000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2000"/>
    <n v="2055"/>
    <x v="0"/>
    <s v="CA"/>
    <s v="CAD"/>
    <n v="1389012940"/>
    <n v="1385124940"/>
    <b v="0"/>
    <n v="191"/>
    <b v="1"/>
    <s v="music/rock"/>
    <n v="103"/>
    <n v="10.759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788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100000"/>
    <n v="2053"/>
    <x v="0"/>
    <s v="US"/>
    <s v="USD"/>
    <n v="1410546413"/>
    <n v="1407954413"/>
    <b v="0"/>
    <n v="22"/>
    <b v="1"/>
    <s v="music/rock"/>
    <n v="2"/>
    <n v="93.318200000000004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1000"/>
    <n v="2053"/>
    <x v="0"/>
    <s v="US"/>
    <s v="USD"/>
    <n v="1324014521"/>
    <n v="1318826921"/>
    <b v="0"/>
    <n v="149"/>
    <b v="1"/>
    <s v="music/rock"/>
    <n v="205"/>
    <n v="13.778499999999999"/>
    <x v="4"/>
    <s v="rock"/>
    <x v="1858"/>
    <d v="2011-12-16T05:48:41"/>
  </r>
  <r>
    <n v="1859"/>
    <s v="Queen Kwong Tour to London and Paris"/>
    <s v="Queen Kwong is going ON TOUR to London and Paris!"/>
    <n v="1500"/>
    <n v="2052"/>
    <x v="0"/>
    <s v="US"/>
    <s v="USD"/>
    <n v="1316716129"/>
    <n v="1314124129"/>
    <b v="0"/>
    <n v="56"/>
    <b v="1"/>
    <s v="music/rock"/>
    <n v="137"/>
    <n v="36.642899999999997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2000"/>
    <n v="2050"/>
    <x v="0"/>
    <s v="US"/>
    <s v="USD"/>
    <n v="1391706084"/>
    <n v="1389891684"/>
    <b v="0"/>
    <n v="19"/>
    <b v="1"/>
    <s v="music/rock"/>
    <n v="103"/>
    <n v="107.894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s v="GB"/>
    <s v="GBP"/>
    <n v="1422256341"/>
    <n v="1419664341"/>
    <b v="0"/>
    <n v="0"/>
    <b v="0"/>
    <s v="games/mobile games"/>
    <n v="103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s v="US"/>
    <s v="USD"/>
    <n v="1488958200"/>
    <n v="1484912974"/>
    <b v="0"/>
    <n v="16"/>
    <b v="0"/>
    <s v="games/mobile games"/>
    <n v="103"/>
    <n v="128.12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000"/>
    <n v="2050"/>
    <x v="2"/>
    <s v="US"/>
    <s v="USD"/>
    <n v="1402600085"/>
    <n v="1400008085"/>
    <b v="0"/>
    <n v="2"/>
    <b v="0"/>
    <s v="games/mobile games"/>
    <n v="103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s v="US"/>
    <s v="USD"/>
    <n v="1399223500"/>
    <n v="1396631500"/>
    <b v="0"/>
    <n v="48"/>
    <b v="0"/>
    <s v="games/mobile games"/>
    <n v="102"/>
    <n v="42.6458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2000"/>
    <n v="2042"/>
    <x v="2"/>
    <s v="GB"/>
    <s v="GBP"/>
    <n v="1478425747"/>
    <n v="1475398147"/>
    <b v="0"/>
    <n v="2"/>
    <b v="0"/>
    <s v="games/mobile games"/>
    <n v="10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s v="US"/>
    <s v="USD"/>
    <n v="1488340800"/>
    <n v="1483768497"/>
    <b v="0"/>
    <n v="2"/>
    <b v="0"/>
    <s v="games/mobile games"/>
    <n v="102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s v="US"/>
    <s v="USD"/>
    <n v="1478383912"/>
    <n v="1475791912"/>
    <b v="0"/>
    <n v="1"/>
    <b v="0"/>
    <s v="games/mobile games"/>
    <n v="204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s v="US"/>
    <s v="USD"/>
    <n v="1450166340"/>
    <n v="1448044925"/>
    <b v="0"/>
    <n v="17"/>
    <b v="0"/>
    <s v="games/mobile games"/>
    <n v="102"/>
    <n v="119.70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2000"/>
    <n v="2035"/>
    <x v="2"/>
    <s v="US"/>
    <s v="USD"/>
    <n v="1483488249"/>
    <n v="1480896249"/>
    <b v="0"/>
    <n v="0"/>
    <b v="0"/>
    <s v="games/mobile games"/>
    <n v="102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s v="US"/>
    <s v="USD"/>
    <n v="1454213820"/>
    <n v="1451723535"/>
    <b v="0"/>
    <n v="11"/>
    <b v="0"/>
    <s v="games/mobile games"/>
    <n v="102"/>
    <n v="184.8181999999999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s v="US"/>
    <s v="USD"/>
    <n v="1416512901"/>
    <n v="1413053301"/>
    <b v="0"/>
    <n v="95"/>
    <b v="0"/>
    <s v="games/mobile games"/>
    <n v="102"/>
    <n v="21.37890000000000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14440"/>
    <n v="2030"/>
    <x v="2"/>
    <s v="US"/>
    <s v="USD"/>
    <n v="1435633602"/>
    <n v="1433041602"/>
    <b v="0"/>
    <n v="13"/>
    <b v="0"/>
    <s v="games/mobile games"/>
    <n v="14"/>
    <n v="156.1537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2000"/>
    <n v="2030"/>
    <x v="2"/>
    <s v="CA"/>
    <s v="CAD"/>
    <n v="1436373900"/>
    <n v="1433861210"/>
    <b v="0"/>
    <n v="2"/>
    <b v="0"/>
    <s v="games/mobile games"/>
    <n v="102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2000"/>
    <n v="2027"/>
    <x v="2"/>
    <s v="US"/>
    <s v="USD"/>
    <n v="1470519308"/>
    <n v="1465335308"/>
    <b v="0"/>
    <n v="3"/>
    <b v="0"/>
    <s v="games/mobile games"/>
    <n v="101"/>
    <n v="675.66669999999999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000"/>
    <n v="2027"/>
    <x v="2"/>
    <s v="AU"/>
    <s v="AUD"/>
    <n v="1402901405"/>
    <n v="1400309405"/>
    <b v="0"/>
    <n v="0"/>
    <b v="0"/>
    <s v="games/mobile games"/>
    <n v="101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2000"/>
    <n v="2025"/>
    <x v="2"/>
    <s v="US"/>
    <s v="USD"/>
    <n v="1425170525"/>
    <n v="1422664925"/>
    <b v="0"/>
    <n v="0"/>
    <b v="0"/>
    <s v="games/mobile games"/>
    <n v="101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2000"/>
    <n v="2025"/>
    <x v="2"/>
    <s v="AU"/>
    <s v="AUD"/>
    <n v="1402618355"/>
    <n v="1400026355"/>
    <b v="0"/>
    <n v="0"/>
    <b v="0"/>
    <s v="games/mobile games"/>
    <n v="101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2000"/>
    <n v="2025"/>
    <x v="2"/>
    <s v="ES"/>
    <s v="EUR"/>
    <n v="1457966129"/>
    <n v="1455377729"/>
    <b v="0"/>
    <n v="2"/>
    <b v="0"/>
    <s v="games/mobile games"/>
    <n v="10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2000"/>
    <n v="2025"/>
    <x v="2"/>
    <s v="GB"/>
    <s v="GBP"/>
    <n v="1459341380"/>
    <n v="1456839380"/>
    <b v="0"/>
    <n v="24"/>
    <b v="0"/>
    <s v="games/mobile games"/>
    <n v="101"/>
    <n v="84.375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180000"/>
    <n v="2020"/>
    <x v="0"/>
    <s v="US"/>
    <s v="USD"/>
    <n v="1425955189"/>
    <n v="1423366789"/>
    <b v="0"/>
    <n v="70"/>
    <b v="1"/>
    <s v="music/indie rock"/>
    <n v="1"/>
    <n v="28.85709999999999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2000"/>
    <n v="2020"/>
    <x v="0"/>
    <s v="US"/>
    <s v="USD"/>
    <n v="1341964080"/>
    <n v="1339109212"/>
    <b v="0"/>
    <n v="81"/>
    <b v="1"/>
    <s v="music/indie rock"/>
    <n v="101"/>
    <n v="24.93830000000000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s v="US"/>
    <s v="USD"/>
    <n v="1333921508"/>
    <n v="1331333108"/>
    <b v="0"/>
    <n v="32"/>
    <b v="1"/>
    <s v="music/indie rock"/>
    <n v="101"/>
    <n v="63.12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s v="US"/>
    <s v="USD"/>
    <n v="1354017600"/>
    <n v="1350967535"/>
    <b v="0"/>
    <n v="26"/>
    <b v="1"/>
    <s v="music/indie rock"/>
    <n v="101"/>
    <n v="77.692300000000003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s v="US"/>
    <s v="USD"/>
    <n v="1344636000"/>
    <n v="1341800110"/>
    <b v="0"/>
    <n v="105"/>
    <b v="1"/>
    <s v="music/indie rock"/>
    <n v="101"/>
    <n v="19.23809999999999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s v="US"/>
    <s v="USD"/>
    <n v="1415832338"/>
    <n v="1413236738"/>
    <b v="0"/>
    <n v="29"/>
    <b v="1"/>
    <s v="music/indie rock"/>
    <n v="101"/>
    <n v="69.65519999999999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s v="ES"/>
    <s v="EUR"/>
    <n v="1449178200"/>
    <n v="1447614732"/>
    <b v="0"/>
    <n v="8"/>
    <b v="1"/>
    <s v="music/indie rock"/>
    <n v="101"/>
    <n v="251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s v="US"/>
    <s v="USD"/>
    <n v="1275368340"/>
    <n v="1272692732"/>
    <b v="0"/>
    <n v="89"/>
    <b v="1"/>
    <s v="music/indie rock"/>
    <n v="101"/>
    <n v="22.640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79549999999999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2000"/>
    <n v="2015"/>
    <x v="0"/>
    <s v="US"/>
    <s v="USD"/>
    <n v="1355597528"/>
    <n v="1353005528"/>
    <b v="0"/>
    <n v="246"/>
    <b v="1"/>
    <s v="music/indie rock"/>
    <n v="101"/>
    <n v="8.191100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600"/>
    <n v="2015"/>
    <x v="0"/>
    <s v="US"/>
    <s v="USD"/>
    <n v="1279778400"/>
    <n v="1275851354"/>
    <b v="0"/>
    <n v="120"/>
    <b v="1"/>
    <s v="music/indie rock"/>
    <n v="126"/>
    <n v="16.79169999999999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2000"/>
    <n v="2013.47"/>
    <x v="0"/>
    <s v="US"/>
    <s v="USD"/>
    <n v="1307459881"/>
    <n v="1304867881"/>
    <b v="0"/>
    <n v="26"/>
    <b v="1"/>
    <s v="music/indie rock"/>
    <n v="101"/>
    <n v="77.44119999999999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s v="US"/>
    <s v="USD"/>
    <n v="1302926340"/>
    <n v="1301524585"/>
    <b v="0"/>
    <n v="45"/>
    <b v="1"/>
    <s v="music/indie rock"/>
    <n v="101"/>
    <n v="44.666699999999999"/>
    <x v="4"/>
    <s v="indie rock"/>
    <x v="1893"/>
    <d v="2011-04-16T03:59:00"/>
  </r>
  <r>
    <n v="1894"/>
    <s v="Help me release my first 3 song EP!!"/>
    <s v="Im trying to raise $1000 for a 3 song EP in a studio!"/>
    <n v="2000"/>
    <n v="2010"/>
    <x v="0"/>
    <s v="US"/>
    <s v="USD"/>
    <n v="1329082983"/>
    <n v="1326404583"/>
    <b v="0"/>
    <n v="20"/>
    <b v="1"/>
    <s v="music/indie rock"/>
    <n v="1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s v="US"/>
    <s v="USD"/>
    <n v="1445363722"/>
    <n v="1442771722"/>
    <b v="0"/>
    <n v="47"/>
    <b v="1"/>
    <s v="music/indie rock"/>
    <n v="100"/>
    <n v="42.7021000000000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140000"/>
    <n v="2005"/>
    <x v="0"/>
    <s v="US"/>
    <s v="USD"/>
    <n v="1334250165"/>
    <n v="1331658165"/>
    <b v="0"/>
    <n v="13"/>
    <b v="1"/>
    <s v="music/indie rock"/>
    <n v="1"/>
    <n v="154.2307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2000"/>
    <n v="2005"/>
    <x v="0"/>
    <s v="US"/>
    <s v="USD"/>
    <n v="1393966800"/>
    <n v="1392040806"/>
    <b v="0"/>
    <n v="183"/>
    <b v="1"/>
    <s v="music/indie rock"/>
    <n v="100"/>
    <n v="10.95630000000000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2000"/>
    <n v="2005"/>
    <x v="0"/>
    <s v="US"/>
    <s v="USD"/>
    <n v="1454349600"/>
    <n v="1451277473"/>
    <b v="0"/>
    <n v="21"/>
    <b v="1"/>
    <s v="music/indie rock"/>
    <n v="100"/>
    <n v="95.476200000000006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s v="US"/>
    <s v="USD"/>
    <n v="1427319366"/>
    <n v="1424730966"/>
    <b v="0"/>
    <n v="42"/>
    <b v="1"/>
    <s v="music/indie rock"/>
    <n v="100"/>
    <n v="47.73810000000000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s v="US"/>
    <s v="USD"/>
    <n v="1349517540"/>
    <n v="1347137731"/>
    <b v="0"/>
    <n v="54"/>
    <b v="1"/>
    <s v="music/indie rock"/>
    <n v="100"/>
    <n v="37.11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s v="GB"/>
    <s v="GBP"/>
    <n v="1432299600"/>
    <n v="1429707729"/>
    <b v="0"/>
    <n v="25"/>
    <b v="0"/>
    <s v="technology/gadgets"/>
    <n v="100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500"/>
    <n v="2002.22"/>
    <x v="2"/>
    <s v="NL"/>
    <s v="EUR"/>
    <n v="1425495447"/>
    <n v="1422903447"/>
    <b v="0"/>
    <n v="3"/>
    <b v="0"/>
    <s v="technology/gadgets"/>
    <n v="133"/>
    <n v="667.4067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000"/>
    <n v="2001"/>
    <x v="2"/>
    <s v="US"/>
    <s v="USD"/>
    <n v="1485541791"/>
    <n v="1480357791"/>
    <b v="0"/>
    <n v="41"/>
    <b v="0"/>
    <s v="technology/gadgets"/>
    <n v="40"/>
    <n v="48.80490000000000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2000"/>
    <n v="2001"/>
    <x v="2"/>
    <s v="US"/>
    <s v="USD"/>
    <n v="1451752021"/>
    <n v="1447864021"/>
    <b v="0"/>
    <n v="2"/>
    <b v="0"/>
    <s v="technology/gadgets"/>
    <n v="100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s v="US"/>
    <s v="USD"/>
    <n v="1410127994"/>
    <n v="1407535994"/>
    <b v="0"/>
    <n v="4"/>
    <b v="0"/>
    <s v="technology/gadgets"/>
    <n v="100"/>
    <n v="500.1650000000000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s v="US"/>
    <s v="USD"/>
    <n v="1466697983"/>
    <n v="1464105983"/>
    <b v="0"/>
    <n v="99"/>
    <b v="0"/>
    <s v="technology/gadgets"/>
    <n v="100"/>
    <n v="20.20200000000000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2000"/>
    <n v="2000"/>
    <x v="2"/>
    <s v="US"/>
    <s v="USD"/>
    <n v="1400853925"/>
    <n v="1399557925"/>
    <b v="0"/>
    <n v="4"/>
    <b v="0"/>
    <s v="technology/gadgets"/>
    <n v="100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000"/>
    <n v="2000"/>
    <x v="2"/>
    <s v="US"/>
    <s v="USD"/>
    <n v="1483048900"/>
    <n v="1480456900"/>
    <b v="0"/>
    <n v="4"/>
    <b v="0"/>
    <s v="technology/gadgets"/>
    <n v="100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s v="US"/>
    <s v="USD"/>
    <n v="1414059479"/>
    <n v="1411467479"/>
    <b v="0"/>
    <n v="38"/>
    <b v="0"/>
    <s v="technology/gadgets"/>
    <n v="100"/>
    <n v="52.63159999999999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s v="NL"/>
    <s v="EUR"/>
    <n v="1446331500"/>
    <n v="1442531217"/>
    <b v="0"/>
    <n v="285"/>
    <b v="0"/>
    <s v="technology/gadgets"/>
    <n v="100"/>
    <n v="7.0175000000000001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2000"/>
    <n v="2000"/>
    <x v="2"/>
    <s v="NZ"/>
    <s v="NZD"/>
    <n v="1407545334"/>
    <n v="1404953334"/>
    <b v="0"/>
    <n v="1"/>
    <b v="0"/>
    <s v="technology/gadgets"/>
    <n v="100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2000"/>
    <n v="2000"/>
    <x v="2"/>
    <s v="US"/>
    <s v="USD"/>
    <n v="1433395560"/>
    <n v="1430803560"/>
    <b v="0"/>
    <n v="42"/>
    <b v="0"/>
    <s v="technology/gadgets"/>
    <n v="100"/>
    <n v="47.619"/>
    <x v="2"/>
    <s v="gadgets"/>
    <x v="1912"/>
    <d v="2015-06-04T05:26:00"/>
  </r>
  <r>
    <n v="1913"/>
    <s v="Tibio - Spreading warmth in everyones home"/>
    <s v="Tibio is a revolutionary new product designed to solve an age old problem."/>
    <n v="2000"/>
    <n v="2000"/>
    <x v="2"/>
    <s v="GB"/>
    <s v="GBP"/>
    <n v="1412770578"/>
    <n v="1410178578"/>
    <b v="0"/>
    <n v="26"/>
    <b v="0"/>
    <s v="technology/gadgets"/>
    <n v="100"/>
    <n v="76.92310000000000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s v="US"/>
    <s v="USD"/>
    <n v="1414814340"/>
    <n v="1413519073"/>
    <b v="0"/>
    <n v="2"/>
    <b v="0"/>
    <s v="technology/gadgets"/>
    <n v="1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2000"/>
    <n v="2000"/>
    <x v="2"/>
    <s v="US"/>
    <s v="USD"/>
    <n v="1409620222"/>
    <n v="1407892222"/>
    <b v="0"/>
    <n v="4"/>
    <b v="0"/>
    <s v="technology/gadgets"/>
    <n v="1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"/>
    <n v="2000"/>
    <x v="2"/>
    <s v="US"/>
    <s v="USD"/>
    <n v="1478542375"/>
    <n v="1476378775"/>
    <b v="0"/>
    <n v="6"/>
    <b v="0"/>
    <s v="technology/gadgets"/>
    <n v="100"/>
    <n v="333.33330000000001"/>
    <x v="2"/>
    <s v="gadgets"/>
    <x v="1916"/>
    <d v="2016-11-07T18:12:55"/>
  </r>
  <r>
    <n v="1917"/>
    <s v="Chronovisor:The MOST innovative watch for night time reading"/>
    <s v="Let's build a legendary brand altogether"/>
    <n v="1500"/>
    <n v="2000"/>
    <x v="2"/>
    <s v="HK"/>
    <s v="HKD"/>
    <n v="1486708133"/>
    <n v="1484116133"/>
    <b v="0"/>
    <n v="70"/>
    <b v="0"/>
    <s v="technology/gadgets"/>
    <n v="133"/>
    <n v="28.571400000000001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1500"/>
    <n v="2000"/>
    <x v="2"/>
    <s v="US"/>
    <s v="USD"/>
    <n v="1407869851"/>
    <n v="1404845851"/>
    <b v="0"/>
    <n v="9"/>
    <b v="0"/>
    <s v="technology/gadgets"/>
    <n v="133"/>
    <n v="222.2221999999999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s v="US"/>
    <s v="USD"/>
    <n v="1432069249"/>
    <n v="1429477249"/>
    <b v="0"/>
    <n v="8"/>
    <b v="0"/>
    <s v="technology/gadgets"/>
    <n v="133"/>
    <n v="249.1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000"/>
    <n v="1988"/>
    <x v="2"/>
    <s v="GB"/>
    <s v="GBP"/>
    <n v="1445468400"/>
    <n v="1443042061"/>
    <b v="0"/>
    <n v="105"/>
    <b v="0"/>
    <s v="technology/gadgets"/>
    <n v="40"/>
    <n v="18.933299999999999"/>
    <x v="2"/>
    <s v="gadgets"/>
    <x v="1920"/>
    <d v="2015-10-21T23:00:00"/>
  </r>
  <r>
    <n v="1921"/>
    <s v="The Fine Spirits are making an album!"/>
    <s v="The Fine Spirits are making an album, but we need your help!"/>
    <n v="30000"/>
    <n v="1982"/>
    <x v="0"/>
    <s v="US"/>
    <s v="USD"/>
    <n v="1342243143"/>
    <n v="1339651143"/>
    <b v="0"/>
    <n v="38"/>
    <b v="1"/>
    <s v="music/indie rock"/>
    <n v="7"/>
    <n v="52.157899999999998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1500"/>
    <n v="1967.76"/>
    <x v="0"/>
    <s v="US"/>
    <s v="USD"/>
    <n v="1386828507"/>
    <n v="1384236507"/>
    <b v="0"/>
    <n v="64"/>
    <b v="1"/>
    <s v="music/indie rock"/>
    <n v="131"/>
    <n v="30.74630000000000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25000"/>
    <n v="1967"/>
    <x v="0"/>
    <s v="US"/>
    <s v="USD"/>
    <n v="1317099540"/>
    <n v="1313612532"/>
    <b v="0"/>
    <n v="13"/>
    <b v="1"/>
    <s v="music/indie rock"/>
    <n v="8"/>
    <n v="151.3077000000000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s v="US"/>
    <s v="USD"/>
    <n v="1389814380"/>
    <n v="1387390555"/>
    <b v="0"/>
    <n v="33"/>
    <b v="1"/>
    <s v="music/indie rock"/>
    <n v="112"/>
    <n v="59.2424000000000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s v="US"/>
    <s v="USD"/>
    <n v="1288657560"/>
    <n v="1286319256"/>
    <b v="0"/>
    <n v="107"/>
    <b v="1"/>
    <s v="music/indie rock"/>
    <n v="108"/>
    <n v="18.1402"/>
    <x v="4"/>
    <s v="indie rock"/>
    <x v="1926"/>
    <d v="2010-11-02T00:26:00"/>
  </r>
  <r>
    <n v="1927"/>
    <s v="GBS Detroit Presents Hampshire"/>
    <s v="Hampshire is headed to GBS Detroit."/>
    <n v="1250"/>
    <n v="1940"/>
    <x v="0"/>
    <s v="US"/>
    <s v="USD"/>
    <n v="1331182740"/>
    <n v="1329856839"/>
    <b v="0"/>
    <n v="11"/>
    <b v="1"/>
    <s v="music/indie rock"/>
    <n v="155"/>
    <n v="176.36359999999999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0000"/>
    <n v="1937"/>
    <x v="0"/>
    <s v="US"/>
    <s v="USD"/>
    <n v="1367940794"/>
    <n v="1365348794"/>
    <b v="0"/>
    <n v="34"/>
    <b v="1"/>
    <s v="music/indie rock"/>
    <n v="4"/>
    <n v="56.9705999999999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1700"/>
    <n v="1920"/>
    <x v="0"/>
    <s v="US"/>
    <s v="USD"/>
    <n v="1309825866"/>
    <n v="1306197066"/>
    <b v="0"/>
    <n v="75"/>
    <b v="1"/>
    <s v="music/indie rock"/>
    <n v="113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500"/>
    <n v="1920"/>
    <x v="0"/>
    <s v="US"/>
    <s v="USD"/>
    <n v="1373203482"/>
    <n v="1368019482"/>
    <b v="0"/>
    <n v="26"/>
    <b v="1"/>
    <s v="music/indie rock"/>
    <n v="128"/>
    <n v="73.846199999999996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1500"/>
    <n v="1918"/>
    <x v="0"/>
    <s v="US"/>
    <s v="USD"/>
    <n v="1337657400"/>
    <n v="1336512309"/>
    <b v="0"/>
    <n v="50"/>
    <b v="1"/>
    <s v="music/indie rock"/>
    <n v="128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s v="US"/>
    <s v="USD"/>
    <n v="1327433173"/>
    <n v="1325618773"/>
    <b v="0"/>
    <n v="80"/>
    <b v="1"/>
    <s v="music/indie rock"/>
    <n v="128"/>
    <n v="23.913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s v="US"/>
    <s v="USD"/>
    <n v="1411787307"/>
    <n v="1409195307"/>
    <b v="0"/>
    <n v="110"/>
    <b v="1"/>
    <s v="music/indie rock"/>
    <n v="10"/>
    <n v="17.36360000000000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s v="US"/>
    <s v="USD"/>
    <n v="1324789200"/>
    <n v="1321649321"/>
    <b v="0"/>
    <n v="77"/>
    <b v="1"/>
    <s v="music/indie rock"/>
    <n v="19"/>
    <n v="24.77919999999999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0"/>
    <n v="1897"/>
    <x v="0"/>
    <s v="US"/>
    <s v="USD"/>
    <n v="1403326740"/>
    <n v="1400106171"/>
    <b v="0"/>
    <n v="50"/>
    <b v="1"/>
    <s v="music/indie rock"/>
    <n v="8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30000"/>
    <n v="1888"/>
    <x v="0"/>
    <s v="US"/>
    <s v="USD"/>
    <n v="1323151140"/>
    <n v="1320528070"/>
    <b v="0"/>
    <n v="145"/>
    <b v="1"/>
    <s v="music/indie rock"/>
    <n v="6"/>
    <n v="13.020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1000"/>
    <n v="1884"/>
    <x v="0"/>
    <s v="US"/>
    <s v="USD"/>
    <n v="1339732740"/>
    <n v="1338346281"/>
    <b v="0"/>
    <n v="29"/>
    <b v="1"/>
    <s v="music/indie rock"/>
    <n v="188"/>
    <n v="64.9655000000000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s v="US"/>
    <s v="USD"/>
    <n v="1372741200"/>
    <n v="1370067231"/>
    <b v="0"/>
    <n v="114"/>
    <b v="1"/>
    <s v="music/indie rock"/>
    <n v="157"/>
    <n v="16.52319999999999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30000"/>
    <n v="1877"/>
    <x v="0"/>
    <s v="US"/>
    <s v="USD"/>
    <n v="1362955108"/>
    <n v="1360366708"/>
    <b v="0"/>
    <n v="96"/>
    <b v="1"/>
    <s v="music/indie rock"/>
    <n v="6"/>
    <n v="19.552099999999999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1500"/>
    <n v="1877"/>
    <x v="0"/>
    <s v="US"/>
    <s v="USD"/>
    <n v="1308110340"/>
    <n v="1304770233"/>
    <b v="0"/>
    <n v="31"/>
    <b v="1"/>
    <s v="music/indie rock"/>
    <n v="125"/>
    <n v="60.54840000000000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0000"/>
    <n v="1876"/>
    <x v="0"/>
    <s v="US"/>
    <s v="USD"/>
    <n v="1400137131"/>
    <n v="1397545131"/>
    <b v="1"/>
    <n v="4883"/>
    <b v="1"/>
    <s v="technology/hardware"/>
    <n v="9"/>
    <n v="0.38419999999999999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s v="US"/>
    <s v="USD"/>
    <n v="1309809140"/>
    <n v="1302033140"/>
    <b v="1"/>
    <n v="95"/>
    <b v="1"/>
    <s v="technology/hardware"/>
    <n v="125"/>
    <n v="19.747399999999999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"/>
    <n v="1873"/>
    <x v="0"/>
    <s v="US"/>
    <s v="USD"/>
    <n v="1470896916"/>
    <n v="1467008916"/>
    <b v="1"/>
    <n v="2478"/>
    <b v="1"/>
    <s v="technology/hardware"/>
    <n v="187"/>
    <n v="0.7559000000000000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s v="US"/>
    <s v="USD"/>
    <n v="1398952890"/>
    <n v="1396360890"/>
    <b v="1"/>
    <n v="1789"/>
    <b v="1"/>
    <s v="technology/hardware"/>
    <n v="187"/>
    <n v="1.045800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700"/>
    <n v="1870"/>
    <x v="0"/>
    <s v="ES"/>
    <s v="EUR"/>
    <n v="1436680958"/>
    <n v="1433224958"/>
    <b v="1"/>
    <n v="680"/>
    <b v="1"/>
    <s v="technology/hardware"/>
    <n v="110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s v="US"/>
    <s v="USD"/>
    <n v="1397961361"/>
    <n v="1392780961"/>
    <b v="1"/>
    <n v="70"/>
    <b v="1"/>
    <s v="technology/hardware"/>
    <n v="2"/>
    <n v="26.671399999999998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s v="US"/>
    <s v="USD"/>
    <n v="1258955940"/>
    <n v="1255730520"/>
    <b v="1"/>
    <n v="23"/>
    <b v="1"/>
    <s v="technology/hardware"/>
    <n v="107"/>
    <n v="81.1739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"/>
    <n v="1864"/>
    <x v="0"/>
    <s v="US"/>
    <s v="USD"/>
    <n v="1465232520"/>
    <n v="1460557809"/>
    <b v="1"/>
    <n v="4245"/>
    <b v="1"/>
    <s v="technology/hardware"/>
    <n v="19"/>
    <n v="0.4390999999999999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20000"/>
    <n v="1862"/>
    <x v="0"/>
    <s v="GB"/>
    <s v="GBP"/>
    <n v="1404986951"/>
    <n v="1402394951"/>
    <b v="1"/>
    <n v="943"/>
    <b v="1"/>
    <s v="technology/hardware"/>
    <n v="9"/>
    <n v="1.9744999999999999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1700"/>
    <n v="1860"/>
    <x v="0"/>
    <s v="US"/>
    <s v="USD"/>
    <n v="1303446073"/>
    <n v="1300767673"/>
    <b v="1"/>
    <n v="1876"/>
    <b v="1"/>
    <s v="technology/hardware"/>
    <n v="109"/>
    <n v="0.9915000000000000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s v="US"/>
    <s v="USD"/>
    <n v="1478516737"/>
    <n v="1475921137"/>
    <b v="1"/>
    <n v="834"/>
    <b v="1"/>
    <s v="technology/hardware"/>
    <n v="186"/>
    <n v="2.230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1000"/>
    <n v="1855"/>
    <x v="0"/>
    <s v="CA"/>
    <s v="CAD"/>
    <n v="1381934015"/>
    <n v="1378737215"/>
    <b v="1"/>
    <n v="682"/>
    <b v="1"/>
    <s v="technology/hardware"/>
    <n v="186"/>
    <n v="2.7199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600"/>
    <n v="1841"/>
    <x v="0"/>
    <s v="US"/>
    <s v="USD"/>
    <n v="1330657200"/>
    <n v="1328158065"/>
    <b v="1"/>
    <n v="147"/>
    <b v="1"/>
    <s v="technology/hardware"/>
    <n v="307"/>
    <n v="12.5238"/>
    <x v="2"/>
    <s v="hardware"/>
    <x v="1953"/>
    <d v="2012-03-02T03:00:00"/>
  </r>
  <r>
    <n v="1954"/>
    <s v="Orison â€“ Rethink the Power of Energy"/>
    <s v="The First Home Battery System You Simply Plug in to Install"/>
    <n v="1570.79"/>
    <n v="1839"/>
    <x v="0"/>
    <s v="US"/>
    <s v="USD"/>
    <n v="1457758800"/>
    <n v="1453730176"/>
    <b v="1"/>
    <n v="415"/>
    <b v="1"/>
    <s v="technology/hardware"/>
    <n v="117"/>
    <n v="4.431300000000000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s v="US"/>
    <s v="USD"/>
    <n v="1337799600"/>
    <n v="1334989881"/>
    <b v="1"/>
    <n v="290"/>
    <b v="1"/>
    <s v="technology/hardware"/>
    <n v="141"/>
    <n v="6.327600000000000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s v="US"/>
    <s v="USD"/>
    <n v="1429391405"/>
    <n v="1425507005"/>
    <b v="1"/>
    <n v="365"/>
    <b v="1"/>
    <s v="technology/hardware"/>
    <n v="122"/>
    <n v="5.0164"/>
    <x v="2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26999999999999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s v="US"/>
    <s v="USD"/>
    <n v="1364078561"/>
    <n v="1361490161"/>
    <b v="1"/>
    <n v="1356"/>
    <b v="1"/>
    <s v="technology/hardware"/>
    <n v="102"/>
    <n v="1.3495999999999999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2000"/>
    <n v="1827"/>
    <x v="0"/>
    <s v="US"/>
    <s v="USD"/>
    <n v="1412121600"/>
    <n v="1408565860"/>
    <b v="1"/>
    <n v="424"/>
    <b v="1"/>
    <s v="technology/hardware"/>
    <n v="15"/>
    <n v="4.309000000000000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1500"/>
    <n v="1826"/>
    <x v="0"/>
    <s v="SE"/>
    <s v="SEK"/>
    <n v="1419151341"/>
    <n v="1416559341"/>
    <b v="1"/>
    <n v="33"/>
    <b v="1"/>
    <s v="technology/hardware"/>
    <n v="122"/>
    <n v="55.333300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5000"/>
    <n v="1825"/>
    <x v="0"/>
    <s v="US"/>
    <s v="USD"/>
    <n v="1349495940"/>
    <n v="1346042417"/>
    <b v="1"/>
    <n v="1633"/>
    <b v="1"/>
    <s v="technology/hardware"/>
    <n v="12"/>
    <n v="1.117599999999999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s v="US"/>
    <s v="USD"/>
    <n v="1400006636"/>
    <n v="1397414636"/>
    <b v="1"/>
    <n v="306"/>
    <b v="1"/>
    <s v="technology/hardware"/>
    <n v="9"/>
    <n v="5.950999999999999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s v="GB"/>
    <s v="GBP"/>
    <n v="1410862734"/>
    <n v="1407838734"/>
    <b v="1"/>
    <n v="205"/>
    <b v="1"/>
    <s v="technology/hardware"/>
    <n v="121"/>
    <n v="8.878000000000000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s v="IT"/>
    <s v="EUR"/>
    <n v="1461306772"/>
    <n v="1458714772"/>
    <b v="1"/>
    <n v="1281"/>
    <b v="1"/>
    <s v="technology/hardware"/>
    <n v="121"/>
    <n v="1.4112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s v="US"/>
    <s v="USD"/>
    <n v="1326330000"/>
    <n v="1324433310"/>
    <b v="1"/>
    <n v="103"/>
    <b v="1"/>
    <s v="technology/hardware"/>
    <n v="100"/>
    <n v="17.524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s v="US"/>
    <s v="USD"/>
    <n v="1408021098"/>
    <n v="1405429098"/>
    <b v="1"/>
    <n v="1513"/>
    <b v="1"/>
    <s v="technology/hardware"/>
    <n v="7"/>
    <n v="1.191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3000000"/>
    <n v="1800"/>
    <x v="0"/>
    <s v="US"/>
    <s v="USD"/>
    <n v="1398959729"/>
    <n v="1396367729"/>
    <b v="1"/>
    <n v="405"/>
    <b v="1"/>
    <s v="technology/hardware"/>
    <n v="0"/>
    <n v="4.444399999999999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1800"/>
    <n v="1800"/>
    <x v="0"/>
    <s v="US"/>
    <s v="USD"/>
    <n v="1480777515"/>
    <n v="1478095515"/>
    <b v="1"/>
    <n v="510"/>
    <b v="1"/>
    <s v="technology/hardware"/>
    <n v="100"/>
    <n v="3.529399999999999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s v="GB"/>
    <s v="GBP"/>
    <n v="1470423668"/>
    <n v="1467831668"/>
    <b v="1"/>
    <n v="1887"/>
    <b v="1"/>
    <s v="technology/hardware"/>
    <n v="120"/>
    <n v="0.9538999999999999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1500"/>
    <n v="1788.57"/>
    <x v="0"/>
    <s v="US"/>
    <s v="USD"/>
    <n v="1366429101"/>
    <n v="1361248701"/>
    <b v="1"/>
    <n v="701"/>
    <b v="1"/>
    <s v="technology/hardware"/>
    <n v="119"/>
    <n v="2.5514999999999999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s v="US"/>
    <s v="USD"/>
    <n v="1384488000"/>
    <n v="1381752061"/>
    <b v="1"/>
    <n v="3863"/>
    <b v="1"/>
    <s v="technology/hardware"/>
    <n v="16"/>
    <n v="0.46289999999999998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s v="US"/>
    <s v="USD"/>
    <n v="1353201444"/>
    <n v="1350605844"/>
    <b v="1"/>
    <n v="238"/>
    <b v="1"/>
    <s v="technology/hardware"/>
    <n v="5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s v="US"/>
    <s v="USD"/>
    <n v="1470466800"/>
    <n v="1467134464"/>
    <b v="1"/>
    <n v="2051"/>
    <b v="1"/>
    <s v="technology/hardware"/>
    <n v="119"/>
    <n v="0.87029999999999996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28000000000003"/>
    <x v="2"/>
    <s v="hardware"/>
    <x v="1974"/>
    <d v="2013-08-19T08:01:09"/>
  </r>
  <r>
    <n v="1975"/>
    <s v="Bugle2: A DIY Phono Preamp"/>
    <s v="The Bugle2 is a second generation DIY kit phono preamplifier for vinyl playback."/>
    <n v="12000"/>
    <n v="1776"/>
    <x v="0"/>
    <s v="US"/>
    <s v="USD"/>
    <n v="1362938851"/>
    <n v="1360346851"/>
    <b v="1"/>
    <n v="253"/>
    <b v="1"/>
    <s v="technology/hardware"/>
    <n v="15"/>
    <n v="7.0198"/>
    <x v="2"/>
    <s v="hardware"/>
    <x v="1975"/>
    <d v="2013-03-10T18:07:31"/>
  </r>
  <r>
    <n v="1976"/>
    <s v="Pi Lite white - Bright white LED display for Raspberry Pi"/>
    <s v="Can you help us make an ultra bright white one a reality?"/>
    <n v="1750"/>
    <n v="1776"/>
    <x v="0"/>
    <s v="GB"/>
    <s v="GBP"/>
    <n v="1373751325"/>
    <n v="1371159325"/>
    <b v="1"/>
    <n v="473"/>
    <b v="1"/>
    <s v="technology/hardware"/>
    <n v="101"/>
    <n v="3.75479999999999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1500"/>
    <n v="1776"/>
    <x v="0"/>
    <s v="US"/>
    <s v="USD"/>
    <n v="1450511940"/>
    <n v="1446527540"/>
    <b v="1"/>
    <n v="821"/>
    <b v="1"/>
    <s v="technology/hardware"/>
    <n v="118"/>
    <n v="2.163199999999999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s v="US"/>
    <s v="USD"/>
    <n v="1339484400"/>
    <n v="1336627492"/>
    <b v="1"/>
    <n v="388"/>
    <b v="1"/>
    <s v="technology/hardware"/>
    <n v="118"/>
    <n v="4.574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1200"/>
    <n v="1773"/>
    <x v="0"/>
    <s v="US"/>
    <s v="USD"/>
    <n v="1447909140"/>
    <n v="1444734146"/>
    <b v="1"/>
    <n v="813"/>
    <b v="1"/>
    <s v="technology/hardware"/>
    <n v="148"/>
    <n v="2.1808000000000001"/>
    <x v="2"/>
    <s v="hardware"/>
    <x v="1979"/>
    <d v="2015-11-19T04:59:00"/>
  </r>
  <r>
    <n v="1980"/>
    <s v="YOUMO - Your Smart Modular Power Strip"/>
    <s v="Multi-power charging that is smarter, stylish and designed for you."/>
    <n v="4000"/>
    <n v="1772"/>
    <x v="0"/>
    <s v="DE"/>
    <s v="EUR"/>
    <n v="1459684862"/>
    <n v="1456232462"/>
    <b v="1"/>
    <n v="1945"/>
    <b v="1"/>
    <s v="technology/hardware"/>
    <n v="44"/>
    <n v="0.9111000000000000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s v="CA"/>
    <s v="CAD"/>
    <n v="1404926665"/>
    <n v="1402334665"/>
    <b v="0"/>
    <n v="12"/>
    <b v="0"/>
    <s v="photography/people"/>
    <n v="10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500"/>
    <n v="1766"/>
    <x v="2"/>
    <s v="HK"/>
    <s v="HKD"/>
    <n v="1480863887"/>
    <n v="1478268287"/>
    <b v="0"/>
    <n v="0"/>
    <b v="0"/>
    <s v="photography/people"/>
    <n v="118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2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s v="US"/>
    <s v="USD"/>
    <n v="1417377481"/>
    <n v="1412189881"/>
    <b v="0"/>
    <n v="7"/>
    <b v="0"/>
    <s v="photography/people"/>
    <n v="4"/>
    <n v="251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s v="GB"/>
    <s v="GBP"/>
    <n v="1470178800"/>
    <n v="1467650771"/>
    <b v="0"/>
    <n v="4"/>
    <b v="0"/>
    <s v="photography/people"/>
    <n v="293"/>
    <n v="438.752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s v="GB"/>
    <s v="GBP"/>
    <n v="1457947483"/>
    <n v="1455359083"/>
    <b v="0"/>
    <n v="1"/>
    <b v="0"/>
    <s v="photography/people"/>
    <n v="22"/>
    <n v="1751"/>
    <x v="8"/>
    <s v="people"/>
    <x v="1986"/>
    <d v="2016-03-14T09:24:43"/>
  </r>
  <r>
    <n v="1987"/>
    <s v="Ethiopia: Beheld"/>
    <s v="A collection of images that depicts the beauty and diversity within Ethiopia"/>
    <n v="700"/>
    <n v="1750"/>
    <x v="2"/>
    <s v="GB"/>
    <s v="GBP"/>
    <n v="1425223276"/>
    <n v="1422631276"/>
    <b v="0"/>
    <n v="28"/>
    <b v="0"/>
    <s v="photography/people"/>
    <n v="250"/>
    <n v="62.5"/>
    <x v="8"/>
    <s v="people"/>
    <x v="1987"/>
    <d v="2015-03-01T15:21:16"/>
  </r>
  <r>
    <n v="1988"/>
    <s v="Phillip Michael Photography"/>
    <s v="Expressing art in an image!"/>
    <n v="75000"/>
    <n v="1748"/>
    <x v="2"/>
    <s v="US"/>
    <s v="USD"/>
    <n v="1440094742"/>
    <n v="1437502742"/>
    <b v="0"/>
    <n v="1"/>
    <b v="0"/>
    <s v="photography/people"/>
    <n v="2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s v="US"/>
    <s v="USD"/>
    <n v="1481473208"/>
    <n v="1478881208"/>
    <b v="0"/>
    <n v="1"/>
    <b v="0"/>
    <s v="photography/people"/>
    <n v="24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16500"/>
    <n v="1739"/>
    <x v="2"/>
    <s v="US"/>
    <s v="USD"/>
    <n v="1455338532"/>
    <n v="1454042532"/>
    <b v="0"/>
    <n v="5"/>
    <b v="0"/>
    <s v="photography/people"/>
    <n v="11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1200"/>
    <n v="1728.07"/>
    <x v="2"/>
    <s v="US"/>
    <s v="USD"/>
    <n v="1435958786"/>
    <n v="1434144386"/>
    <b v="0"/>
    <n v="3"/>
    <b v="0"/>
    <s v="photography/people"/>
    <n v="144"/>
    <n v="576.0232999999999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s v="GB"/>
    <s v="GBP"/>
    <n v="1450706837"/>
    <n v="1448114837"/>
    <b v="0"/>
    <n v="0"/>
    <b v="0"/>
    <s v="photography/people"/>
    <n v="17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s v="US"/>
    <s v="USD"/>
    <n v="1481072942"/>
    <n v="1475885342"/>
    <b v="0"/>
    <n v="0"/>
    <b v="0"/>
    <s v="photography/people"/>
    <n v="114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26000"/>
    <n v="1707"/>
    <x v="2"/>
    <s v="CA"/>
    <s v="CAD"/>
    <n v="1437082736"/>
    <n v="1435354736"/>
    <b v="0"/>
    <n v="3"/>
    <b v="0"/>
    <s v="photography/people"/>
    <n v="7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s v="US"/>
    <s v="USD"/>
    <n v="1405021211"/>
    <n v="1402429211"/>
    <b v="0"/>
    <n v="0"/>
    <b v="0"/>
    <s v="photography/people"/>
    <n v="171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s v="US"/>
    <s v="USD"/>
    <n v="1409091612"/>
    <n v="1406499612"/>
    <b v="0"/>
    <n v="0"/>
    <b v="0"/>
    <s v="photography/people"/>
    <n v="4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1700"/>
    <n v="1700.01"/>
    <x v="2"/>
    <s v="US"/>
    <s v="USD"/>
    <n v="1406861438"/>
    <n v="1402973438"/>
    <b v="0"/>
    <n v="3"/>
    <b v="0"/>
    <s v="photography/people"/>
    <n v="100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1300"/>
    <n v="1700"/>
    <x v="2"/>
    <s v="GB"/>
    <s v="GBP"/>
    <n v="1415882108"/>
    <n v="1413286508"/>
    <b v="0"/>
    <n v="7"/>
    <b v="0"/>
    <s v="photography/people"/>
    <n v="131"/>
    <n v="242.85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6000"/>
    <n v="1698"/>
    <x v="2"/>
    <s v="CA"/>
    <s v="CAD"/>
    <n v="1452120613"/>
    <n v="1449528613"/>
    <b v="0"/>
    <n v="25"/>
    <b v="0"/>
    <s v="photography/people"/>
    <n v="28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10500"/>
    <n v="1697"/>
    <x v="0"/>
    <s v="DE"/>
    <s v="EUR"/>
    <n v="1434139200"/>
    <n v="1431406916"/>
    <b v="1"/>
    <n v="1637"/>
    <b v="1"/>
    <s v="technology/hardware"/>
    <n v="16"/>
    <n v="1.0367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3500"/>
    <n v="1697"/>
    <x v="0"/>
    <s v="US"/>
    <s v="USD"/>
    <n v="1485191143"/>
    <n v="1482599143"/>
    <b v="1"/>
    <n v="1375"/>
    <b v="1"/>
    <s v="technology/hardware"/>
    <n v="48"/>
    <n v="1.234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12000"/>
    <n v="1691"/>
    <x v="0"/>
    <s v="US"/>
    <s v="USD"/>
    <n v="1278111600"/>
    <n v="1276830052"/>
    <b v="1"/>
    <n v="17"/>
    <b v="1"/>
    <s v="technology/hardware"/>
    <n v="14"/>
    <n v="99.4706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s v="US"/>
    <s v="USD"/>
    <n v="1405002663"/>
    <n v="1402410663"/>
    <b v="1"/>
    <n v="354"/>
    <b v="1"/>
    <s v="technology/hardware"/>
    <n v="102"/>
    <n v="4.77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1551"/>
    <n v="1686"/>
    <x v="0"/>
    <s v="US"/>
    <s v="USD"/>
    <n v="1381895940"/>
    <n v="1379532618"/>
    <b v="1"/>
    <n v="191"/>
    <b v="1"/>
    <s v="technology/hardware"/>
    <n v="109"/>
    <n v="8.827199999999999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1500"/>
    <n v="1686"/>
    <x v="0"/>
    <s v="US"/>
    <s v="USD"/>
    <n v="1417611645"/>
    <n v="1414584045"/>
    <b v="1"/>
    <n v="303"/>
    <b v="1"/>
    <s v="technology/hardware"/>
    <n v="112"/>
    <n v="5.5644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00"/>
    <n v="1686"/>
    <x v="0"/>
    <s v="US"/>
    <s v="USD"/>
    <n v="1282622400"/>
    <n v="1276891586"/>
    <b v="1"/>
    <n v="137"/>
    <b v="1"/>
    <s v="technology/hardware"/>
    <n v="211"/>
    <n v="12.306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s v="US"/>
    <s v="USD"/>
    <n v="1316442622"/>
    <n v="1312641022"/>
    <b v="1"/>
    <n v="41"/>
    <b v="1"/>
    <s v="technology/hardware"/>
    <n v="17"/>
    <n v="40.902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s v="DE"/>
    <s v="EUR"/>
    <n v="1479890743"/>
    <n v="1476776743"/>
    <b v="1"/>
    <n v="398"/>
    <b v="1"/>
    <s v="technology/hardware"/>
    <n v="111"/>
    <n v="4.1985000000000001"/>
    <x v="2"/>
    <s v="hardware"/>
    <x v="2009"/>
    <d v="2016-11-23T08:45:43"/>
  </r>
  <r>
    <n v="2010"/>
    <s v="Weighitz: Weigh Smarter"/>
    <s v="Weighitz are miniature smart scales designed to weigh anything in the home."/>
    <n v="1650"/>
    <n v="1669"/>
    <x v="0"/>
    <s v="US"/>
    <s v="USD"/>
    <n v="1471564491"/>
    <n v="1468972491"/>
    <b v="1"/>
    <n v="1737"/>
    <b v="1"/>
    <s v="technology/hardware"/>
    <n v="101"/>
    <n v="0.960899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s v="AT"/>
    <s v="EUR"/>
    <n v="1452553200"/>
    <n v="1449650173"/>
    <b v="1"/>
    <n v="971"/>
    <b v="1"/>
    <s v="technology/hardware"/>
    <n v="111"/>
    <n v="1.7178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s v="US"/>
    <s v="USD"/>
    <n v="1423165441"/>
    <n v="1420573441"/>
    <b v="1"/>
    <n v="183"/>
    <b v="1"/>
    <s v="technology/hardware"/>
    <n v="167"/>
    <n v="9.0983999999999998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500"/>
    <n v="1661"/>
    <x v="0"/>
    <s v="US"/>
    <s v="USD"/>
    <n v="1468019014"/>
    <n v="1462835014"/>
    <b v="1"/>
    <n v="4562"/>
    <b v="1"/>
    <s v="technology/hardware"/>
    <n v="111"/>
    <n v="0.3640999999999999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s v="US"/>
    <s v="USD"/>
    <n v="1364184539"/>
    <n v="1361250539"/>
    <b v="1"/>
    <n v="26457"/>
    <b v="1"/>
    <s v="technology/hardware"/>
    <n v="111"/>
    <n v="6.2799999999999995E-2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1650"/>
    <n v="1660"/>
    <x v="0"/>
    <s v="US"/>
    <s v="USD"/>
    <n v="1315602163"/>
    <n v="1313010163"/>
    <b v="1"/>
    <n v="162"/>
    <b v="1"/>
    <s v="technology/hardware"/>
    <n v="101"/>
    <n v="10.2469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500"/>
    <n v="1660"/>
    <x v="0"/>
    <s v="US"/>
    <s v="USD"/>
    <n v="1362863299"/>
    <n v="1360271299"/>
    <b v="1"/>
    <n v="479"/>
    <b v="1"/>
    <s v="technology/hardware"/>
    <n v="111"/>
    <n v="3.465599999999999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s v="US"/>
    <s v="USD"/>
    <n v="1332561600"/>
    <n v="1329873755"/>
    <b v="1"/>
    <n v="426"/>
    <b v="1"/>
    <s v="technology/hardware"/>
    <n v="41"/>
    <n v="3.887300000000000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21000"/>
    <n v="1655"/>
    <x v="0"/>
    <s v="IE"/>
    <s v="EUR"/>
    <n v="1439455609"/>
    <n v="1436863609"/>
    <b v="1"/>
    <n v="450"/>
    <b v="1"/>
    <s v="technology/hardware"/>
    <n v="8"/>
    <n v="3.677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1500"/>
    <n v="1655"/>
    <x v="0"/>
    <s v="US"/>
    <s v="USD"/>
    <n v="1474563621"/>
    <n v="1471971621"/>
    <b v="1"/>
    <n v="1780"/>
    <b v="1"/>
    <s v="technology/hardware"/>
    <n v="110"/>
    <n v="0.92979999999999996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s v="US"/>
    <s v="USD"/>
    <n v="1400108640"/>
    <n v="1396923624"/>
    <b v="1"/>
    <n v="122"/>
    <b v="1"/>
    <s v="technology/hardware"/>
    <n v="127"/>
    <n v="13.5328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s v="US"/>
    <s v="USD"/>
    <n v="1411522897"/>
    <n v="1407634897"/>
    <b v="1"/>
    <n v="95"/>
    <b v="1"/>
    <s v="technology/hardware"/>
    <n v="110"/>
    <n v="17.37569999999999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s v="US"/>
    <s v="USD"/>
    <n v="1465652372"/>
    <n v="1463060372"/>
    <b v="1"/>
    <n v="325"/>
    <b v="1"/>
    <s v="technology/hardware"/>
    <n v="110"/>
    <n v="5.0769000000000002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s v="US"/>
    <s v="USD"/>
    <n v="1434017153"/>
    <n v="1431425153"/>
    <b v="1"/>
    <n v="353"/>
    <b v="1"/>
    <s v="technology/hardware"/>
    <n v="103"/>
    <n v="4.6657000000000002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s v="US"/>
    <s v="USD"/>
    <n v="1344826800"/>
    <n v="1341875544"/>
    <b v="1"/>
    <n v="105"/>
    <b v="1"/>
    <s v="technology/hardware"/>
    <n v="5"/>
    <n v="15.58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s v="DE"/>
    <s v="EUR"/>
    <n v="1433996746"/>
    <n v="1431404746"/>
    <b v="1"/>
    <n v="729"/>
    <b v="1"/>
    <s v="technology/hardware"/>
    <n v="109"/>
    <n v="2.2427999999999999"/>
    <x v="2"/>
    <s v="hardware"/>
    <x v="2025"/>
    <d v="2015-06-11T04:25:46"/>
  </r>
  <r>
    <n v="2026"/>
    <s v="MIDI Sprout - Biodata Sonification Device"/>
    <s v="MIDI Sprout enables plants to play synthesizers in real time."/>
    <n v="30000"/>
    <n v="1626"/>
    <x v="0"/>
    <s v="US"/>
    <s v="USD"/>
    <n v="1398052740"/>
    <n v="1394127585"/>
    <b v="1"/>
    <n v="454"/>
    <b v="1"/>
    <s v="technology/hardware"/>
    <n v="5"/>
    <n v="3.581500000000000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s v="US"/>
    <s v="USD"/>
    <n v="1427740319"/>
    <n v="1423855919"/>
    <b v="1"/>
    <n v="539"/>
    <b v="1"/>
    <s v="technology/hardware"/>
    <n v="108"/>
    <n v="3.0148000000000001"/>
    <x v="2"/>
    <s v="hardware"/>
    <x v="2027"/>
    <d v="2015-03-30T18:31:59"/>
  </r>
  <r>
    <n v="2028"/>
    <s v="Building the Open Source Bussard Fusion Reactor "/>
    <s v="Building an open source Bussard fusion reactor, aka the Polywell."/>
    <n v="1000"/>
    <n v="1625"/>
    <x v="0"/>
    <s v="US"/>
    <s v="USD"/>
    <n v="1268690100"/>
    <n v="1265493806"/>
    <b v="1"/>
    <n v="79"/>
    <b v="1"/>
    <s v="technology/hardware"/>
    <n v="163"/>
    <n v="20.569600000000001"/>
    <x v="2"/>
    <s v="hardware"/>
    <x v="2028"/>
    <d v="2010-03-15T21:55:00"/>
  </r>
  <r>
    <n v="2029"/>
    <s v="Lumin8 Pro"/>
    <s v="Lumin8 Pro is a fun and easy to use light controller that makes light dance to your favorite music."/>
    <n v="1000"/>
    <n v="1623"/>
    <x v="0"/>
    <s v="US"/>
    <s v="USD"/>
    <n v="1409099481"/>
    <n v="1406507481"/>
    <b v="1"/>
    <n v="94"/>
    <b v="1"/>
    <s v="technology/hardware"/>
    <n v="162"/>
    <n v="17.265999999999998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s v="GB"/>
    <s v="GBP"/>
    <n v="1354233296"/>
    <n v="1351641296"/>
    <b v="1"/>
    <n v="625"/>
    <b v="1"/>
    <s v="technology/hardware"/>
    <n v="135"/>
    <n v="2.585799999999999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1500"/>
    <n v="1616"/>
    <x v="0"/>
    <s v="NL"/>
    <s v="EUR"/>
    <n v="1420765200"/>
    <n v="1417506853"/>
    <b v="1"/>
    <n v="508"/>
    <b v="1"/>
    <s v="technology/hardware"/>
    <n v="108"/>
    <n v="3.181099999999999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1570"/>
    <n v="1614"/>
    <x v="0"/>
    <s v="US"/>
    <s v="USD"/>
    <n v="1481778000"/>
    <n v="1479216874"/>
    <b v="1"/>
    <n v="531"/>
    <b v="1"/>
    <s v="technology/hardware"/>
    <n v="103"/>
    <n v="3.039499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1000"/>
    <n v="1614"/>
    <x v="0"/>
    <s v="US"/>
    <s v="USD"/>
    <n v="1398477518"/>
    <n v="1395885518"/>
    <b v="1"/>
    <n v="158"/>
    <b v="1"/>
    <s v="technology/hardware"/>
    <n v="161"/>
    <n v="10.21519999999999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s v="US"/>
    <s v="USD"/>
    <n v="1430981880"/>
    <n v="1426216033"/>
    <b v="1"/>
    <n v="508"/>
    <b v="1"/>
    <s v="technology/hardware"/>
    <n v="107"/>
    <n v="3.171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1000"/>
    <n v="1610"/>
    <x v="0"/>
    <s v="US"/>
    <s v="USD"/>
    <n v="1450486800"/>
    <n v="1446562807"/>
    <b v="1"/>
    <n v="644"/>
    <b v="1"/>
    <s v="technology/hardware"/>
    <n v="161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20000"/>
    <n v="1605"/>
    <x v="0"/>
    <s v="US"/>
    <s v="USD"/>
    <n v="1399668319"/>
    <n v="1397076319"/>
    <b v="1"/>
    <n v="848"/>
    <b v="1"/>
    <s v="technology/hardware"/>
    <n v="8"/>
    <n v="1.892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s v="US"/>
    <s v="USD"/>
    <n v="1388383353"/>
    <n v="1383195753"/>
    <b v="1"/>
    <n v="429"/>
    <b v="1"/>
    <s v="technology/hardware"/>
    <n v="119"/>
    <n v="3.7412999999999998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1500"/>
    <n v="1601"/>
    <x v="0"/>
    <s v="GB"/>
    <s v="GBP"/>
    <n v="1372701600"/>
    <n v="1369895421"/>
    <b v="1"/>
    <n v="204"/>
    <b v="1"/>
    <s v="technology/hardware"/>
    <n v="107"/>
    <n v="7.847999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500"/>
    <n v="1594"/>
    <x v="0"/>
    <s v="US"/>
    <s v="USD"/>
    <n v="1480568340"/>
    <n v="1477996325"/>
    <b v="1"/>
    <n v="379"/>
    <b v="1"/>
    <s v="technology/hardware"/>
    <n v="106"/>
    <n v="4.2058"/>
    <x v="2"/>
    <s v="hardware"/>
    <x v="2039"/>
    <d v="2016-12-01T04:59:00"/>
  </r>
  <r>
    <n v="2040"/>
    <s v="Programmable Capacitor"/>
    <s v="4.29 Billion+ Capacitor Combinations._x000a_No Coding Required."/>
    <n v="1500"/>
    <n v="1590.29"/>
    <x v="0"/>
    <s v="US"/>
    <s v="USD"/>
    <n v="1384557303"/>
    <n v="1383257703"/>
    <b v="1"/>
    <n v="271"/>
    <b v="1"/>
    <s v="technology/hardware"/>
    <n v="106"/>
    <n v="5.86819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s v="US"/>
    <s v="USD"/>
    <n v="1478785027"/>
    <n v="1476189427"/>
    <b v="0"/>
    <n v="120"/>
    <b v="1"/>
    <s v="technology/hardware"/>
    <n v="106"/>
    <n v="13.22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s v="US"/>
    <s v="USD"/>
    <n v="1453481974"/>
    <n v="1448297974"/>
    <b v="0"/>
    <n v="140"/>
    <b v="1"/>
    <s v="technology/hardware"/>
    <n v="79"/>
    <n v="11.285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s v="US"/>
    <s v="USD"/>
    <n v="1481432340"/>
    <n v="1476764077"/>
    <b v="0"/>
    <n v="193"/>
    <b v="1"/>
    <s v="technology/hardware"/>
    <n v="16"/>
    <n v="8.170999999999999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"/>
    <n v="1576"/>
    <x v="0"/>
    <s v="US"/>
    <s v="USD"/>
    <n v="1434212714"/>
    <n v="1431620714"/>
    <b v="0"/>
    <n v="180"/>
    <b v="1"/>
    <s v="technology/hardware"/>
    <n v="105"/>
    <n v="8.7555999999999994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15000"/>
    <n v="1575"/>
    <x v="0"/>
    <s v="US"/>
    <s v="USD"/>
    <n v="1341799647"/>
    <n v="1339207647"/>
    <b v="0"/>
    <n v="263"/>
    <b v="1"/>
    <s v="technology/hardware"/>
    <n v="11"/>
    <n v="5.98859999999999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s v="US"/>
    <s v="USD"/>
    <n v="1369282044"/>
    <n v="1366690044"/>
    <b v="0"/>
    <n v="217"/>
    <b v="1"/>
    <s v="technology/hardware"/>
    <n v="11"/>
    <n v="7.258099999999999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1500"/>
    <n v="1575"/>
    <x v="0"/>
    <s v="AU"/>
    <s v="AUD"/>
    <n v="1429228800"/>
    <n v="1426714870"/>
    <b v="0"/>
    <n v="443"/>
    <b v="1"/>
    <s v="technology/hardware"/>
    <n v="105"/>
    <n v="3.555299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s v="US"/>
    <s v="USD"/>
    <n v="1369323491"/>
    <n v="1366731491"/>
    <b v="0"/>
    <n v="1373"/>
    <b v="1"/>
    <s v="technology/hardware"/>
    <n v="315"/>
    <n v="1.1471"/>
    <x v="2"/>
    <s v="hardware"/>
    <x v="2048"/>
    <d v="2013-05-23T15:38:11"/>
  </r>
  <r>
    <n v="2049"/>
    <s v="LOCK8 - the World's First Smart Bike Lock"/>
    <s v="Keyless. Alarm secured. GPS tracking."/>
    <n v="6000"/>
    <n v="1571.55"/>
    <x v="0"/>
    <s v="GB"/>
    <s v="GBP"/>
    <n v="1386025140"/>
    <n v="1382963963"/>
    <b v="0"/>
    <n v="742"/>
    <b v="1"/>
    <s v="technology/hardware"/>
    <n v="26"/>
    <n v="2.1179999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s v="US"/>
    <s v="USD"/>
    <n v="1433036578"/>
    <n v="1429580578"/>
    <b v="0"/>
    <n v="170"/>
    <b v="1"/>
    <s v="technology/hardware"/>
    <n v="2"/>
    <n v="9.241199999999999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3400"/>
    <n v="1570"/>
    <x v="0"/>
    <s v="US"/>
    <s v="USD"/>
    <n v="1388017937"/>
    <n v="1385425937"/>
    <b v="0"/>
    <n v="242"/>
    <b v="1"/>
    <s v="technology/hardware"/>
    <n v="46"/>
    <n v="6.4875999999999996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1500"/>
    <n v="1570"/>
    <x v="0"/>
    <s v="US"/>
    <s v="USD"/>
    <n v="1455933653"/>
    <n v="1452045653"/>
    <b v="0"/>
    <n v="541"/>
    <b v="1"/>
    <s v="technology/hardware"/>
    <n v="105"/>
    <n v="2.902000000000000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400"/>
    <n v="1570"/>
    <x v="0"/>
    <s v="US"/>
    <s v="USD"/>
    <n v="1448466551"/>
    <n v="1445870951"/>
    <b v="0"/>
    <n v="121"/>
    <b v="1"/>
    <s v="technology/hardware"/>
    <n v="393"/>
    <n v="12.975199999999999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1500"/>
    <n v="1565"/>
    <x v="0"/>
    <s v="GB"/>
    <s v="GBP"/>
    <n v="1399033810"/>
    <n v="1396441810"/>
    <b v="0"/>
    <n v="621"/>
    <b v="1"/>
    <s v="technology/hardware"/>
    <n v="104"/>
    <n v="2.520099999999999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1200"/>
    <n v="1565"/>
    <x v="0"/>
    <s v="US"/>
    <s v="USD"/>
    <n v="1417579200"/>
    <n v="1415031043"/>
    <b v="0"/>
    <n v="101"/>
    <b v="1"/>
    <s v="technology/hardware"/>
    <n v="130"/>
    <n v="15.4949999999999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s v="US"/>
    <s v="USD"/>
    <n v="1366222542"/>
    <n v="1363630542"/>
    <b v="0"/>
    <n v="554"/>
    <b v="1"/>
    <s v="technology/hardware"/>
    <n v="130"/>
    <n v="2.821299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s v="GB"/>
    <s v="GBP"/>
    <n v="1456487532"/>
    <n v="1453895532"/>
    <b v="0"/>
    <n v="666"/>
    <b v="1"/>
    <s v="technology/hardware"/>
    <n v="104"/>
    <n v="2.3437999999999999"/>
    <x v="2"/>
    <s v="hardware"/>
    <x v="2057"/>
    <d v="2016-02-26T11:52:12"/>
  </r>
  <r>
    <n v="2058"/>
    <s v="Raspberry Pi Debug Clip"/>
    <s v="Making using the serial terminal on the Raspberry Pi as easy as Pi!"/>
    <n v="500"/>
    <n v="1560"/>
    <x v="0"/>
    <s v="GB"/>
    <s v="GBP"/>
    <n v="1425326400"/>
    <n v="1421916830"/>
    <b v="0"/>
    <n v="410"/>
    <b v="1"/>
    <s v="technology/hardware"/>
    <n v="312"/>
    <n v="3.804899999999999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s v="US"/>
    <s v="USD"/>
    <n v="1454277540"/>
    <n v="1450880854"/>
    <b v="0"/>
    <n v="375"/>
    <b v="1"/>
    <s v="technology/hardware"/>
    <n v="104"/>
    <n v="4.15200000000000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7500"/>
    <n v="1555"/>
    <x v="0"/>
    <s v="US"/>
    <s v="USD"/>
    <n v="1406129150"/>
    <n v="1400945150"/>
    <b v="0"/>
    <n v="1364"/>
    <b v="1"/>
    <s v="technology/hardware"/>
    <n v="21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1500"/>
    <n v="1555"/>
    <x v="0"/>
    <s v="US"/>
    <s v="USD"/>
    <n v="1483208454"/>
    <n v="1480616454"/>
    <b v="0"/>
    <n v="35"/>
    <b v="1"/>
    <s v="technology/hardware"/>
    <n v="104"/>
    <n v="44.42860000000000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500"/>
    <n v="1553"/>
    <x v="0"/>
    <s v="DK"/>
    <s v="DKK"/>
    <n v="1458807098"/>
    <n v="1456218698"/>
    <b v="0"/>
    <n v="203"/>
    <b v="1"/>
    <s v="technology/hardware"/>
    <n v="104"/>
    <n v="7.650199999999999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00"/>
    <n v="1550"/>
    <x v="0"/>
    <s v="DE"/>
    <s v="EUR"/>
    <n v="1463333701"/>
    <n v="1460482501"/>
    <b v="0"/>
    <n v="49"/>
    <b v="1"/>
    <s v="technology/hardware"/>
    <n v="0"/>
    <n v="31.6327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1400"/>
    <n v="1550"/>
    <x v="0"/>
    <s v="US"/>
    <s v="USD"/>
    <n v="1370001600"/>
    <n v="1366879523"/>
    <b v="0"/>
    <n v="5812"/>
    <b v="1"/>
    <s v="technology/hardware"/>
    <n v="111"/>
    <n v="0.26669999999999999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s v="GB"/>
    <s v="GBP"/>
    <n v="1387958429"/>
    <n v="1385366429"/>
    <b v="0"/>
    <n v="1556"/>
    <b v="1"/>
    <s v="technology/hardware"/>
    <n v="129"/>
    <n v="0.9941999999999999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s v="US"/>
    <s v="USD"/>
    <n v="1408818683"/>
    <n v="1406226683"/>
    <b v="0"/>
    <n v="65"/>
    <b v="1"/>
    <s v="technology/hardware"/>
    <n v="17"/>
    <n v="23.7537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1000"/>
    <n v="1538"/>
    <x v="0"/>
    <s v="GB"/>
    <s v="GBP"/>
    <n v="1432499376"/>
    <n v="1429648176"/>
    <b v="0"/>
    <n v="10"/>
    <b v="1"/>
    <s v="technology/hardware"/>
    <n v="154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s v="US"/>
    <s v="USD"/>
    <n v="1476994315"/>
    <n v="1474402315"/>
    <b v="0"/>
    <n v="76"/>
    <b v="1"/>
    <s v="technology/hardware"/>
    <n v="102"/>
    <n v="20.223700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s v="US"/>
    <s v="USD"/>
    <n v="1451776791"/>
    <n v="1449098391"/>
    <b v="0"/>
    <n v="263"/>
    <b v="1"/>
    <s v="technology/hardware"/>
    <n v="102"/>
    <n v="5.840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500"/>
    <n v="1535"/>
    <x v="0"/>
    <s v="DE"/>
    <s v="EUR"/>
    <n v="1467128723"/>
    <n v="1464536723"/>
    <b v="0"/>
    <n v="1530"/>
    <b v="1"/>
    <s v="technology/hardware"/>
    <n v="102"/>
    <n v="1.003300000000000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600"/>
    <n v="1535"/>
    <x v="0"/>
    <s v="US"/>
    <s v="USD"/>
    <n v="1475390484"/>
    <n v="1471502484"/>
    <b v="0"/>
    <n v="278"/>
    <b v="1"/>
    <s v="technology/hardware"/>
    <n v="256"/>
    <n v="5.521600000000000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s v="US"/>
    <s v="USD"/>
    <n v="1462629432"/>
    <n v="1460037432"/>
    <b v="0"/>
    <n v="350"/>
    <b v="1"/>
    <s v="technology/hardware"/>
    <n v="153"/>
    <n v="4.382900000000000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s v="US"/>
    <s v="USD"/>
    <n v="1431100918"/>
    <n v="1427212918"/>
    <b v="0"/>
    <n v="470"/>
    <b v="1"/>
    <s v="technology/hardware"/>
    <n v="15"/>
    <n v="3.2616999999999998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1000"/>
    <n v="1532"/>
    <x v="0"/>
    <s v="US"/>
    <s v="USD"/>
    <n v="1462564182"/>
    <n v="1459972182"/>
    <b v="0"/>
    <n v="3"/>
    <b v="1"/>
    <s v="technology/hardware"/>
    <n v="153"/>
    <n v="510.6666999999999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0"/>
    <n v="1529"/>
    <x v="0"/>
    <s v="US"/>
    <s v="USD"/>
    <n v="1374769288"/>
    <n v="1372177288"/>
    <b v="0"/>
    <n v="8200"/>
    <b v="1"/>
    <s v="technology/hardware"/>
    <n v="3"/>
    <n v="0.186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500"/>
    <n v="1527.5"/>
    <x v="0"/>
    <s v="GB"/>
    <s v="GBP"/>
    <n v="1406149689"/>
    <n v="1402693689"/>
    <b v="0"/>
    <n v="8359"/>
    <b v="1"/>
    <s v="technology/hardware"/>
    <n v="102"/>
    <n v="0.182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s v="US"/>
    <s v="USD"/>
    <n v="1433538000"/>
    <n v="1428541276"/>
    <b v="0"/>
    <n v="188"/>
    <b v="1"/>
    <s v="technology/hardware"/>
    <n v="20"/>
    <n v="8.1222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s v="ES"/>
    <s v="EUR"/>
    <n v="1482085857"/>
    <n v="1479493857"/>
    <b v="0"/>
    <n v="48"/>
    <b v="1"/>
    <s v="technology/hardware"/>
    <n v="102"/>
    <n v="31.77080000000000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s v="GB"/>
    <s v="GBP"/>
    <n v="1435258800"/>
    <n v="1432659793"/>
    <b v="0"/>
    <n v="607"/>
    <b v="1"/>
    <s v="technology/hardware"/>
    <n v="101"/>
    <n v="2.5057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s v="US"/>
    <s v="USD"/>
    <n v="1447286300"/>
    <n v="1444690700"/>
    <b v="0"/>
    <n v="50"/>
    <b v="1"/>
    <s v="technology/hardware"/>
    <n v="101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36399999999998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4740000000000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1500"/>
    <n v="1515.08"/>
    <x v="0"/>
    <s v="US"/>
    <s v="USD"/>
    <n v="1338830395"/>
    <n v="1336238395"/>
    <b v="0"/>
    <n v="25"/>
    <b v="1"/>
    <s v="music/indie rock"/>
    <n v="101"/>
    <n v="60.60320000000000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1500"/>
    <n v="1511"/>
    <x v="0"/>
    <s v="US"/>
    <s v="USD"/>
    <n v="1399186740"/>
    <n v="1396468782"/>
    <b v="0"/>
    <n v="46"/>
    <b v="1"/>
    <s v="music/indie rock"/>
    <n v="101"/>
    <n v="32.847799999999999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s v="US"/>
    <s v="USD"/>
    <n v="1342382587"/>
    <n v="1339790587"/>
    <b v="0"/>
    <n v="83"/>
    <b v="1"/>
    <s v="music/indie rock"/>
    <n v="101"/>
    <n v="18.19279999999999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1500"/>
    <n v="1510"/>
    <x v="0"/>
    <s v="US"/>
    <s v="USD"/>
    <n v="1323838740"/>
    <n v="1321200332"/>
    <b v="0"/>
    <n v="35"/>
    <b v="1"/>
    <s v="music/indie rock"/>
    <n v="101"/>
    <n v="43.14289999999999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1300"/>
    <n v="1510"/>
    <x v="0"/>
    <s v="US"/>
    <s v="USD"/>
    <n v="1284177540"/>
    <n v="1281028152"/>
    <b v="0"/>
    <n v="75"/>
    <b v="1"/>
    <s v="music/indie rock"/>
    <n v="116"/>
    <n v="20.133299999999998"/>
    <x v="4"/>
    <s v="indie rock"/>
    <x v="2088"/>
    <d v="2010-09-11T03:59:00"/>
  </r>
  <r>
    <n v="2089"/>
    <s v="Little Moses EP"/>
    <s v="Little Moses is trying to record their first EP, and we can't do it without your help!"/>
    <n v="10000"/>
    <n v="1506"/>
    <x v="0"/>
    <s v="US"/>
    <s v="USD"/>
    <n v="1375408194"/>
    <n v="1372384194"/>
    <b v="0"/>
    <n v="62"/>
    <b v="1"/>
    <s v="music/indie rock"/>
    <n v="15"/>
    <n v="24.29029999999999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1200"/>
    <n v="1506"/>
    <x v="0"/>
    <s v="US"/>
    <s v="USD"/>
    <n v="1361696955"/>
    <n v="1359104955"/>
    <b v="0"/>
    <n v="160"/>
    <b v="1"/>
    <s v="music/indie rock"/>
    <n v="126"/>
    <n v="9.4124999999999996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s v="US"/>
    <s v="USD"/>
    <n v="1299009600"/>
    <n v="1294818278"/>
    <b v="0"/>
    <n v="246"/>
    <b v="1"/>
    <s v="music/indie rock"/>
    <n v="100"/>
    <n v="6.117899999999999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s v="US"/>
    <s v="USD"/>
    <n v="1318006732"/>
    <n v="1312822732"/>
    <b v="0"/>
    <n v="55"/>
    <b v="1"/>
    <s v="music/indie rock"/>
    <n v="125"/>
    <n v="27.3273000000000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s v="US"/>
    <s v="USD"/>
    <n v="1330916400"/>
    <n v="1327969730"/>
    <b v="0"/>
    <n v="72"/>
    <b v="1"/>
    <s v="music/indie rock"/>
    <n v="100"/>
    <n v="20.84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s v="US"/>
    <s v="USD"/>
    <n v="1317576973"/>
    <n v="1312392973"/>
    <b v="0"/>
    <n v="22"/>
    <b v="1"/>
    <s v="music/indie rock"/>
    <n v="100"/>
    <n v="68.21639999999999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1500"/>
    <n v="1500.2"/>
    <x v="0"/>
    <s v="US"/>
    <s v="USD"/>
    <n v="1351223940"/>
    <n v="1349892735"/>
    <b v="0"/>
    <n v="14"/>
    <b v="1"/>
    <s v="music/indie rock"/>
    <n v="100"/>
    <n v="107.157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10000"/>
    <n v="1500"/>
    <x v="0"/>
    <s v="US"/>
    <s v="USD"/>
    <n v="1322751735"/>
    <n v="1317564135"/>
    <b v="0"/>
    <n v="38"/>
    <b v="1"/>
    <s v="music/indie rock"/>
    <n v="15"/>
    <n v="39.47370000000000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1500"/>
    <n v="1500"/>
    <x v="0"/>
    <s v="US"/>
    <s v="USD"/>
    <n v="1331174635"/>
    <n v="1328582635"/>
    <b v="0"/>
    <n v="32"/>
    <b v="1"/>
    <s v="music/indie rock"/>
    <n v="100"/>
    <n v="46.875"/>
    <x v="4"/>
    <s v="indie rock"/>
    <x v="2098"/>
    <d v="2012-03-08T02:43:55"/>
  </r>
  <r>
    <n v="2099"/>
    <s v="Roosevelt Died."/>
    <s v="Our tour van died, we need help!"/>
    <n v="1500"/>
    <n v="1500"/>
    <x v="0"/>
    <s v="US"/>
    <s v="USD"/>
    <n v="1435808400"/>
    <n v="1434650084"/>
    <b v="0"/>
    <n v="63"/>
    <b v="1"/>
    <s v="music/indie rock"/>
    <n v="100"/>
    <n v="23.8095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s v="US"/>
    <s v="USD"/>
    <n v="1341028740"/>
    <n v="1339704141"/>
    <b v="0"/>
    <n v="27"/>
    <b v="1"/>
    <s v="music/indie rock"/>
    <n v="100"/>
    <n v="55.555599999999998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s v="US"/>
    <s v="USD"/>
    <n v="1329104114"/>
    <n v="1323920114"/>
    <b v="0"/>
    <n v="44"/>
    <b v="1"/>
    <s v="music/indie rock"/>
    <n v="100"/>
    <n v="34.09089999999999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s v="US"/>
    <s v="USD"/>
    <n v="1304628648"/>
    <n v="1302036648"/>
    <b v="0"/>
    <n v="38"/>
    <b v="1"/>
    <s v="music/indie rock"/>
    <n v="100"/>
    <n v="39.473700000000001"/>
    <x v="4"/>
    <s v="indie rock"/>
    <x v="2102"/>
    <d v="2011-05-05T20:50:48"/>
  </r>
  <r>
    <n v="2103"/>
    <s v="Matthew Moon's New Album"/>
    <s v="Indie rocker, Matthew Moon, has something to share with you..."/>
    <n v="1450"/>
    <n v="1500"/>
    <x v="0"/>
    <s v="US"/>
    <s v="USD"/>
    <n v="1352488027"/>
    <n v="1349892427"/>
    <b v="0"/>
    <n v="115"/>
    <b v="1"/>
    <s v="music/indie rock"/>
    <n v="103"/>
    <n v="13.043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1200"/>
    <n v="1500"/>
    <x v="0"/>
    <s v="US"/>
    <s v="USD"/>
    <n v="1369958400"/>
    <n v="1367286434"/>
    <b v="0"/>
    <n v="37"/>
    <b v="1"/>
    <s v="music/indie rock"/>
    <n v="125"/>
    <n v="40.54050000000000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6000"/>
    <n v="1493"/>
    <x v="0"/>
    <s v="US"/>
    <s v="USD"/>
    <n v="1416542400"/>
    <n v="1415472953"/>
    <b v="0"/>
    <n v="99"/>
    <b v="1"/>
    <s v="music/indie rock"/>
    <n v="3"/>
    <n v="15.08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s v="US"/>
    <s v="USD"/>
    <n v="1359176974"/>
    <n v="1356584974"/>
    <b v="0"/>
    <n v="44"/>
    <b v="1"/>
    <s v="music/indie rock"/>
    <n v="15"/>
    <n v="33.77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s v="US"/>
    <s v="USD"/>
    <n v="1415815393"/>
    <n v="1413997393"/>
    <b v="0"/>
    <n v="58"/>
    <b v="1"/>
    <s v="music/indie rock"/>
    <n v="198"/>
    <n v="25.60340000000000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s v="US"/>
    <s v="USD"/>
    <n v="1347249300"/>
    <n v="1344917580"/>
    <b v="0"/>
    <n v="191"/>
    <b v="1"/>
    <s v="music/indie rock"/>
    <n v="1"/>
    <n v="7.701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1070"/>
    <n v="1466"/>
    <x v="0"/>
    <s v="US"/>
    <s v="USD"/>
    <n v="1436115617"/>
    <n v="1433523617"/>
    <b v="0"/>
    <n v="40"/>
    <b v="1"/>
    <s v="music/indie rock"/>
    <n v="137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5259999999999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3500"/>
    <n v="1465"/>
    <x v="0"/>
    <s v="US"/>
    <s v="USD"/>
    <n v="1313370000"/>
    <n v="1307594625"/>
    <b v="0"/>
    <n v="39"/>
    <b v="1"/>
    <s v="music/indie rock"/>
    <n v="42"/>
    <n v="37.56410000000000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0"/>
    <n v="1465"/>
    <x v="0"/>
    <s v="US"/>
    <s v="USD"/>
    <n v="1366064193"/>
    <n v="1364854593"/>
    <b v="0"/>
    <n v="11"/>
    <b v="1"/>
    <s v="music/indie rock"/>
    <n v="49"/>
    <n v="133.18180000000001"/>
    <x v="4"/>
    <s v="indie rock"/>
    <x v="2112"/>
    <d v="2013-04-15T22:16:33"/>
  </r>
  <r>
    <n v="2113"/>
    <s v="Summer Underground // Honeycomb LP"/>
    <s v="Help us fund our second full-length album Honeycomb!"/>
    <n v="150000"/>
    <n v="1461"/>
    <x v="0"/>
    <s v="US"/>
    <s v="USD"/>
    <n v="1411505176"/>
    <n v="1408481176"/>
    <b v="0"/>
    <n v="107"/>
    <b v="1"/>
    <s v="music/indie rock"/>
    <n v="1"/>
    <n v="13.65419999999999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s v="US"/>
    <s v="USD"/>
    <n v="1291870740"/>
    <n v="1286480070"/>
    <b v="0"/>
    <n v="147"/>
    <b v="1"/>
    <s v="music/indie rock"/>
    <n v="146"/>
    <n v="9.9320000000000004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8000"/>
    <n v="1455"/>
    <x v="0"/>
    <s v="US"/>
    <s v="USD"/>
    <n v="1298167001"/>
    <n v="1295575001"/>
    <b v="0"/>
    <n v="36"/>
    <b v="1"/>
    <s v="music/indie rock"/>
    <n v="8"/>
    <n v="40.4166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1000"/>
    <n v="1455"/>
    <x v="0"/>
    <s v="US"/>
    <s v="USD"/>
    <n v="1349203203"/>
    <n v="1345056003"/>
    <b v="0"/>
    <n v="92"/>
    <b v="1"/>
    <s v="music/indie rock"/>
    <n v="146"/>
    <n v="15.81520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s v="US"/>
    <s v="USD"/>
    <n v="1445921940"/>
    <n v="1444699549"/>
    <b v="0"/>
    <n v="35"/>
    <b v="1"/>
    <s v="music/indie rock"/>
    <n v="145"/>
    <n v="41.285699999999999"/>
    <x v="4"/>
    <s v="indie rock"/>
    <x v="2117"/>
    <d v="2015-10-27T04:59:00"/>
  </r>
  <r>
    <n v="2118"/>
    <s v="PORCHES. vs. THE U.S.A."/>
    <s v="PORCHES.  and Documentarians tour from New York to San Francisco and back."/>
    <n v="10000"/>
    <n v="1438"/>
    <x v="0"/>
    <s v="US"/>
    <s v="USD"/>
    <n v="1311538136"/>
    <n v="1308946136"/>
    <b v="0"/>
    <n v="17"/>
    <b v="1"/>
    <s v="music/indie rock"/>
    <n v="14"/>
    <n v="84.58820000000000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1200"/>
    <n v="1437"/>
    <x v="0"/>
    <s v="US"/>
    <s v="USD"/>
    <n v="1345086445"/>
    <n v="1342494445"/>
    <b v="0"/>
    <n v="22"/>
    <b v="1"/>
    <s v="music/indie rock"/>
    <n v="120"/>
    <n v="65.318200000000004"/>
    <x v="4"/>
    <s v="indie rock"/>
    <x v="2119"/>
    <d v="2012-08-16T03:07:25"/>
  </r>
  <r>
    <n v="2120"/>
    <s v="Hearty Har Full Length Album"/>
    <s v="&lt;3_x000a_Coming in from outer space. Help Hearty Har record their 1st album!!"/>
    <n v="800"/>
    <n v="1436"/>
    <x v="0"/>
    <s v="US"/>
    <s v="USD"/>
    <n v="1388617736"/>
    <n v="1384384136"/>
    <b v="0"/>
    <n v="69"/>
    <b v="1"/>
    <s v="music/indie rock"/>
    <n v="180"/>
    <n v="20.811599999999999"/>
    <x v="4"/>
    <s v="indie rock"/>
    <x v="2120"/>
    <d v="2014-01-01T23:08:56"/>
  </r>
  <r>
    <n v="2121"/>
    <s v="Legend of Decay"/>
    <s v="Join us on an epic journey to discover a millennia old secret which will change the world forever."/>
    <n v="150"/>
    <n v="1434"/>
    <x v="2"/>
    <s v="CH"/>
    <s v="CHF"/>
    <n v="1484156948"/>
    <n v="1481564948"/>
    <b v="0"/>
    <n v="10"/>
    <b v="0"/>
    <s v="games/video games"/>
    <n v="956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900000"/>
    <n v="1431"/>
    <x v="2"/>
    <s v="MX"/>
    <s v="MXN"/>
    <n v="1483773169"/>
    <n v="1481181169"/>
    <b v="0"/>
    <n v="3"/>
    <b v="0"/>
    <s v="games/video games"/>
    <n v="0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s v="US"/>
    <s v="USD"/>
    <n v="1268636340"/>
    <n v="1263982307"/>
    <b v="0"/>
    <n v="5"/>
    <b v="0"/>
    <s v="games/video games"/>
    <n v="102"/>
    <n v="286.012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33000"/>
    <n v="1419"/>
    <x v="2"/>
    <s v="US"/>
    <s v="USD"/>
    <n v="1291093200"/>
    <n v="1286930435"/>
    <b v="0"/>
    <n v="5"/>
    <b v="0"/>
    <s v="games/video games"/>
    <n v="4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500"/>
    <n v="1417"/>
    <x v="2"/>
    <s v="US"/>
    <s v="USD"/>
    <n v="1438734833"/>
    <n v="1436142833"/>
    <b v="0"/>
    <n v="27"/>
    <b v="0"/>
    <s v="games/video games"/>
    <n v="26"/>
    <n v="52.48149999999999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3870"/>
    <n v="1416"/>
    <x v="2"/>
    <s v="US"/>
    <s v="USD"/>
    <n v="1418080887"/>
    <n v="1415488887"/>
    <b v="0"/>
    <n v="2"/>
    <b v="0"/>
    <s v="games/video games"/>
    <n v="37"/>
    <n v="708"/>
    <x v="6"/>
    <s v="video games"/>
    <x v="2126"/>
    <d v="2014-12-08T23:21:27"/>
  </r>
  <r>
    <n v="2127"/>
    <s v="Three Monkeys - Part 1: Into the Abyss"/>
    <s v="Three Monkeys is an audio adventure game for PC."/>
    <n v="900"/>
    <n v="1408"/>
    <x v="2"/>
    <s v="GB"/>
    <s v="GBP"/>
    <n v="1426158463"/>
    <n v="1423570063"/>
    <b v="0"/>
    <n v="236"/>
    <b v="0"/>
    <s v="games/video games"/>
    <n v="156"/>
    <n v="5.9661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2000"/>
    <n v="1405"/>
    <x v="2"/>
    <s v="CA"/>
    <s v="CAD"/>
    <n v="1411324369"/>
    <n v="1406140369"/>
    <b v="0"/>
    <n v="1"/>
    <b v="0"/>
    <s v="games/video games"/>
    <n v="12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500"/>
    <n v="1405"/>
    <x v="2"/>
    <s v="US"/>
    <s v="USD"/>
    <n v="1457570100"/>
    <n v="1454978100"/>
    <b v="0"/>
    <n v="12"/>
    <b v="0"/>
    <s v="games/video games"/>
    <n v="26"/>
    <n v="117.08329999999999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1200"/>
    <n v="1400"/>
    <x v="2"/>
    <s v="US"/>
    <s v="USD"/>
    <n v="1436677091"/>
    <n v="1434085091"/>
    <b v="0"/>
    <n v="3"/>
    <b v="0"/>
    <s v="games/video games"/>
    <n v="117"/>
    <n v="466.6666999999999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3000"/>
    <n v="1398"/>
    <x v="2"/>
    <s v="US"/>
    <s v="USD"/>
    <n v="1391427692"/>
    <n v="1388835692"/>
    <b v="0"/>
    <n v="99"/>
    <b v="0"/>
    <s v="games/video games"/>
    <n v="47"/>
    <n v="14.12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s v="US"/>
    <s v="USD"/>
    <n v="1303628340"/>
    <n v="1300328399"/>
    <b v="0"/>
    <n v="3"/>
    <b v="0"/>
    <s v="games/video games"/>
    <n v="43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1395"/>
    <n v="1395"/>
    <x v="2"/>
    <s v="US"/>
    <s v="USD"/>
    <n v="1367097391"/>
    <n v="1364505391"/>
    <b v="0"/>
    <n v="3"/>
    <b v="0"/>
    <s v="games/video games"/>
    <n v="100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1300"/>
    <n v="1391"/>
    <x v="2"/>
    <s v="US"/>
    <s v="USD"/>
    <n v="1349392033"/>
    <n v="1346800033"/>
    <b v="0"/>
    <n v="22"/>
    <b v="0"/>
    <s v="games/video games"/>
    <n v="107"/>
    <n v="63.2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750"/>
    <n v="1390"/>
    <x v="2"/>
    <s v="US"/>
    <s v="USD"/>
    <n v="1382184786"/>
    <n v="1379592786"/>
    <b v="0"/>
    <n v="4"/>
    <b v="0"/>
    <s v="games/video games"/>
    <n v="185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s v="CA"/>
    <s v="CAD"/>
    <n v="1417804229"/>
    <n v="1415212229"/>
    <b v="0"/>
    <n v="534"/>
    <b v="0"/>
    <s v="games/video games"/>
    <n v="5"/>
    <n v="2.601100000000000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25000"/>
    <n v="1387"/>
    <x v="2"/>
    <s v="GB"/>
    <s v="GBP"/>
    <n v="1383959939"/>
    <n v="1381364339"/>
    <b v="0"/>
    <n v="12"/>
    <b v="0"/>
    <s v="games/video games"/>
    <n v="6"/>
    <n v="115.58329999999999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11500"/>
    <n v="1384"/>
    <x v="2"/>
    <s v="US"/>
    <s v="USD"/>
    <n v="1478196008"/>
    <n v="1475604008"/>
    <b v="0"/>
    <n v="56"/>
    <b v="0"/>
    <s v="games/video games"/>
    <n v="12"/>
    <n v="24.71430000000000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s v="US"/>
    <s v="USD"/>
    <n v="1357934424"/>
    <n v="1355342424"/>
    <b v="0"/>
    <n v="11"/>
    <b v="0"/>
    <s v="games/video games"/>
    <n v="138"/>
    <n v="125.6363999999999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9500"/>
    <n v="1381"/>
    <x v="2"/>
    <s v="US"/>
    <s v="USD"/>
    <n v="1415947159"/>
    <n v="1413351559"/>
    <b v="0"/>
    <n v="0"/>
    <b v="0"/>
    <s v="games/video games"/>
    <n v="15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s v="DE"/>
    <s v="EUR"/>
    <n v="1451494210"/>
    <n v="1449075010"/>
    <b v="0"/>
    <n v="12"/>
    <b v="0"/>
    <s v="games/video games"/>
    <n v="137"/>
    <n v="114.51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s v="US"/>
    <s v="USD"/>
    <n v="1279738800"/>
    <n v="1275599812"/>
    <b v="0"/>
    <n v="5"/>
    <b v="0"/>
    <s v="games/video games"/>
    <n v="458"/>
    <n v="274.64800000000002"/>
    <x v="6"/>
    <s v="video games"/>
    <x v="2143"/>
    <d v="2010-07-21T19:00:00"/>
  </r>
  <r>
    <n v="2144"/>
    <s v="Project Starborn"/>
    <s v="A thousand community-built sandbox games (and more!) with a fully-customizable game engine."/>
    <n v="1200"/>
    <n v="1370"/>
    <x v="2"/>
    <s v="US"/>
    <s v="USD"/>
    <n v="1379164040"/>
    <n v="1376399240"/>
    <b v="0"/>
    <n v="24"/>
    <b v="0"/>
    <s v="games/video games"/>
    <n v="114"/>
    <n v="57.083300000000001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s v="US"/>
    <s v="USD"/>
    <n v="1385534514"/>
    <n v="1382938914"/>
    <b v="0"/>
    <n v="89"/>
    <b v="0"/>
    <s v="games/video games"/>
    <n v="105"/>
    <n v="15.359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150000"/>
    <n v="1366"/>
    <x v="2"/>
    <s v="US"/>
    <s v="USD"/>
    <n v="1455207510"/>
    <n v="1453997910"/>
    <b v="0"/>
    <n v="1"/>
    <b v="0"/>
    <s v="games/video games"/>
    <n v="1"/>
    <n v="1366"/>
    <x v="6"/>
    <s v="video games"/>
    <x v="2146"/>
    <d v="2016-02-11T16:18:30"/>
  </r>
  <r>
    <n v="2147"/>
    <s v="Johnny Rocketfingers 3"/>
    <s v="A Point and Click Adventure on Steroids."/>
    <n v="1328"/>
    <n v="1366"/>
    <x v="2"/>
    <s v="US"/>
    <s v="USD"/>
    <n v="1416125148"/>
    <n v="1413356748"/>
    <b v="0"/>
    <n v="55"/>
    <b v="0"/>
    <s v="games/video games"/>
    <n v="103"/>
    <n v="24.83640000000000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800"/>
    <n v="1365"/>
    <x v="2"/>
    <s v="GB"/>
    <s v="GBP"/>
    <n v="1427992582"/>
    <n v="1425404182"/>
    <b v="0"/>
    <n v="2"/>
    <b v="0"/>
    <s v="games/video games"/>
    <n v="171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s v="US"/>
    <s v="USD"/>
    <n v="1280534400"/>
    <n v="1277512556"/>
    <b v="0"/>
    <n v="0"/>
    <b v="0"/>
    <s v="games/video games"/>
    <n v="114"/>
    <s v="no backers"/>
    <x v="6"/>
    <s v="video games"/>
    <x v="2149"/>
    <d v="2010-07-31T00:00:00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1250"/>
    <n v="1361"/>
    <x v="2"/>
    <s v="US"/>
    <s v="USD"/>
    <n v="1467231614"/>
    <n v="1464639614"/>
    <b v="0"/>
    <n v="6"/>
    <b v="0"/>
    <s v="games/video games"/>
    <n v="109"/>
    <n v="226.83330000000001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1000"/>
    <n v="1360"/>
    <x v="2"/>
    <s v="US"/>
    <s v="USD"/>
    <n v="1394909909"/>
    <n v="1392321509"/>
    <b v="0"/>
    <n v="4"/>
    <b v="0"/>
    <s v="games/video games"/>
    <n v="136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800"/>
    <n v="1360"/>
    <x v="2"/>
    <s v="US"/>
    <s v="USD"/>
    <n v="1420876740"/>
    <n v="1417470718"/>
    <b v="0"/>
    <n v="4"/>
    <b v="0"/>
    <s v="games/video games"/>
    <n v="170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000"/>
    <n v="1351"/>
    <x v="2"/>
    <s v="US"/>
    <s v="USD"/>
    <n v="1390921827"/>
    <n v="1389193827"/>
    <b v="0"/>
    <n v="2"/>
    <b v="0"/>
    <s v="games/video games"/>
    <n v="68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1000"/>
    <n v="1351"/>
    <x v="2"/>
    <s v="GB"/>
    <s v="GBP"/>
    <n v="1459443385"/>
    <n v="1456854985"/>
    <b v="0"/>
    <n v="5"/>
    <b v="0"/>
    <s v="games/video games"/>
    <n v="135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50"/>
    <n v="1351"/>
    <x v="2"/>
    <s v="US"/>
    <s v="USD"/>
    <n v="1379363406"/>
    <n v="1375475406"/>
    <b v="0"/>
    <n v="83"/>
    <b v="0"/>
    <s v="games/video games"/>
    <n v="2702"/>
    <n v="16.277100000000001"/>
    <x v="6"/>
    <s v="video games"/>
    <x v="2156"/>
    <d v="2013-09-16T20:30:06"/>
  </r>
  <r>
    <n v="2157"/>
    <s v="Nin"/>
    <s v="Gamers and 90's fans unite in this small tale of epic proportions!"/>
    <n v="1000"/>
    <n v="1346.11"/>
    <x v="2"/>
    <s v="US"/>
    <s v="USD"/>
    <n v="1482479940"/>
    <n v="1479684783"/>
    <b v="0"/>
    <n v="57"/>
    <b v="0"/>
    <s v="games/video games"/>
    <n v="135"/>
    <n v="23.61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250"/>
    <n v="1345"/>
    <x v="2"/>
    <s v="US"/>
    <s v="USD"/>
    <n v="1360009774"/>
    <n v="1356121774"/>
    <b v="0"/>
    <n v="311"/>
    <b v="0"/>
    <s v="games/video games"/>
    <n v="41"/>
    <n v="4.32479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s v="US"/>
    <s v="USD"/>
    <n v="1310837574"/>
    <n v="1308245574"/>
    <b v="0"/>
    <n v="2"/>
    <b v="0"/>
    <s v="games/video games"/>
    <n v="122"/>
    <n v="671.00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"/>
    <n v="1336"/>
    <x v="2"/>
    <s v="US"/>
    <s v="USD"/>
    <n v="1337447105"/>
    <n v="1334855105"/>
    <b v="0"/>
    <n v="16"/>
    <b v="0"/>
    <s v="games/video games"/>
    <n v="134"/>
    <n v="83.5"/>
    <x v="6"/>
    <s v="video games"/>
    <x v="2160"/>
    <d v="2012-05-19T17:05:05"/>
  </r>
  <r>
    <n v="2161"/>
    <s v="CallMeGhost DEBUT ALBUM preorder!"/>
    <s v="We're trying to fund hard copies of our debut album!"/>
    <n v="15000"/>
    <n v="1335"/>
    <x v="0"/>
    <s v="US"/>
    <s v="USD"/>
    <n v="1443040059"/>
    <n v="1440448059"/>
    <b v="0"/>
    <n v="13"/>
    <b v="1"/>
    <s v="music/rock"/>
    <n v="9"/>
    <n v="102.692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9000"/>
    <n v="1333"/>
    <x v="0"/>
    <s v="US"/>
    <s v="USD"/>
    <n v="1406226191"/>
    <n v="1403547791"/>
    <b v="0"/>
    <n v="58"/>
    <b v="1"/>
    <s v="music/rock"/>
    <n v="3"/>
    <n v="22.98280000000000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15000"/>
    <n v="1332"/>
    <x v="0"/>
    <s v="US"/>
    <s v="USD"/>
    <n v="1433735400"/>
    <n v="1429306520"/>
    <b v="0"/>
    <n v="44"/>
    <b v="1"/>
    <s v="music/rock"/>
    <n v="9"/>
    <n v="30.2727"/>
    <x v="4"/>
    <s v="rock"/>
    <x v="2163"/>
    <d v="2015-06-08T03:50:00"/>
  </r>
  <r>
    <n v="2164"/>
    <s v="Rosaline debut record"/>
    <s v="South Florida roots country/rock outfit's long awaited debut record"/>
    <n v="1200"/>
    <n v="1330"/>
    <x v="0"/>
    <s v="US"/>
    <s v="USD"/>
    <n v="1466827140"/>
    <n v="1464196414"/>
    <b v="0"/>
    <n v="83"/>
    <b v="1"/>
    <s v="music/rock"/>
    <n v="111"/>
    <n v="16.0241000000000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1150"/>
    <n v="1330"/>
    <x v="0"/>
    <s v="FR"/>
    <s v="EUR"/>
    <n v="1460127635"/>
    <n v="1457539235"/>
    <b v="0"/>
    <n v="117"/>
    <b v="1"/>
    <s v="music/rock"/>
    <n v="116"/>
    <n v="11.367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s v="US"/>
    <s v="USD"/>
    <n v="1417813618"/>
    <n v="1413922018"/>
    <b v="0"/>
    <n v="32"/>
    <b v="1"/>
    <s v="music/rock"/>
    <n v="133"/>
    <n v="41.5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250"/>
    <n v="1328"/>
    <x v="0"/>
    <s v="US"/>
    <s v="USD"/>
    <n v="1347672937"/>
    <n v="1346463337"/>
    <b v="0"/>
    <n v="8"/>
    <b v="1"/>
    <s v="music/rock"/>
    <n v="106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000"/>
    <n v="1326"/>
    <x v="0"/>
    <s v="US"/>
    <s v="USD"/>
    <n v="1486702800"/>
    <n v="1484058261"/>
    <b v="0"/>
    <n v="340"/>
    <b v="1"/>
    <s v="music/rock"/>
    <n v="133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s v="US"/>
    <s v="USD"/>
    <n v="1488473351"/>
    <n v="1488214151"/>
    <b v="0"/>
    <n v="7"/>
    <b v="1"/>
    <s v="music/rock"/>
    <n v="17"/>
    <n v="188.857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1100"/>
    <n v="1319"/>
    <x v="0"/>
    <s v="US"/>
    <s v="USD"/>
    <n v="1440266422"/>
    <n v="1436810422"/>
    <b v="0"/>
    <n v="19"/>
    <b v="1"/>
    <s v="music/rock"/>
    <n v="120"/>
    <n v="69.42109999999999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1250"/>
    <n v="1316"/>
    <x v="0"/>
    <s v="US"/>
    <s v="USD"/>
    <n v="1434949200"/>
    <n v="1431903495"/>
    <b v="0"/>
    <n v="47"/>
    <b v="1"/>
    <s v="music/rock"/>
    <n v="105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3000"/>
    <n v="1315"/>
    <x v="0"/>
    <s v="US"/>
    <s v="USD"/>
    <n v="1429365320"/>
    <n v="1426773320"/>
    <b v="0"/>
    <n v="13"/>
    <b v="1"/>
    <s v="music/rock"/>
    <n v="44"/>
    <n v="101.1538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s v="US"/>
    <s v="USD"/>
    <n v="1378785540"/>
    <n v="1376066243"/>
    <b v="0"/>
    <n v="90"/>
    <b v="1"/>
    <s v="music/rock"/>
    <n v="131"/>
    <n v="14.577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20000"/>
    <n v="1306"/>
    <x v="0"/>
    <s v="GB"/>
    <s v="GBP"/>
    <n v="1462453307"/>
    <n v="1459861307"/>
    <b v="0"/>
    <n v="63"/>
    <b v="1"/>
    <s v="music/rock"/>
    <n v="7"/>
    <n v="20.730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s v="US"/>
    <s v="USD"/>
    <n v="1469059986"/>
    <n v="1468455186"/>
    <b v="0"/>
    <n v="26"/>
    <b v="1"/>
    <s v="music/rock"/>
    <n v="1"/>
    <n v="50.19230000000000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2000"/>
    <n v="1302"/>
    <x v="0"/>
    <s v="US"/>
    <s v="USD"/>
    <n v="1430579509"/>
    <n v="1427987509"/>
    <b v="0"/>
    <n v="71"/>
    <b v="1"/>
    <s v="music/rock"/>
    <n v="65"/>
    <n v="18.3380000000000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s v="US"/>
    <s v="USD"/>
    <n v="1465192867"/>
    <n v="1463032867"/>
    <b v="0"/>
    <n v="38"/>
    <b v="1"/>
    <s v="music/rock"/>
    <n v="100"/>
    <n v="34.23680000000000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8000"/>
    <n v="1300"/>
    <x v="0"/>
    <s v="US"/>
    <s v="USD"/>
    <n v="1484752597"/>
    <n v="1482160597"/>
    <b v="0"/>
    <n v="859"/>
    <b v="1"/>
    <s v="music/rock"/>
    <n v="16"/>
    <n v="1.5134000000000001"/>
    <x v="4"/>
    <s v="rock"/>
    <x v="2178"/>
    <d v="2017-01-18T15:16:37"/>
  </r>
  <r>
    <n v="2179"/>
    <s v="Woodhouse EP"/>
    <s v="Woodhouse is making an EP!  If you are a fan of whiskey and loud guitars, contribute to the cause!"/>
    <n v="1250"/>
    <n v="1300"/>
    <x v="0"/>
    <s v="US"/>
    <s v="USD"/>
    <n v="1428725192"/>
    <n v="1426133192"/>
    <b v="0"/>
    <n v="21"/>
    <b v="1"/>
    <s v="music/rock"/>
    <n v="104"/>
    <n v="61.90480000000000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20000"/>
    <n v="1297"/>
    <x v="0"/>
    <s v="US"/>
    <s v="USD"/>
    <n v="1447434268"/>
    <n v="1443801868"/>
    <b v="0"/>
    <n v="78"/>
    <b v="1"/>
    <s v="music/rock"/>
    <n v="6"/>
    <n v="16.628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s v="US"/>
    <s v="USD"/>
    <n v="1487635653"/>
    <n v="1486426053"/>
    <b v="0"/>
    <n v="53"/>
    <b v="1"/>
    <s v="games/tabletop games"/>
    <n v="9"/>
    <n v="24.452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1050"/>
    <n v="1296"/>
    <x v="0"/>
    <s v="CA"/>
    <s v="CAD"/>
    <n v="1412285825"/>
    <n v="1409261825"/>
    <b v="0"/>
    <n v="356"/>
    <b v="1"/>
    <s v="games/tabletop games"/>
    <n v="123"/>
    <n v="3.640400000000000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s v="US"/>
    <s v="USD"/>
    <n v="1486616400"/>
    <n v="1484037977"/>
    <b v="0"/>
    <n v="279"/>
    <b v="1"/>
    <s v="games/tabletop games"/>
    <n v="11"/>
    <n v="4.634400000000000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900"/>
    <n v="1290"/>
    <x v="0"/>
    <s v="US"/>
    <s v="USD"/>
    <n v="1453737600"/>
    <n v="1452530041"/>
    <b v="1"/>
    <n v="266"/>
    <b v="1"/>
    <s v="games/tabletop games"/>
    <n v="143"/>
    <n v="4.849599999999999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3152"/>
    <n v="1286"/>
    <x v="0"/>
    <s v="GB"/>
    <s v="GBP"/>
    <n v="1364286239"/>
    <n v="1360830239"/>
    <b v="0"/>
    <n v="623"/>
    <b v="1"/>
    <s v="games/tabletop games"/>
    <n v="41"/>
    <n v="2.0642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750"/>
    <n v="1285"/>
    <x v="0"/>
    <s v="US"/>
    <s v="USD"/>
    <n v="1473213600"/>
    <n v="1470062743"/>
    <b v="0"/>
    <n v="392"/>
    <b v="1"/>
    <s v="games/tabletop games"/>
    <n v="171"/>
    <n v="3.278099999999999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1000"/>
    <n v="1283"/>
    <x v="0"/>
    <s v="US"/>
    <s v="USD"/>
    <n v="1428033540"/>
    <n v="1425531666"/>
    <b v="1"/>
    <n v="3562"/>
    <b v="1"/>
    <s v="games/tabletop games"/>
    <n v="128"/>
    <n v="0.3602000000000000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s v="AU"/>
    <s v="AUD"/>
    <n v="1477414800"/>
    <n v="1474380241"/>
    <b v="0"/>
    <n v="514"/>
    <b v="1"/>
    <s v="games/tabletop games"/>
    <n v="128"/>
    <n v="2.490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000"/>
    <n v="1280"/>
    <x v="0"/>
    <s v="GB"/>
    <s v="GBP"/>
    <n v="1461276000"/>
    <n v="1460055300"/>
    <b v="0"/>
    <n v="88"/>
    <b v="1"/>
    <s v="games/tabletop games"/>
    <n v="128"/>
    <n v="14.5455000000000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s v="US"/>
    <s v="USD"/>
    <n v="1458716340"/>
    <n v="1455721204"/>
    <b v="0"/>
    <n v="537"/>
    <b v="1"/>
    <s v="games/tabletop games"/>
    <n v="36"/>
    <n v="2.376199999999999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s v="GB"/>
    <s v="GBP"/>
    <n v="1487102427"/>
    <n v="1486065627"/>
    <b v="0"/>
    <n v="25"/>
    <b v="1"/>
    <s v="games/tabletop games"/>
    <n v="128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s v="GB"/>
    <s v="GBP"/>
    <n v="1481842800"/>
    <n v="1479414344"/>
    <b v="0"/>
    <n v="3238"/>
    <b v="1"/>
    <s v="games/tabletop games"/>
    <n v="127"/>
    <n v="0.393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s v="US"/>
    <s v="USD"/>
    <n v="1479704340"/>
    <n v="1477043072"/>
    <b v="0"/>
    <n v="897"/>
    <b v="1"/>
    <s v="games/tabletop games"/>
    <n v="212"/>
    <n v="1.419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"/>
    <n v="1272"/>
    <x v="0"/>
    <s v="US"/>
    <s v="USD"/>
    <n v="1459012290"/>
    <n v="1456423890"/>
    <b v="0"/>
    <n v="878"/>
    <b v="1"/>
    <s v="games/tabletop games"/>
    <n v="127"/>
    <n v="1.4487000000000001"/>
    <x v="6"/>
    <s v="tabletop games"/>
    <x v="2194"/>
    <d v="2016-03-26T17:11:30"/>
  </r>
  <r>
    <n v="2195"/>
    <s v="Purgatoria: City of Angels"/>
    <s v="A gritty, noir tabletop RPG with a fast-paced combo-based battle system."/>
    <n v="1000"/>
    <n v="1270"/>
    <x v="0"/>
    <s v="US"/>
    <s v="USD"/>
    <n v="1439317900"/>
    <n v="1436725900"/>
    <b v="0"/>
    <n v="115"/>
    <b v="1"/>
    <s v="games/tabletop games"/>
    <n v="127"/>
    <n v="11.0435"/>
    <x v="6"/>
    <s v="tabletop games"/>
    <x v="2195"/>
    <d v="2015-08-11T18:31:40"/>
  </r>
  <r>
    <n v="2196"/>
    <s v="LACORSA Grand Prix Game (relaunch)"/>
    <s v="Race your friends in style with this classic Grand Prix game."/>
    <n v="700"/>
    <n v="1261"/>
    <x v="0"/>
    <s v="US"/>
    <s v="USD"/>
    <n v="1480662000"/>
    <n v="1478000502"/>
    <b v="0"/>
    <n v="234"/>
    <b v="1"/>
    <s v="games/tabletop games"/>
    <n v="180"/>
    <n v="5.3888999999999996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1200"/>
    <n v="1260"/>
    <x v="0"/>
    <s v="US"/>
    <s v="USD"/>
    <n v="1425132059"/>
    <n v="1422540059"/>
    <b v="0"/>
    <n v="4330"/>
    <b v="1"/>
    <s v="games/tabletop games"/>
    <n v="105"/>
    <n v="0.290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1000"/>
    <n v="1260"/>
    <x v="0"/>
    <s v="US"/>
    <s v="USD"/>
    <n v="1447507200"/>
    <n v="1444911600"/>
    <b v="0"/>
    <n v="651"/>
    <b v="1"/>
    <s v="games/tabletop games"/>
    <n v="126"/>
    <n v="1.9355"/>
    <x v="6"/>
    <s v="tabletop games"/>
    <x v="2198"/>
    <d v="2015-11-14T13:20:00"/>
  </r>
  <r>
    <n v="2199"/>
    <s v="Decadolo. Flip it!"/>
    <s v="A new strategic board game designed to flip out your opponent."/>
    <n v="1000"/>
    <n v="1259"/>
    <x v="0"/>
    <s v="IE"/>
    <s v="EUR"/>
    <n v="1444903198"/>
    <n v="1442311198"/>
    <b v="1"/>
    <n v="251"/>
    <b v="1"/>
    <s v="games/tabletop games"/>
    <n v="126"/>
    <n v="5.015900000000000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s v="GB"/>
    <s v="GBP"/>
    <n v="1436151600"/>
    <n v="1433775668"/>
    <b v="0"/>
    <n v="263"/>
    <b v="1"/>
    <s v="games/tabletop games"/>
    <n v="105"/>
    <n v="4.7756999999999996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s v="GB"/>
    <s v="GBP"/>
    <n v="1358367565"/>
    <n v="1357157965"/>
    <b v="0"/>
    <n v="28"/>
    <b v="1"/>
    <s v="music/electronic music"/>
    <n v="114"/>
    <n v="44.67860000000000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5000"/>
    <n v="1250"/>
    <x v="0"/>
    <s v="US"/>
    <s v="USD"/>
    <n v="1351801368"/>
    <n v="1349209368"/>
    <b v="0"/>
    <n v="721"/>
    <b v="1"/>
    <s v="music/electronic music"/>
    <n v="2"/>
    <n v="1.733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1250"/>
    <n v="1250"/>
    <x v="0"/>
    <s v="CA"/>
    <s v="CAD"/>
    <n v="1443127082"/>
    <n v="1440535082"/>
    <b v="0"/>
    <n v="50"/>
    <b v="1"/>
    <s v="music/electronic music"/>
    <n v="100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200"/>
    <n v="1250"/>
    <x v="0"/>
    <s v="US"/>
    <s v="USD"/>
    <n v="1362814119"/>
    <n v="1360222119"/>
    <b v="0"/>
    <n v="73"/>
    <b v="1"/>
    <s v="music/electronic music"/>
    <n v="104"/>
    <n v="17.12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s v="US"/>
    <s v="USD"/>
    <n v="1338579789"/>
    <n v="1335987789"/>
    <b v="0"/>
    <n v="27"/>
    <b v="1"/>
    <s v="music/electronic music"/>
    <n v="156"/>
    <n v="46.14809999999999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s v="US"/>
    <s v="USD"/>
    <n v="1334556624"/>
    <n v="1333001424"/>
    <b v="0"/>
    <n v="34"/>
    <b v="1"/>
    <s v="music/electronic music"/>
    <n v="12"/>
    <n v="36.6176000000000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1200"/>
    <n v="1245"/>
    <x v="0"/>
    <s v="US"/>
    <s v="USD"/>
    <n v="1384580373"/>
    <n v="1381984773"/>
    <b v="0"/>
    <n v="7"/>
    <b v="1"/>
    <s v="music/electronic music"/>
    <n v="104"/>
    <n v="177.857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s v="US"/>
    <s v="USD"/>
    <n v="1333771200"/>
    <n v="1328649026"/>
    <b v="0"/>
    <n v="24"/>
    <b v="1"/>
    <s v="music/electronic music"/>
    <n v="5"/>
    <n v="51.708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850"/>
    <n v="1235"/>
    <x v="0"/>
    <s v="GB"/>
    <s v="GBP"/>
    <n v="1397516400"/>
    <n v="1396524644"/>
    <b v="0"/>
    <n v="15"/>
    <b v="1"/>
    <s v="music/electronic music"/>
    <n v="145"/>
    <n v="82.333299999999994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30000"/>
    <n v="1225"/>
    <x v="0"/>
    <s v="US"/>
    <s v="USD"/>
    <n v="1334424960"/>
    <n v="1329442510"/>
    <b v="0"/>
    <n v="72"/>
    <b v="1"/>
    <s v="music/electronic music"/>
    <n v="4"/>
    <n v="17.013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1200"/>
    <n v="1225"/>
    <x v="0"/>
    <s v="US"/>
    <s v="USD"/>
    <n v="1397113140"/>
    <n v="1395168625"/>
    <b v="0"/>
    <n v="120"/>
    <b v="1"/>
    <s v="music/electronic music"/>
    <n v="102"/>
    <n v="10.208299999999999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700"/>
    <n v="1225"/>
    <x v="0"/>
    <s v="US"/>
    <s v="USD"/>
    <n v="1383526800"/>
    <n v="1380650177"/>
    <b v="0"/>
    <n v="123"/>
    <b v="1"/>
    <s v="music/electronic music"/>
    <n v="175"/>
    <n v="9.959300000000000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s v="US"/>
    <s v="USD"/>
    <n v="1431719379"/>
    <n v="1429127379"/>
    <b v="0"/>
    <n v="1"/>
    <b v="1"/>
    <s v="music/electronic music"/>
    <n v="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750"/>
    <n v="1220"/>
    <x v="0"/>
    <s v="US"/>
    <s v="USD"/>
    <n v="1391713248"/>
    <n v="1389121248"/>
    <b v="0"/>
    <n v="24"/>
    <b v="1"/>
    <s v="music/electronic music"/>
    <n v="163"/>
    <n v="50.833300000000001"/>
    <x v="4"/>
    <s v="electronic music"/>
    <x v="2214"/>
    <d v="2014-02-06T19:00:48"/>
  </r>
  <r>
    <n v="2215"/>
    <s v="&quot;Something to See, Not to Say&quot; - Anemometer's First EP Album"/>
    <s v="Ambient Electro Grind-fest!"/>
    <n v="1000"/>
    <n v="1218"/>
    <x v="0"/>
    <s v="US"/>
    <s v="USD"/>
    <n v="1331621940"/>
    <n v="1329671572"/>
    <b v="0"/>
    <n v="33"/>
    <b v="1"/>
    <s v="music/electronic music"/>
    <n v="122"/>
    <n v="36.90910000000000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s v="US"/>
    <s v="USD"/>
    <n v="1437674545"/>
    <n v="1436464945"/>
    <b v="0"/>
    <n v="14"/>
    <b v="1"/>
    <s v="music/electronic music"/>
    <n v="180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0"/>
    <n v="1217"/>
    <x v="0"/>
    <s v="US"/>
    <s v="USD"/>
    <n v="1446451200"/>
    <n v="1445539113"/>
    <b v="0"/>
    <n v="9"/>
    <b v="1"/>
    <s v="music/electronic music"/>
    <n v="2"/>
    <n v="135.2221999999999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5000"/>
    <n v="1217"/>
    <x v="0"/>
    <s v="US"/>
    <s v="USD"/>
    <n v="1346198400"/>
    <n v="1344281383"/>
    <b v="0"/>
    <n v="76"/>
    <b v="1"/>
    <s v="music/electronic music"/>
    <n v="5"/>
    <n v="16.01320000000000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978"/>
    <n v="1216"/>
    <x v="0"/>
    <s v="US"/>
    <s v="USD"/>
    <n v="1440004512"/>
    <n v="1437412512"/>
    <b v="0"/>
    <n v="19"/>
    <b v="1"/>
    <s v="music/electronic music"/>
    <n v="124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1200"/>
    <n v="1215"/>
    <x v="0"/>
    <s v="US"/>
    <s v="USD"/>
    <n v="1374888436"/>
    <n v="1372296436"/>
    <b v="0"/>
    <n v="69"/>
    <b v="1"/>
    <s v="music/electronic music"/>
    <n v="101"/>
    <n v="17.608699999999999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s v="US"/>
    <s v="USD"/>
    <n v="1461369600"/>
    <n v="1458748809"/>
    <b v="0"/>
    <n v="218"/>
    <b v="1"/>
    <s v="games/tabletop games"/>
    <n v="120"/>
    <n v="5.514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329999999999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s v="CA"/>
    <s v="CAD"/>
    <n v="1435418568"/>
    <n v="1432826568"/>
    <b v="0"/>
    <n v="100"/>
    <b v="1"/>
    <s v="games/tabletop games"/>
    <n v="100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200"/>
    <n v="1200"/>
    <x v="0"/>
    <s v="US"/>
    <s v="USD"/>
    <n v="1477767600"/>
    <n v="1475337675"/>
    <b v="0"/>
    <n v="296"/>
    <b v="1"/>
    <s v="games/tabletop games"/>
    <n v="100"/>
    <n v="4.054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s v="GB"/>
    <s v="GBP"/>
    <n v="1411326015"/>
    <n v="1408734015"/>
    <b v="0"/>
    <n v="1204"/>
    <b v="1"/>
    <s v="games/tabletop games"/>
    <n v="100"/>
    <n v="0.9967000000000000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000"/>
    <n v="1200"/>
    <x v="0"/>
    <s v="US"/>
    <s v="USD"/>
    <n v="1455253140"/>
    <n v="1452625822"/>
    <b v="0"/>
    <n v="321"/>
    <b v="1"/>
    <s v="games/tabletop games"/>
    <n v="120"/>
    <n v="3.738300000000000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900"/>
    <n v="1200"/>
    <x v="0"/>
    <s v="GB"/>
    <s v="GBP"/>
    <n v="1384374155"/>
    <n v="1381778555"/>
    <b v="0"/>
    <n v="301"/>
    <b v="1"/>
    <s v="games/tabletop games"/>
    <n v="133"/>
    <n v="3.98669999999999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850"/>
    <n v="1200"/>
    <x v="0"/>
    <s v="DE"/>
    <s v="EUR"/>
    <n v="1439707236"/>
    <n v="1437115236"/>
    <b v="0"/>
    <n v="144"/>
    <b v="1"/>
    <s v="games/tabletop games"/>
    <n v="141"/>
    <n v="8.333299999999999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700"/>
    <n v="1200"/>
    <x v="0"/>
    <s v="US"/>
    <s v="USD"/>
    <n v="1378180800"/>
    <n v="1375113391"/>
    <b v="0"/>
    <n v="539"/>
    <b v="1"/>
    <s v="games/tabletop games"/>
    <n v="171"/>
    <n v="2.22630000000000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s v="US"/>
    <s v="USD"/>
    <n v="1398460127"/>
    <n v="1395868127"/>
    <b v="0"/>
    <n v="498"/>
    <b v="1"/>
    <s v="games/tabletop games"/>
    <n v="120"/>
    <n v="2.403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500"/>
    <n v="1197"/>
    <x v="0"/>
    <s v="US"/>
    <s v="USD"/>
    <n v="1372136400"/>
    <n v="1369864301"/>
    <b v="0"/>
    <n v="1113"/>
    <b v="1"/>
    <s v="games/tabletop games"/>
    <n v="239"/>
    <n v="1.075499999999999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000"/>
    <n v="1185"/>
    <x v="0"/>
    <s v="US"/>
    <s v="USD"/>
    <n v="1405738800"/>
    <n v="1402945408"/>
    <b v="0"/>
    <n v="988"/>
    <b v="1"/>
    <s v="games/tabletop games"/>
    <n v="30"/>
    <n v="1.1994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1100"/>
    <n v="1185"/>
    <x v="0"/>
    <s v="GB"/>
    <s v="GBP"/>
    <n v="1450051200"/>
    <n v="1448269539"/>
    <b v="0"/>
    <n v="391"/>
    <b v="1"/>
    <s v="games/tabletop games"/>
    <n v="108"/>
    <n v="3.0306999999999999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0"/>
    <n v="1185"/>
    <x v="0"/>
    <s v="US"/>
    <s v="USD"/>
    <n v="1483645647"/>
    <n v="1481053647"/>
    <b v="0"/>
    <n v="28"/>
    <b v="1"/>
    <s v="games/tabletop games"/>
    <n v="119"/>
    <n v="42.321399999999997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00000"/>
    <n v="1183.19"/>
    <x v="0"/>
    <s v="CA"/>
    <s v="CAD"/>
    <n v="1427585511"/>
    <n v="1424997111"/>
    <b v="0"/>
    <n v="147"/>
    <b v="1"/>
    <s v="games/tabletop games"/>
    <n v="1"/>
    <n v="8.048899999999999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1000"/>
    <n v="1180"/>
    <x v="0"/>
    <s v="US"/>
    <s v="USD"/>
    <n v="1454338123"/>
    <n v="1451746123"/>
    <b v="0"/>
    <n v="680"/>
    <b v="1"/>
    <s v="games/tabletop games"/>
    <n v="118"/>
    <n v="1.735300000000000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000"/>
    <n v="1175"/>
    <x v="0"/>
    <s v="US"/>
    <s v="USD"/>
    <n v="1415779140"/>
    <n v="1412294683"/>
    <b v="0"/>
    <n v="983"/>
    <b v="1"/>
    <s v="games/tabletop games"/>
    <n v="118"/>
    <n v="1.19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900"/>
    <n v="1175"/>
    <x v="0"/>
    <s v="DE"/>
    <s v="EUR"/>
    <n v="1489157716"/>
    <n v="1486565716"/>
    <b v="0"/>
    <n v="79"/>
    <b v="1"/>
    <s v="games/tabletop games"/>
    <n v="131"/>
    <n v="14.873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15000"/>
    <n v="1174"/>
    <x v="0"/>
    <s v="US"/>
    <s v="USD"/>
    <n v="1385870520"/>
    <n v="1382742014"/>
    <b v="0"/>
    <n v="426"/>
    <b v="1"/>
    <s v="games/tabletop games"/>
    <n v="8"/>
    <n v="2.755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s v="US"/>
    <s v="USD"/>
    <n v="1461354544"/>
    <n v="1458762544"/>
    <b v="0"/>
    <n v="96"/>
    <b v="1"/>
    <s v="games/tabletop games"/>
    <n v="39"/>
    <n v="12.187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65600000000000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"/>
    <n v="1165"/>
    <x v="0"/>
    <s v="US"/>
    <s v="USD"/>
    <n v="1385521320"/>
    <n v="1382449733"/>
    <b v="0"/>
    <n v="2525"/>
    <b v="1"/>
    <s v="games/tabletop games"/>
    <n v="1165"/>
    <n v="0.461399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s v="US"/>
    <s v="USD"/>
    <n v="1489374000"/>
    <n v="1488823290"/>
    <b v="0"/>
    <n v="2035"/>
    <b v="1"/>
    <s v="games/tabletop games"/>
    <n v="2"/>
    <n v="0.5705000000000000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7000"/>
    <n v="1156"/>
    <x v="0"/>
    <s v="US"/>
    <s v="USD"/>
    <n v="1476649800"/>
    <n v="1475609946"/>
    <b v="0"/>
    <n v="290"/>
    <b v="1"/>
    <s v="games/tabletop games"/>
    <n v="17"/>
    <n v="3.986200000000000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30000"/>
    <n v="1155"/>
    <x v="0"/>
    <s v="US"/>
    <s v="USD"/>
    <n v="1393005600"/>
    <n v="1390323617"/>
    <b v="0"/>
    <n v="1980"/>
    <b v="1"/>
    <s v="games/tabletop games"/>
    <n v="4"/>
    <n v="0.58330000000000004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s v="GB"/>
    <s v="GBP"/>
    <n v="1441393210"/>
    <n v="1438801210"/>
    <b v="0"/>
    <n v="57"/>
    <b v="1"/>
    <s v="games/tabletop games"/>
    <n v="115"/>
    <n v="20.1754"/>
    <x v="6"/>
    <s v="tabletop games"/>
    <x v="2246"/>
    <d v="2015-09-04T19:00:10"/>
  </r>
  <r>
    <n v="2247"/>
    <s v="Foragers"/>
    <s v="Take on the role of an ancient forager in this fun strategy game from the designer of Biblios."/>
    <n v="1000"/>
    <n v="1150"/>
    <x v="0"/>
    <s v="US"/>
    <s v="USD"/>
    <n v="1438185565"/>
    <n v="1436975965"/>
    <b v="0"/>
    <n v="380"/>
    <b v="1"/>
    <s v="games/tabletop games"/>
    <n v="115"/>
    <n v="3.026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s v="GB"/>
    <s v="GBP"/>
    <n v="1481749278"/>
    <n v="1479157278"/>
    <b v="0"/>
    <n v="128"/>
    <b v="1"/>
    <s v="games/tabletop games"/>
    <n v="46"/>
    <n v="8.968799999999999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1000"/>
    <n v="1147"/>
    <x v="0"/>
    <s v="US"/>
    <s v="USD"/>
    <n v="1364917965"/>
    <n v="1362329565"/>
    <b v="0"/>
    <n v="180"/>
    <b v="1"/>
    <s v="games/tabletop games"/>
    <n v="115"/>
    <n v="6.372200000000000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19000"/>
    <n v="1145"/>
    <x v="0"/>
    <s v="US"/>
    <s v="USD"/>
    <n v="1480727273"/>
    <n v="1478131673"/>
    <b v="0"/>
    <n v="571"/>
    <b v="1"/>
    <s v="games/tabletop games"/>
    <n v="6"/>
    <n v="2.005300000000000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10000"/>
    <n v="1145"/>
    <x v="0"/>
    <s v="US"/>
    <s v="USD"/>
    <n v="1408177077"/>
    <n v="1406362677"/>
    <b v="0"/>
    <n v="480"/>
    <b v="1"/>
    <s v="games/tabletop games"/>
    <n v="11"/>
    <n v="2.38540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s v="ES"/>
    <s v="EUR"/>
    <n v="1470469938"/>
    <n v="1469173938"/>
    <b v="0"/>
    <n v="249"/>
    <b v="1"/>
    <s v="games/tabletop games"/>
    <n v="115"/>
    <n v="4.59839999999999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1000"/>
    <n v="1145"/>
    <x v="0"/>
    <s v="US"/>
    <s v="USD"/>
    <n v="1447862947"/>
    <n v="1445267347"/>
    <b v="0"/>
    <n v="84"/>
    <b v="1"/>
    <s v="games/tabletop games"/>
    <n v="115"/>
    <n v="13.63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3000"/>
    <n v="1142"/>
    <x v="0"/>
    <s v="US"/>
    <s v="USD"/>
    <n v="1485271968"/>
    <n v="1484667168"/>
    <b v="0"/>
    <n v="197"/>
    <b v="1"/>
    <s v="games/tabletop games"/>
    <n v="38"/>
    <n v="5.796999999999999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960"/>
    <n v="1142"/>
    <x v="0"/>
    <s v="US"/>
    <s v="USD"/>
    <n v="1462661451"/>
    <n v="1460069451"/>
    <b v="0"/>
    <n v="271"/>
    <b v="1"/>
    <s v="games/tabletop games"/>
    <n v="119"/>
    <n v="4.2140000000000004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750"/>
    <n v="1140"/>
    <x v="0"/>
    <s v="GB"/>
    <s v="GBP"/>
    <n v="1479811846"/>
    <n v="1478602246"/>
    <b v="0"/>
    <n v="50"/>
    <b v="1"/>
    <s v="games/tabletop games"/>
    <n v="152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s v="GB"/>
    <s v="GBP"/>
    <n v="1466377200"/>
    <n v="1463351329"/>
    <b v="0"/>
    <n v="169"/>
    <b v="1"/>
    <s v="games/tabletop games"/>
    <n v="11"/>
    <n v="6.7218999999999998"/>
    <x v="6"/>
    <s v="tabletop games"/>
    <x v="2257"/>
    <d v="2016-06-19T23:00:00"/>
  </r>
  <r>
    <n v="2258"/>
    <s v="A Sundered World"/>
    <s v="A Dungeon World campaign setting that takes place after the end of the worlds."/>
    <n v="100000"/>
    <n v="1130"/>
    <x v="0"/>
    <s v="US"/>
    <s v="USD"/>
    <n v="1434045687"/>
    <n v="1431453687"/>
    <b v="0"/>
    <n v="205"/>
    <b v="1"/>
    <s v="games/tabletop games"/>
    <n v="1"/>
    <n v="5.51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100"/>
    <n v="1130"/>
    <x v="0"/>
    <s v="GB"/>
    <s v="GBP"/>
    <n v="1481224736"/>
    <n v="1480360736"/>
    <b v="0"/>
    <n v="206"/>
    <b v="1"/>
    <s v="games/tabletop games"/>
    <n v="103"/>
    <n v="5.4854000000000003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1000"/>
    <n v="1130"/>
    <x v="0"/>
    <s v="US"/>
    <s v="USD"/>
    <n v="1395876250"/>
    <n v="1393287850"/>
    <b v="0"/>
    <n v="84"/>
    <b v="1"/>
    <s v="games/tabletop games"/>
    <n v="113"/>
    <n v="13.45240000000000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1000000000000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5000"/>
    <n v="1126"/>
    <x v="0"/>
    <s v="US"/>
    <s v="USD"/>
    <n v="1416268800"/>
    <n v="1413295358"/>
    <b v="0"/>
    <n v="181"/>
    <b v="1"/>
    <s v="games/tabletop games"/>
    <n v="23"/>
    <n v="6.221000000000000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3000"/>
    <n v="1126"/>
    <x v="0"/>
    <s v="SE"/>
    <s v="SEK"/>
    <n v="1422734313"/>
    <n v="1420919913"/>
    <b v="0"/>
    <n v="60"/>
    <b v="1"/>
    <s v="games/tabletop games"/>
    <n v="38"/>
    <n v="18.766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s v="US"/>
    <s v="USD"/>
    <n v="1463972400"/>
    <n v="1462543114"/>
    <b v="0"/>
    <n v="445"/>
    <b v="1"/>
    <s v="games/tabletop games"/>
    <n v="102"/>
    <n v="2.5280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s v="GB"/>
    <s v="GBP"/>
    <n v="1479846507"/>
    <n v="1479241707"/>
    <b v="0"/>
    <n v="17"/>
    <b v="1"/>
    <s v="games/tabletop games"/>
    <n v="187"/>
    <n v="66.08650000000000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000"/>
    <n v="1120"/>
    <x v="0"/>
    <s v="US"/>
    <s v="USD"/>
    <n v="1461722400"/>
    <n v="1460235592"/>
    <b v="0"/>
    <n v="194"/>
    <b v="1"/>
    <s v="games/tabletop games"/>
    <n v="112"/>
    <n v="5.773200000000000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s v="US"/>
    <s v="USD"/>
    <n v="1419123600"/>
    <n v="1416945297"/>
    <b v="0"/>
    <n v="404"/>
    <b v="1"/>
    <s v="games/tabletop games"/>
    <n v="112"/>
    <n v="2.769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1050"/>
    <n v="1115"/>
    <x v="0"/>
    <s v="US"/>
    <s v="USD"/>
    <n v="1489283915"/>
    <n v="1486691915"/>
    <b v="0"/>
    <n v="194"/>
    <b v="1"/>
    <s v="games/tabletop games"/>
    <n v="106"/>
    <n v="5.747399999999999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s v="US"/>
    <s v="USD"/>
    <n v="1488862800"/>
    <n v="1486745663"/>
    <b v="0"/>
    <n v="902"/>
    <b v="1"/>
    <s v="games/tabletop games"/>
    <n v="223"/>
    <n v="1.236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650"/>
    <n v="1111"/>
    <x v="0"/>
    <s v="US"/>
    <s v="USD"/>
    <n v="1484085540"/>
    <n v="1482353513"/>
    <b v="0"/>
    <n v="1670"/>
    <b v="1"/>
    <s v="games/tabletop games"/>
    <n v="171"/>
    <n v="0.665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s v="US"/>
    <s v="USD"/>
    <n v="1481328004"/>
    <n v="1478736004"/>
    <b v="0"/>
    <n v="1328"/>
    <b v="1"/>
    <s v="games/tabletop games"/>
    <n v="111"/>
    <n v="0.8357999999999999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29000"/>
    <n v="1108"/>
    <x v="0"/>
    <s v="US"/>
    <s v="USD"/>
    <n v="1449506836"/>
    <n v="1446914836"/>
    <b v="0"/>
    <n v="944"/>
    <b v="1"/>
    <s v="games/tabletop games"/>
    <n v="4"/>
    <n v="1.17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s v="CA"/>
    <s v="CAD"/>
    <n v="1489320642"/>
    <n v="1487164242"/>
    <b v="0"/>
    <n v="147"/>
    <b v="1"/>
    <s v="games/tabletop games"/>
    <n v="111"/>
    <n v="7.5237999999999996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s v="US"/>
    <s v="USD"/>
    <n v="1393156857"/>
    <n v="1390564857"/>
    <b v="0"/>
    <n v="99"/>
    <b v="1"/>
    <s v="games/tabletop games"/>
    <n v="221"/>
    <n v="11.16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7000"/>
    <n v="1102"/>
    <x v="0"/>
    <s v="GB"/>
    <s v="GBP"/>
    <n v="1419259679"/>
    <n v="1416667679"/>
    <b v="0"/>
    <n v="79"/>
    <b v="1"/>
    <s v="games/tabletop games"/>
    <n v="16"/>
    <n v="13.94940000000000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s v="US"/>
    <s v="USD"/>
    <n v="1388936289"/>
    <n v="1386344289"/>
    <b v="0"/>
    <n v="75"/>
    <b v="1"/>
    <s v="games/tabletop games"/>
    <n v="15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1000"/>
    <n v="1101"/>
    <x v="0"/>
    <s v="US"/>
    <s v="USD"/>
    <n v="1330359423"/>
    <n v="1327767423"/>
    <b v="0"/>
    <n v="207"/>
    <b v="1"/>
    <s v="games/tabletop games"/>
    <n v="110"/>
    <n v="5.318800000000000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8000000"/>
    <n v="1100"/>
    <x v="0"/>
    <s v="IT"/>
    <s v="EUR"/>
    <n v="1451861940"/>
    <n v="1448902867"/>
    <b v="0"/>
    <n v="102"/>
    <b v="1"/>
    <s v="games/tabletop games"/>
    <n v="0"/>
    <n v="10.784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100"/>
    <n v="1100"/>
    <x v="0"/>
    <s v="US"/>
    <s v="USD"/>
    <n v="1423022400"/>
    <n v="1421436099"/>
    <b v="0"/>
    <n v="32"/>
    <b v="1"/>
    <s v="games/tabletop games"/>
    <n v="100"/>
    <n v="34.37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1000"/>
    <n v="1100"/>
    <x v="0"/>
    <s v="US"/>
    <s v="USD"/>
    <n v="1442501991"/>
    <n v="1439909991"/>
    <b v="0"/>
    <n v="480"/>
    <b v="1"/>
    <s v="games/tabletop games"/>
    <n v="110"/>
    <n v="2.291700000000000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5000"/>
    <n v="1097"/>
    <x v="0"/>
    <s v="US"/>
    <s v="USD"/>
    <n v="1311576600"/>
    <n v="1306219897"/>
    <b v="0"/>
    <n v="11"/>
    <b v="1"/>
    <s v="music/rock"/>
    <n v="22"/>
    <n v="99.7273"/>
    <x v="4"/>
    <s v="rock"/>
    <x v="2281"/>
    <d v="2011-07-25T06:50:00"/>
  </r>
  <r>
    <n v="2282"/>
    <s v="Sage King's Debut Album"/>
    <s v="Sage King is recording his debut album and wants YOU to be a part of the creation process"/>
    <n v="50000"/>
    <n v="1096"/>
    <x v="0"/>
    <s v="US"/>
    <s v="USD"/>
    <n v="1452744686"/>
    <n v="1447560686"/>
    <b v="0"/>
    <n v="12"/>
    <b v="1"/>
    <s v="music/rock"/>
    <n v="2"/>
    <n v="91.33329999999999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s v="US"/>
    <s v="USD"/>
    <n v="1336528804"/>
    <n v="1331348404"/>
    <b v="0"/>
    <n v="48"/>
    <b v="1"/>
    <s v="music/rock"/>
    <n v="109"/>
    <n v="22.729199999999999"/>
    <x v="4"/>
    <s v="rock"/>
    <x v="2283"/>
    <d v="2012-05-09T02:00:04"/>
  </r>
  <r>
    <n v="2284"/>
    <s v="Make a record, write a song, take the Vinyl Skyway. "/>
    <s v="The Vinyl Skyway reunite to make a third album. "/>
    <n v="500"/>
    <n v="1090"/>
    <x v="0"/>
    <s v="US"/>
    <s v="USD"/>
    <n v="1299902400"/>
    <n v="1297451245"/>
    <b v="0"/>
    <n v="59"/>
    <b v="1"/>
    <s v="music/rock"/>
    <n v="218"/>
    <n v="18.47459999999999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s v="US"/>
    <s v="USD"/>
    <n v="1340944043"/>
    <n v="1338352043"/>
    <b v="0"/>
    <n v="79"/>
    <b v="1"/>
    <s v="music/rock"/>
    <n v="109"/>
    <n v="13.772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000"/>
    <n v="1082.5"/>
    <x v="0"/>
    <s v="US"/>
    <s v="USD"/>
    <n v="1378439940"/>
    <n v="1376003254"/>
    <b v="0"/>
    <n v="14"/>
    <b v="1"/>
    <s v="music/rock"/>
    <n v="108"/>
    <n v="77.32139999999999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1000"/>
    <n v="1082"/>
    <x v="0"/>
    <s v="US"/>
    <s v="USD"/>
    <n v="1403539260"/>
    <n v="1401724860"/>
    <b v="0"/>
    <n v="106"/>
    <b v="1"/>
    <s v="music/rock"/>
    <n v="108"/>
    <n v="10.207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650"/>
    <n v="1082"/>
    <x v="0"/>
    <s v="US"/>
    <s v="USD"/>
    <n v="1340733600"/>
    <n v="1339098689"/>
    <b v="0"/>
    <n v="25"/>
    <b v="1"/>
    <s v="music/rock"/>
    <n v="166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000"/>
    <n v="1081"/>
    <x v="0"/>
    <s v="US"/>
    <s v="USD"/>
    <n v="1386372120"/>
    <n v="1382659060"/>
    <b v="0"/>
    <n v="25"/>
    <b v="1"/>
    <s v="music/rock"/>
    <n v="3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s v="US"/>
    <s v="USD"/>
    <n v="1259686800"/>
    <n v="1252908330"/>
    <b v="0"/>
    <n v="29"/>
    <b v="1"/>
    <s v="music/rock"/>
    <n v="108"/>
    <n v="37.241399999999999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s v="US"/>
    <s v="USD"/>
    <n v="1335153600"/>
    <n v="1332199618"/>
    <b v="0"/>
    <n v="43"/>
    <b v="1"/>
    <s v="music/rock"/>
    <n v="180"/>
    <n v="25.11629999999999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1000"/>
    <n v="1078"/>
    <x v="0"/>
    <s v="US"/>
    <s v="USD"/>
    <n v="1334767476"/>
    <n v="1332175476"/>
    <b v="0"/>
    <n v="46"/>
    <b v="1"/>
    <s v="music/rock"/>
    <n v="108"/>
    <n v="23.434799999999999"/>
    <x v="4"/>
    <s v="rock"/>
    <x v="2292"/>
    <d v="2012-04-18T16:44:36"/>
  </r>
  <r>
    <n v="2293"/>
    <s v="&quot;Hurt N' Wrong&quot; New Album Fundraiser!"/>
    <s v="Donate here to be a part of the upcoming album. Every little bit helps!"/>
    <n v="500"/>
    <n v="1073"/>
    <x v="0"/>
    <s v="US"/>
    <s v="USD"/>
    <n v="1348545540"/>
    <n v="1346345999"/>
    <b v="0"/>
    <n v="27"/>
    <b v="1"/>
    <s v="music/rock"/>
    <n v="215"/>
    <n v="39.74069999999999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s v="US"/>
    <s v="USD"/>
    <n v="1358702480"/>
    <n v="1356110480"/>
    <b v="0"/>
    <n v="112"/>
    <b v="1"/>
    <s v="music/rock"/>
    <n v="4"/>
    <n v="9.571400000000000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s v="US"/>
    <s v="USD"/>
    <n v="1359240856"/>
    <n v="1356648856"/>
    <b v="0"/>
    <n v="34"/>
    <b v="1"/>
    <s v="music/rock"/>
    <n v="223"/>
    <n v="31.441199999999998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1000"/>
    <n v="1066.8"/>
    <x v="0"/>
    <s v="US"/>
    <s v="USD"/>
    <n v="1330018426"/>
    <n v="1326994426"/>
    <b v="0"/>
    <n v="145"/>
    <b v="1"/>
    <s v="music/rock"/>
    <n v="107"/>
    <n v="7.3571999999999997"/>
    <x v="4"/>
    <s v="rock"/>
    <x v="2296"/>
    <d v="2012-02-23T17:33:46"/>
  </r>
  <r>
    <n v="2297"/>
    <s v="Company Company: Debut EP"/>
    <s v="New Jersey Alternative Rock band COCO needs YOUR help self-releasing debut EP!"/>
    <n v="900"/>
    <n v="1066"/>
    <x v="0"/>
    <s v="US"/>
    <s v="USD"/>
    <n v="1331697540"/>
    <n v="1328749249"/>
    <b v="0"/>
    <n v="19"/>
    <b v="1"/>
    <s v="music/rock"/>
    <n v="118"/>
    <n v="56.10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500"/>
    <n v="1066"/>
    <x v="0"/>
    <s v="US"/>
    <s v="USD"/>
    <n v="1395861033"/>
    <n v="1393272633"/>
    <b v="0"/>
    <n v="288"/>
    <b v="1"/>
    <s v="music/rock"/>
    <n v="213"/>
    <n v="3.701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800"/>
    <n v="1065.23"/>
    <x v="0"/>
    <s v="US"/>
    <s v="USD"/>
    <n v="1296953209"/>
    <n v="1295657209"/>
    <b v="0"/>
    <n v="14"/>
    <b v="1"/>
    <s v="music/rock"/>
    <n v="133"/>
    <n v="76.08790000000000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5000"/>
    <n v="1065"/>
    <x v="0"/>
    <s v="US"/>
    <s v="USD"/>
    <n v="1340904416"/>
    <n v="1339694816"/>
    <b v="0"/>
    <n v="7"/>
    <b v="1"/>
    <s v="music/rock"/>
    <n v="21"/>
    <n v="152.1429"/>
    <x v="4"/>
    <s v="rock"/>
    <x v="2300"/>
    <d v="2012-06-28T17:26:56"/>
  </r>
  <r>
    <n v="2301"/>
    <s v="Time Crash"/>
    <s v="We are America's first trock band, and we're ready to bring you our first album!"/>
    <n v="1000"/>
    <n v="1064"/>
    <x v="0"/>
    <s v="US"/>
    <s v="USD"/>
    <n v="1371785496"/>
    <n v="1369193496"/>
    <b v="1"/>
    <n v="211"/>
    <b v="1"/>
    <s v="music/indie rock"/>
    <n v="106"/>
    <n v="5.042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s v="US"/>
    <s v="USD"/>
    <n v="1388473200"/>
    <n v="1385585434"/>
    <b v="1"/>
    <n v="85"/>
    <b v="1"/>
    <s v="music/indie rock"/>
    <n v="106"/>
    <n v="12.5059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s v="US"/>
    <s v="USD"/>
    <n v="1323747596"/>
    <n v="1320287996"/>
    <b v="1"/>
    <n v="103"/>
    <b v="1"/>
    <s v="music/indie rock"/>
    <n v="7"/>
    <n v="10.2913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4999999999996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s v="US"/>
    <s v="USD"/>
    <n v="1407520800"/>
    <n v="1405356072"/>
    <b v="1"/>
    <n v="167"/>
    <b v="1"/>
    <s v="music/indie rock"/>
    <n v="50"/>
    <n v="6.3353000000000002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1000"/>
    <n v="1056"/>
    <x v="0"/>
    <s v="US"/>
    <s v="USD"/>
    <n v="1331352129"/>
    <n v="1328760129"/>
    <b v="1"/>
    <n v="73"/>
    <b v="1"/>
    <s v="music/indie rock"/>
    <n v="106"/>
    <n v="14.4658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s v="US"/>
    <s v="USD"/>
    <n v="1336245328"/>
    <n v="1333653333"/>
    <b v="1"/>
    <n v="75"/>
    <b v="1"/>
    <s v="music/indie rock"/>
    <n v="132"/>
    <n v="14.0668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s v="US"/>
    <s v="USD"/>
    <n v="1409274000"/>
    <n v="1406847996"/>
    <b v="1"/>
    <n v="614"/>
    <b v="1"/>
    <s v="music/indie rock"/>
    <n v="211"/>
    <n v="1.718199999999999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300"/>
    <n v="1050.5"/>
    <x v="0"/>
    <s v="US"/>
    <s v="USD"/>
    <n v="1362872537"/>
    <n v="1359848537"/>
    <b v="1"/>
    <n v="107"/>
    <b v="1"/>
    <s v="music/indie rock"/>
    <n v="350"/>
    <n v="9.817800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0000"/>
    <n v="1050"/>
    <x v="0"/>
    <s v="US"/>
    <s v="USD"/>
    <n v="1363889015"/>
    <n v="1361300615"/>
    <b v="1"/>
    <n v="1224"/>
    <b v="1"/>
    <s v="music/indie rock"/>
    <n v="11"/>
    <n v="0.8578000000000000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1000"/>
    <n v="1050"/>
    <x v="0"/>
    <s v="US"/>
    <s v="USD"/>
    <n v="1399421189"/>
    <n v="1396829189"/>
    <b v="1"/>
    <n v="104"/>
    <b v="1"/>
    <s v="music/indie rock"/>
    <n v="105"/>
    <n v="10.096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"/>
    <n v="1050"/>
    <x v="0"/>
    <s v="US"/>
    <s v="USD"/>
    <n v="1397862000"/>
    <n v="1395155478"/>
    <b v="1"/>
    <n v="79"/>
    <b v="1"/>
    <s v="music/indie rock"/>
    <n v="263"/>
    <n v="13.2911"/>
    <x v="4"/>
    <s v="indie rock"/>
    <x v="2312"/>
    <d v="2014-04-18T23:00:00"/>
  </r>
  <r>
    <n v="2313"/>
    <s v="A SUNNY DAY IN GLASGOW"/>
    <s v="A Sunny Day in Glasgow are recording a new album and we need your help!"/>
    <n v="10000"/>
    <n v="1048"/>
    <x v="0"/>
    <s v="US"/>
    <s v="USD"/>
    <n v="1336086026"/>
    <n v="1333494026"/>
    <b v="1"/>
    <n v="157"/>
    <b v="1"/>
    <s v="music/indie rock"/>
    <n v="10"/>
    <n v="6.675200000000000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s v="US"/>
    <s v="USD"/>
    <n v="1339074857"/>
    <n v="1336482857"/>
    <b v="1"/>
    <n v="50"/>
    <b v="1"/>
    <s v="music/indie rock"/>
    <n v="105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1000"/>
    <n v="1046"/>
    <x v="0"/>
    <s v="US"/>
    <s v="USD"/>
    <n v="1336238743"/>
    <n v="1333646743"/>
    <b v="1"/>
    <n v="64"/>
    <b v="1"/>
    <s v="music/indie rock"/>
    <n v="105"/>
    <n v="16.34380000000000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s v="US"/>
    <s v="USD"/>
    <n v="1260383040"/>
    <n v="1253726650"/>
    <b v="1"/>
    <n v="200"/>
    <b v="1"/>
    <s v="music/indie rock"/>
    <n v="139"/>
    <n v="5.2149999999999999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s v="US"/>
    <s v="USD"/>
    <n v="1266210000"/>
    <n v="1263474049"/>
    <b v="1"/>
    <n v="22"/>
    <b v="1"/>
    <s v="music/indie rock"/>
    <n v="104"/>
    <n v="47.331400000000002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25000"/>
    <n v="1040"/>
    <x v="0"/>
    <s v="US"/>
    <s v="USD"/>
    <n v="1253937540"/>
    <n v="1251214014"/>
    <b v="1"/>
    <n v="163"/>
    <b v="1"/>
    <s v="music/indie rock"/>
    <n v="4"/>
    <n v="6.3803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8800"/>
    <n v="1040"/>
    <x v="0"/>
    <s v="US"/>
    <s v="USD"/>
    <n v="1387072685"/>
    <n v="1384480685"/>
    <b v="1"/>
    <n v="77"/>
    <b v="1"/>
    <s v="music/indie rock"/>
    <n v="12"/>
    <n v="13.50650000000000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1000"/>
    <n v="1040"/>
    <x v="0"/>
    <s v="US"/>
    <s v="USD"/>
    <n v="1396463800"/>
    <n v="1393443400"/>
    <b v="1"/>
    <n v="89"/>
    <b v="1"/>
    <s v="music/indie rock"/>
    <n v="104"/>
    <n v="11.685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00"/>
    <n v="1040"/>
    <x v="3"/>
    <s v="AT"/>
    <s v="EUR"/>
    <n v="1491282901"/>
    <n v="1488694501"/>
    <b v="0"/>
    <n v="64"/>
    <b v="0"/>
    <s v="food/small batch"/>
    <n v="104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800"/>
    <n v="1036"/>
    <x v="3"/>
    <s v="US"/>
    <s v="USD"/>
    <n v="1491769769"/>
    <n v="1489181369"/>
    <b v="0"/>
    <n v="4"/>
    <b v="0"/>
    <s v="food/small batch"/>
    <n v="130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1000"/>
    <n v="1035"/>
    <x v="3"/>
    <s v="US"/>
    <s v="USD"/>
    <n v="1490033247"/>
    <n v="1489428447"/>
    <b v="0"/>
    <n v="4"/>
    <b v="0"/>
    <s v="food/small batch"/>
    <n v="104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1000"/>
    <n v="1035"/>
    <x v="3"/>
    <s v="GB"/>
    <s v="GBP"/>
    <n v="1490559285"/>
    <n v="1487970885"/>
    <b v="0"/>
    <n v="61"/>
    <b v="0"/>
    <s v="food/small batch"/>
    <n v="104"/>
    <n v="16.96719999999999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57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900"/>
    <n v="1035"/>
    <x v="3"/>
    <s v="US"/>
    <s v="USD"/>
    <n v="1493571600"/>
    <n v="1489106948"/>
    <b v="0"/>
    <n v="1"/>
    <b v="0"/>
    <s v="food/small batch"/>
    <n v="115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1000"/>
    <n v="1031.6400000000001"/>
    <x v="0"/>
    <s v="US"/>
    <s v="USD"/>
    <n v="1409090440"/>
    <n v="1406066440"/>
    <b v="1"/>
    <n v="3355"/>
    <b v="1"/>
    <s v="food/small batch"/>
    <n v="103"/>
    <n v="0.307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s v="US"/>
    <s v="USD"/>
    <n v="1434307537"/>
    <n v="1431715537"/>
    <b v="1"/>
    <n v="537"/>
    <b v="1"/>
    <s v="food/small batch"/>
    <n v="103"/>
    <n v="1.918099999999999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800"/>
    <n v="1030"/>
    <x v="0"/>
    <s v="US"/>
    <s v="USD"/>
    <n v="1405609146"/>
    <n v="1403017146"/>
    <b v="1"/>
    <n v="125"/>
    <b v="1"/>
    <s v="food/small batch"/>
    <n v="129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150000"/>
    <n v="1026"/>
    <x v="0"/>
    <s v="US"/>
    <s v="USD"/>
    <n v="1451001600"/>
    <n v="1448400943"/>
    <b v="1"/>
    <n v="163"/>
    <b v="1"/>
    <s v="food/small batch"/>
    <n v="1"/>
    <n v="6.29450000000000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30000"/>
    <n v="1026"/>
    <x v="0"/>
    <s v="US"/>
    <s v="USD"/>
    <n v="1408320490"/>
    <n v="1405728490"/>
    <b v="1"/>
    <n v="283"/>
    <b v="1"/>
    <s v="food/small batch"/>
    <n v="3"/>
    <n v="3.62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1000"/>
    <n v="1026"/>
    <x v="0"/>
    <s v="US"/>
    <s v="USD"/>
    <n v="1423235071"/>
    <n v="1420643071"/>
    <b v="1"/>
    <n v="352"/>
    <b v="1"/>
    <s v="food/small batch"/>
    <n v="103"/>
    <n v="2.914800000000000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70000"/>
    <n v="1025"/>
    <x v="0"/>
    <s v="US"/>
    <s v="USD"/>
    <n v="1401385800"/>
    <n v="1399563390"/>
    <b v="1"/>
    <n v="94"/>
    <b v="1"/>
    <s v="food/small batch"/>
    <n v="1"/>
    <n v="10.90429999999999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1000"/>
    <n v="1025"/>
    <x v="0"/>
    <s v="US"/>
    <s v="USD"/>
    <n v="1415208840"/>
    <n v="1412611498"/>
    <b v="1"/>
    <n v="67"/>
    <b v="1"/>
    <s v="food/small batch"/>
    <n v="103"/>
    <n v="15.29850000000000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900"/>
    <n v="1025"/>
    <x v="0"/>
    <s v="US"/>
    <s v="USD"/>
    <n v="1402494243"/>
    <n v="1399902243"/>
    <b v="1"/>
    <n v="221"/>
    <b v="1"/>
    <s v="food/small batch"/>
    <n v="114"/>
    <n v="4.637999999999999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1000"/>
    <n v="1021"/>
    <x v="0"/>
    <s v="US"/>
    <s v="USD"/>
    <n v="1394316695"/>
    <n v="1390860695"/>
    <b v="1"/>
    <n v="2165"/>
    <b v="1"/>
    <s v="food/small batch"/>
    <n v="102"/>
    <n v="0.4716000000000000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60000"/>
    <n v="1020"/>
    <x v="0"/>
    <s v="US"/>
    <s v="USD"/>
    <n v="1403796143"/>
    <n v="1401204143"/>
    <b v="1"/>
    <n v="179"/>
    <b v="1"/>
    <s v="food/small batch"/>
    <n v="2"/>
    <n v="5.69829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8000"/>
    <n v="1020"/>
    <x v="0"/>
    <s v="US"/>
    <s v="USD"/>
    <n v="1404077484"/>
    <n v="1401485484"/>
    <b v="1"/>
    <n v="123"/>
    <b v="1"/>
    <s v="food/small batch"/>
    <n v="6"/>
    <n v="8.2927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s v="US"/>
    <s v="USD"/>
    <n v="1482134340"/>
    <n v="1479496309"/>
    <b v="1"/>
    <n v="1104"/>
    <b v="1"/>
    <s v="food/small batch"/>
    <n v="102"/>
    <n v="0.9239000000000000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1000"/>
    <n v="1016"/>
    <x v="0"/>
    <s v="US"/>
    <s v="USD"/>
    <n v="1477841138"/>
    <n v="1475249138"/>
    <b v="1"/>
    <n v="403"/>
    <b v="1"/>
    <s v="food/small batch"/>
    <n v="102"/>
    <n v="2.52110000000000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1000"/>
    <n v="1015"/>
    <x v="1"/>
    <s v="US"/>
    <s v="USD"/>
    <n v="1436729504"/>
    <n v="1434137504"/>
    <b v="0"/>
    <n v="0"/>
    <b v="0"/>
    <s v="technology/web"/>
    <n v="102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s v="US"/>
    <s v="USD"/>
    <n v="1412571600"/>
    <n v="1410799870"/>
    <b v="0"/>
    <n v="0"/>
    <b v="0"/>
    <s v="technology/web"/>
    <n v="102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s v="US"/>
    <s v="USD"/>
    <n v="1452282420"/>
    <n v="1447962505"/>
    <b v="0"/>
    <n v="1"/>
    <b v="0"/>
    <s v="technology/web"/>
    <n v="101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500"/>
    <n v="1010"/>
    <x v="1"/>
    <s v="CA"/>
    <s v="CAD"/>
    <n v="1466789269"/>
    <n v="1464197269"/>
    <b v="0"/>
    <n v="1"/>
    <b v="0"/>
    <s v="technology/web"/>
    <n v="67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500"/>
    <n v="1010"/>
    <x v="1"/>
    <s v="US"/>
    <s v="USD"/>
    <n v="1427845140"/>
    <n v="1424822556"/>
    <b v="0"/>
    <n v="0"/>
    <b v="0"/>
    <s v="technology/web"/>
    <n v="202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1000"/>
    <n v="1006"/>
    <x v="1"/>
    <s v="US"/>
    <s v="USD"/>
    <n v="1476731431"/>
    <n v="1472843431"/>
    <b v="0"/>
    <n v="3"/>
    <b v="0"/>
    <s v="technology/web"/>
    <n v="101"/>
    <n v="335.3333000000000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s v="US"/>
    <s v="USD"/>
    <n v="1456006938"/>
    <n v="1450822938"/>
    <b v="0"/>
    <n v="5"/>
    <b v="0"/>
    <s v="technology/web"/>
    <n v="10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s v="SE"/>
    <s v="SEK"/>
    <n v="1439318228"/>
    <n v="1436812628"/>
    <b v="0"/>
    <n v="0"/>
    <b v="0"/>
    <s v="technology/web"/>
    <n v="2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1000"/>
    <n v="1003"/>
    <x v="1"/>
    <s v="IE"/>
    <s v="EUR"/>
    <n v="1483474370"/>
    <n v="1480882370"/>
    <b v="0"/>
    <n v="0"/>
    <b v="0"/>
    <s v="technology/web"/>
    <n v="10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80"/>
    <n v="1003"/>
    <x v="1"/>
    <s v="NZ"/>
    <s v="NZD"/>
    <n v="1430360739"/>
    <n v="1427768739"/>
    <b v="0"/>
    <n v="7"/>
    <b v="0"/>
    <s v="technology/web"/>
    <n v="1254"/>
    <n v="143.2856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s v="US"/>
    <s v="USD"/>
    <n v="1433603552"/>
    <n v="1428419552"/>
    <b v="0"/>
    <n v="0"/>
    <b v="0"/>
    <s v="technology/web"/>
    <n v="14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1000"/>
    <n v="1001"/>
    <x v="1"/>
    <s v="US"/>
    <s v="USD"/>
    <n v="1420910460"/>
    <n v="1415726460"/>
    <b v="0"/>
    <n v="1"/>
    <b v="0"/>
    <s v="technology/web"/>
    <n v="100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1000"/>
    <n v="1001"/>
    <x v="1"/>
    <s v="AU"/>
    <s v="AUD"/>
    <n v="1430604136"/>
    <n v="1428012136"/>
    <b v="0"/>
    <n v="2"/>
    <b v="0"/>
    <s v="technology/web"/>
    <n v="100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800"/>
    <n v="1001"/>
    <x v="1"/>
    <s v="NL"/>
    <s v="EUR"/>
    <n v="1433530104"/>
    <n v="1430938104"/>
    <b v="0"/>
    <n v="0"/>
    <b v="0"/>
    <s v="technology/web"/>
    <n v="125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800"/>
    <n v="1001"/>
    <x v="1"/>
    <s v="GB"/>
    <s v="GBP"/>
    <n v="1445093578"/>
    <n v="1442501578"/>
    <b v="0"/>
    <n v="0"/>
    <b v="0"/>
    <s v="technology/web"/>
    <n v="125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750"/>
    <n v="1001"/>
    <x v="1"/>
    <s v="GB"/>
    <s v="GBP"/>
    <n v="1422664740"/>
    <n v="1417818036"/>
    <b v="0"/>
    <n v="0"/>
    <b v="0"/>
    <s v="technology/web"/>
    <n v="133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s v="US"/>
    <s v="USD"/>
    <n v="1438616124"/>
    <n v="1433432124"/>
    <b v="0"/>
    <n v="3"/>
    <b v="0"/>
    <s v="technology/web"/>
    <n v="100"/>
    <n v="333.66329999999999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1000"/>
    <n v="1000.01"/>
    <x v="1"/>
    <s v="CA"/>
    <s v="CAD"/>
    <n v="1454864280"/>
    <n v="1452272280"/>
    <b v="0"/>
    <n v="1"/>
    <b v="0"/>
    <s v="technology/web"/>
    <n v="10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95000"/>
    <n v="1000"/>
    <x v="1"/>
    <s v="CA"/>
    <s v="CAD"/>
    <n v="1462053600"/>
    <n v="1459975008"/>
    <b v="0"/>
    <n v="0"/>
    <b v="0"/>
    <s v="technology/web"/>
    <n v="1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10000"/>
    <n v="1000"/>
    <x v="1"/>
    <s v="US"/>
    <s v="USD"/>
    <n v="1418315470"/>
    <n v="1415723470"/>
    <b v="0"/>
    <n v="2"/>
    <b v="0"/>
    <s v="technology/web"/>
    <n v="10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s v="US"/>
    <s v="USD"/>
    <n v="1451348200"/>
    <n v="1447460200"/>
    <b v="0"/>
    <n v="0"/>
    <b v="0"/>
    <s v="technology/web"/>
    <n v="10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000"/>
    <n v="1000"/>
    <x v="1"/>
    <s v="US"/>
    <s v="USD"/>
    <n v="1445898356"/>
    <n v="1441146356"/>
    <b v="0"/>
    <n v="0"/>
    <b v="0"/>
    <s v="technology/web"/>
    <n v="10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s v="GB"/>
    <s v="GBP"/>
    <n v="1445431533"/>
    <n v="1442839533"/>
    <b v="0"/>
    <n v="27"/>
    <b v="0"/>
    <s v="technology/web"/>
    <n v="100"/>
    <n v="37.03699999999999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s v="US"/>
    <s v="USD"/>
    <n v="1461622616"/>
    <n v="1456442216"/>
    <b v="0"/>
    <n v="14"/>
    <b v="0"/>
    <s v="technology/web"/>
    <n v="100"/>
    <n v="71.4286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s v="US"/>
    <s v="USD"/>
    <n v="1429028365"/>
    <n v="1425143965"/>
    <b v="0"/>
    <n v="2"/>
    <b v="0"/>
    <s v="technology/web"/>
    <n v="100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s v="US"/>
    <s v="USD"/>
    <n v="1455132611"/>
    <n v="1452540611"/>
    <b v="0"/>
    <n v="0"/>
    <b v="0"/>
    <s v="technology/web"/>
    <n v="10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s v="US"/>
    <s v="USD"/>
    <n v="1418877141"/>
    <n v="1416285141"/>
    <b v="0"/>
    <n v="4"/>
    <b v="0"/>
    <s v="technology/web"/>
    <n v="100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s v="US"/>
    <s v="USD"/>
    <n v="1435257596"/>
    <n v="1432665596"/>
    <b v="0"/>
    <n v="0"/>
    <b v="0"/>
    <s v="technology/web"/>
    <n v="10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1000"/>
    <n v="1000"/>
    <x v="1"/>
    <s v="AU"/>
    <s v="AUD"/>
    <n v="1429839571"/>
    <n v="1427247571"/>
    <b v="0"/>
    <n v="6"/>
    <b v="0"/>
    <s v="technology/web"/>
    <n v="100"/>
    <n v="166.66669999999999"/>
    <x v="2"/>
    <s v="web"/>
    <x v="2372"/>
    <d v="2015-04-24T01:39:31"/>
  </r>
  <r>
    <n v="2373"/>
    <s v="Cykelauktion.com (Canceled)"/>
    <s v="We want to create a safe marketplace for buying and selling bicycles."/>
    <n v="9000"/>
    <n v="997"/>
    <x v="1"/>
    <s v="SE"/>
    <s v="SEK"/>
    <n v="1440863624"/>
    <n v="1438271624"/>
    <b v="0"/>
    <n v="1"/>
    <b v="0"/>
    <s v="technology/web"/>
    <n v="11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50000"/>
    <n v="995"/>
    <x v="1"/>
    <s v="US"/>
    <s v="USD"/>
    <n v="1423772060"/>
    <n v="1421180060"/>
    <b v="0"/>
    <n v="1"/>
    <b v="0"/>
    <s v="technology/web"/>
    <n v="2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s v="US"/>
    <s v="USD"/>
    <n v="1473451437"/>
    <n v="1470859437"/>
    <b v="0"/>
    <n v="0"/>
    <b v="0"/>
    <s v="technology/web"/>
    <n v="3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930"/>
    <n v="986"/>
    <x v="1"/>
    <s v="US"/>
    <s v="USD"/>
    <n v="1449785566"/>
    <n v="1447193566"/>
    <b v="0"/>
    <n v="4"/>
    <b v="0"/>
    <s v="technology/web"/>
    <n v="106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7500"/>
    <n v="980"/>
    <x v="1"/>
    <s v="CA"/>
    <s v="CAD"/>
    <n v="1480110783"/>
    <n v="1477515183"/>
    <b v="0"/>
    <n v="0"/>
    <b v="0"/>
    <s v="technology/web"/>
    <n v="13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900"/>
    <n v="980"/>
    <x v="1"/>
    <s v="US"/>
    <s v="USD"/>
    <n v="1440548330"/>
    <n v="1438042730"/>
    <b v="0"/>
    <n v="0"/>
    <b v="0"/>
    <s v="technology/web"/>
    <n v="109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60000"/>
    <n v="979"/>
    <x v="1"/>
    <s v="US"/>
    <s v="USD"/>
    <n v="1444004616"/>
    <n v="1440116616"/>
    <b v="0"/>
    <n v="0"/>
    <b v="0"/>
    <s v="technology/web"/>
    <n v="2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00000"/>
    <n v="977"/>
    <x v="1"/>
    <s v="US"/>
    <s v="USD"/>
    <n v="1443726142"/>
    <n v="1441134142"/>
    <b v="0"/>
    <n v="3"/>
    <b v="0"/>
    <s v="technology/web"/>
    <n v="1"/>
    <n v="325.6666999999999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750"/>
    <n v="971"/>
    <x v="1"/>
    <s v="US"/>
    <s v="USD"/>
    <n v="1428704848"/>
    <n v="1426112848"/>
    <b v="0"/>
    <n v="7"/>
    <b v="0"/>
    <s v="technology/web"/>
    <n v="129"/>
    <n v="138.7143000000000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150"/>
    <n v="970"/>
    <x v="1"/>
    <s v="US"/>
    <s v="USD"/>
    <n v="1438662603"/>
    <n v="1436502603"/>
    <b v="0"/>
    <n v="2"/>
    <b v="0"/>
    <s v="technology/web"/>
    <n v="647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s v="NZ"/>
    <s v="NZD"/>
    <n v="1424568107"/>
    <n v="1421976107"/>
    <b v="0"/>
    <n v="3"/>
    <b v="0"/>
    <s v="technology/web"/>
    <n v="138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s v="US"/>
    <s v="USD"/>
    <n v="1415932643"/>
    <n v="1413337043"/>
    <b v="0"/>
    <n v="8"/>
    <b v="0"/>
    <s v="technology/web"/>
    <n v="38"/>
    <n v="119.1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s v="US"/>
    <s v="USD"/>
    <n v="1438793432"/>
    <n v="1436201432"/>
    <b v="0"/>
    <n v="7"/>
    <b v="0"/>
    <s v="technology/web"/>
    <n v="190"/>
    <n v="135.7143000000000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5000"/>
    <n v="930"/>
    <x v="1"/>
    <s v="CA"/>
    <s v="CAD"/>
    <n v="1420920424"/>
    <n v="1415736424"/>
    <b v="0"/>
    <n v="0"/>
    <b v="0"/>
    <s v="technology/web"/>
    <n v="19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3000"/>
    <n v="926"/>
    <x v="1"/>
    <s v="US"/>
    <s v="USD"/>
    <n v="1469199740"/>
    <n v="1465311740"/>
    <b v="0"/>
    <n v="3"/>
    <b v="0"/>
    <s v="technology/web"/>
    <n v="31"/>
    <n v="308.66669999999999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839"/>
    <n v="926"/>
    <x v="1"/>
    <s v="US"/>
    <s v="USD"/>
    <n v="1421350140"/>
    <n v="1418761759"/>
    <b v="0"/>
    <n v="8"/>
    <b v="0"/>
    <s v="technology/web"/>
    <n v="110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s v="FR"/>
    <s v="EUR"/>
    <n v="1437861540"/>
    <n v="1435160452"/>
    <b v="0"/>
    <n v="1"/>
    <b v="0"/>
    <s v="technology/web"/>
    <n v="116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s v="AU"/>
    <s v="AUD"/>
    <n v="1420352264"/>
    <n v="1416896264"/>
    <b v="0"/>
    <n v="0"/>
    <b v="0"/>
    <s v="technology/web"/>
    <n v="108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500"/>
    <n v="920"/>
    <x v="1"/>
    <s v="US"/>
    <s v="USD"/>
    <n v="1427825044"/>
    <n v="1425236644"/>
    <b v="0"/>
    <n v="1"/>
    <b v="0"/>
    <s v="technology/web"/>
    <n v="184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s v="US"/>
    <s v="USD"/>
    <n v="1446087223"/>
    <n v="1443495223"/>
    <b v="0"/>
    <n v="0"/>
    <b v="0"/>
    <s v="technology/web"/>
    <n v="122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6000"/>
    <n v="911"/>
    <x v="1"/>
    <s v="US"/>
    <s v="USD"/>
    <n v="1439048017"/>
    <n v="1436456017"/>
    <b v="0"/>
    <n v="1"/>
    <b v="0"/>
    <s v="technology/web"/>
    <n v="6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600"/>
    <n v="911"/>
    <x v="1"/>
    <s v="IE"/>
    <s v="EUR"/>
    <n v="1424940093"/>
    <n v="1422348093"/>
    <b v="0"/>
    <n v="2"/>
    <b v="0"/>
    <s v="technology/web"/>
    <n v="152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4000"/>
    <n v="910"/>
    <x v="1"/>
    <s v="US"/>
    <s v="USD"/>
    <n v="1484038620"/>
    <n v="1481597687"/>
    <b v="0"/>
    <n v="0"/>
    <b v="0"/>
    <s v="technology/web"/>
    <n v="23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2700"/>
    <n v="909"/>
    <x v="1"/>
    <s v="CH"/>
    <s v="CHF"/>
    <n v="1444940558"/>
    <n v="1442348558"/>
    <b v="0"/>
    <n v="1"/>
    <b v="0"/>
    <s v="technology/web"/>
    <n v="34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s v="US"/>
    <s v="USD"/>
    <n v="1420233256"/>
    <n v="1417641256"/>
    <b v="0"/>
    <n v="0"/>
    <b v="0"/>
    <s v="technology/web"/>
    <n v="36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1900"/>
    <n v="905"/>
    <x v="1"/>
    <s v="US"/>
    <s v="USD"/>
    <n v="1435874384"/>
    <n v="1433282384"/>
    <b v="0"/>
    <n v="0"/>
    <b v="0"/>
    <s v="technology/web"/>
    <n v="48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s v="SE"/>
    <s v="SEK"/>
    <n v="1418934506"/>
    <n v="1415910506"/>
    <b v="0"/>
    <n v="0"/>
    <b v="0"/>
    <s v="technology/web"/>
    <n v="101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s v="AU"/>
    <s v="AUD"/>
    <n v="1460615164"/>
    <n v="1458023164"/>
    <b v="0"/>
    <n v="0"/>
    <b v="0"/>
    <s v="technology/web"/>
    <n v="8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s v="US"/>
    <s v="USD"/>
    <n v="1457207096"/>
    <n v="1452023096"/>
    <b v="0"/>
    <n v="9"/>
    <b v="0"/>
    <s v="food/food trucks"/>
    <n v="181"/>
    <n v="100.3489"/>
    <x v="7"/>
    <s v="food trucks"/>
    <x v="2401"/>
    <d v="2016-03-05T19:44:56"/>
  </r>
  <r>
    <n v="2402"/>
    <s v="Cupcake Truck Unite"/>
    <s v="Small town, delicious treats, and a mobile truck"/>
    <n v="900"/>
    <n v="900"/>
    <x v="2"/>
    <s v="US"/>
    <s v="USD"/>
    <n v="1431533931"/>
    <n v="1428941931"/>
    <b v="0"/>
    <n v="1"/>
    <b v="0"/>
    <s v="food/food trucks"/>
    <n v="100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s v="GB"/>
    <s v="GBP"/>
    <n v="1459368658"/>
    <n v="1454188258"/>
    <b v="0"/>
    <n v="12"/>
    <b v="0"/>
    <s v="food/food trucks"/>
    <n v="113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750"/>
    <n v="898"/>
    <x v="2"/>
    <s v="US"/>
    <s v="USD"/>
    <n v="1451782607"/>
    <n v="1449190607"/>
    <b v="0"/>
    <n v="0"/>
    <b v="0"/>
    <s v="food/food trucks"/>
    <n v="12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4200"/>
    <n v="895"/>
    <x v="2"/>
    <s v="US"/>
    <s v="USD"/>
    <n v="1472911375"/>
    <n v="1471096975"/>
    <b v="0"/>
    <n v="20"/>
    <b v="0"/>
    <s v="food/food trucks"/>
    <n v="21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2900"/>
    <n v="895"/>
    <x v="2"/>
    <s v="US"/>
    <s v="USD"/>
    <n v="1421635190"/>
    <n v="1418179190"/>
    <b v="0"/>
    <n v="16"/>
    <b v="0"/>
    <s v="food/food trucks"/>
    <n v="31"/>
    <n v="55.937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s v="US"/>
    <s v="USD"/>
    <n v="1428732000"/>
    <n v="1426772928"/>
    <b v="0"/>
    <n v="33"/>
    <b v="0"/>
    <s v="food/food trucks"/>
    <n v="15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800"/>
    <n v="890"/>
    <x v="2"/>
    <s v="US"/>
    <s v="USD"/>
    <n v="1415247757"/>
    <n v="1412652157"/>
    <b v="0"/>
    <n v="2"/>
    <b v="0"/>
    <s v="food/food trucks"/>
    <n v="111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750"/>
    <n v="890"/>
    <x v="2"/>
    <s v="US"/>
    <s v="USD"/>
    <n v="1439931675"/>
    <n v="1437339675"/>
    <b v="0"/>
    <n v="6"/>
    <b v="0"/>
    <s v="food/food trucks"/>
    <n v="119"/>
    <n v="148.3333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600"/>
    <n v="886"/>
    <x v="2"/>
    <s v="US"/>
    <s v="USD"/>
    <n v="1440524082"/>
    <n v="1437932082"/>
    <b v="0"/>
    <n v="3"/>
    <b v="0"/>
    <s v="food/food trucks"/>
    <n v="148"/>
    <n v="295.3333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100000"/>
    <n v="885"/>
    <x v="2"/>
    <s v="FR"/>
    <s v="EUR"/>
    <n v="1480185673"/>
    <n v="1476294073"/>
    <b v="0"/>
    <n v="0"/>
    <b v="0"/>
    <s v="food/food trucks"/>
    <n v="1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100"/>
    <n v="885"/>
    <x v="2"/>
    <s v="US"/>
    <s v="USD"/>
    <n v="1401579000"/>
    <n v="1398911882"/>
    <b v="0"/>
    <n v="3"/>
    <b v="0"/>
    <s v="food/food trucks"/>
    <n v="885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22000"/>
    <n v="881"/>
    <x v="2"/>
    <s v="US"/>
    <s v="USD"/>
    <n v="1440215940"/>
    <n v="1436805660"/>
    <b v="0"/>
    <n v="13"/>
    <b v="0"/>
    <s v="food/food trucks"/>
    <n v="4"/>
    <n v="67.76919999999999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7777"/>
    <n v="881"/>
    <x v="2"/>
    <s v="US"/>
    <s v="USD"/>
    <n v="1468615346"/>
    <n v="1466023346"/>
    <b v="0"/>
    <n v="6"/>
    <b v="0"/>
    <s v="food/food trucks"/>
    <n v="11"/>
    <n v="146.8333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s v="US"/>
    <s v="USD"/>
    <n v="1426345200"/>
    <n v="1421343743"/>
    <b v="0"/>
    <n v="1"/>
    <b v="0"/>
    <s v="food/food trucks"/>
    <n v="18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s v="US"/>
    <s v="USD"/>
    <n v="1407705187"/>
    <n v="1405113187"/>
    <b v="0"/>
    <n v="0"/>
    <b v="0"/>
    <s v="food/food trucks"/>
    <n v="119"/>
    <s v="no backers"/>
    <x v="7"/>
    <s v="food trucks"/>
    <x v="2417"/>
    <d v="2014-08-10T21:13:07"/>
  </r>
  <r>
    <n v="2418"/>
    <s v="Mexican food truck"/>
    <s v="I want to start my food truck business."/>
    <n v="110000"/>
    <n v="879"/>
    <x v="2"/>
    <s v="US"/>
    <s v="USD"/>
    <n v="1427225644"/>
    <n v="1422045244"/>
    <b v="0"/>
    <n v="5"/>
    <b v="0"/>
    <s v="food/food trucks"/>
    <n v="1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s v="US"/>
    <s v="USD"/>
    <n v="1424281389"/>
    <n v="1419097389"/>
    <b v="0"/>
    <n v="0"/>
    <b v="0"/>
    <s v="food/food trucks"/>
    <n v="15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800"/>
    <n v="875"/>
    <x v="2"/>
    <s v="US"/>
    <s v="USD"/>
    <n v="1415583695"/>
    <n v="1410396095"/>
    <b v="0"/>
    <n v="36"/>
    <b v="0"/>
    <s v="food/food trucks"/>
    <n v="109"/>
    <n v="24.305599999999998"/>
    <x v="7"/>
    <s v="food trucks"/>
    <x v="2420"/>
    <d v="2014-11-10T01:41:35"/>
  </r>
  <r>
    <n v="2421"/>
    <s v="hot dog cart"/>
    <s v="help me start Merrill's first hot dog cart in this empty lot"/>
    <n v="400"/>
    <n v="875"/>
    <x v="2"/>
    <s v="US"/>
    <s v="USD"/>
    <n v="1424536196"/>
    <n v="1421944196"/>
    <b v="0"/>
    <n v="1"/>
    <b v="0"/>
    <s v="food/food trucks"/>
    <n v="219"/>
    <n v="875"/>
    <x v="7"/>
    <s v="food trucks"/>
    <x v="2421"/>
    <d v="2015-02-21T16:29:56"/>
  </r>
  <r>
    <n v="2422"/>
    <s v="Help starting a family owned food truck"/>
    <s v="Family owned business serving BBQ and seafood to the public"/>
    <n v="10000"/>
    <n v="872"/>
    <x v="2"/>
    <s v="US"/>
    <s v="USD"/>
    <n v="1426091036"/>
    <n v="1423502636"/>
    <b v="0"/>
    <n v="1"/>
    <b v="0"/>
    <s v="food/food trucks"/>
    <n v="9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00"/>
    <n v="867"/>
    <x v="2"/>
    <s v="US"/>
    <s v="USD"/>
    <n v="1420044890"/>
    <n v="1417452890"/>
    <b v="0"/>
    <n v="1"/>
    <b v="0"/>
    <s v="food/food trucks"/>
    <n v="289"/>
    <n v="867"/>
    <x v="7"/>
    <s v="food trucks"/>
    <x v="2423"/>
    <d v="2014-12-31T16:54:50"/>
  </r>
  <r>
    <n v="2424"/>
    <s v="Lily and Memphs"/>
    <s v="Great and creative food from the heart in the form of a sweet food truck!"/>
    <n v="6500"/>
    <n v="865"/>
    <x v="2"/>
    <s v="US"/>
    <s v="USD"/>
    <n v="1414445108"/>
    <n v="1411853108"/>
    <b v="0"/>
    <n v="9"/>
    <b v="0"/>
    <s v="food/food trucks"/>
    <n v="13"/>
    <n v="96.11109999999999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50000"/>
    <n v="861"/>
    <x v="2"/>
    <s v="US"/>
    <s v="USD"/>
    <n v="1464386640"/>
    <n v="1463090149"/>
    <b v="0"/>
    <n v="1"/>
    <b v="0"/>
    <s v="food/food trucks"/>
    <n v="2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0000"/>
    <n v="861"/>
    <x v="2"/>
    <s v="US"/>
    <s v="USD"/>
    <n v="1439006692"/>
    <n v="1433822692"/>
    <b v="0"/>
    <n v="0"/>
    <b v="0"/>
    <s v="food/food trucks"/>
    <n v="3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50"/>
    <n v="860"/>
    <x v="2"/>
    <s v="US"/>
    <s v="USD"/>
    <n v="1458715133"/>
    <n v="1455262733"/>
    <b v="0"/>
    <n v="1"/>
    <b v="0"/>
    <s v="food/food trucks"/>
    <n v="156"/>
    <n v="860"/>
    <x v="7"/>
    <s v="food trucks"/>
    <x v="2427"/>
    <d v="2016-03-23T06:38:53"/>
  </r>
  <r>
    <n v="2428"/>
    <s v="Premium Burgers"/>
    <s v="From Moo 2 You! We want to offer premium burgers to a taco flooded environment."/>
    <n v="5500"/>
    <n v="858"/>
    <x v="2"/>
    <s v="US"/>
    <s v="USD"/>
    <n v="1426182551"/>
    <n v="1423594151"/>
    <b v="0"/>
    <n v="1"/>
    <b v="0"/>
    <s v="food/food trucks"/>
    <n v="16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s v="NO"/>
    <s v="NOK"/>
    <n v="1486313040"/>
    <n v="1483131966"/>
    <b v="0"/>
    <n v="4"/>
    <b v="0"/>
    <s v="food/food trucks"/>
    <n v="68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s v="US"/>
    <s v="USD"/>
    <n v="1455246504"/>
    <n v="1452654504"/>
    <b v="0"/>
    <n v="2"/>
    <b v="0"/>
    <s v="food/food trucks"/>
    <n v="1"/>
    <n v="426"/>
    <x v="7"/>
    <s v="food trucks"/>
    <x v="2430"/>
    <d v="2016-02-12T03:08:24"/>
  </r>
  <r>
    <n v="2431"/>
    <s v="Murphy's good eatin'"/>
    <s v="Go to Colorado and run a food truck with homemade food of all kinds."/>
    <n v="2500"/>
    <n v="852"/>
    <x v="2"/>
    <s v="US"/>
    <s v="USD"/>
    <n v="1467080613"/>
    <n v="1461896613"/>
    <b v="0"/>
    <n v="2"/>
    <b v="0"/>
    <s v="food/food trucks"/>
    <n v="34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4000"/>
    <n v="850"/>
    <x v="2"/>
    <s v="US"/>
    <s v="USD"/>
    <n v="1425791697"/>
    <n v="1423199697"/>
    <b v="0"/>
    <n v="2"/>
    <b v="0"/>
    <s v="food/food trucks"/>
    <n v="21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2500"/>
    <n v="850"/>
    <x v="2"/>
    <s v="US"/>
    <s v="USD"/>
    <n v="1456608943"/>
    <n v="1454016943"/>
    <b v="0"/>
    <n v="0"/>
    <b v="0"/>
    <s v="food/food trucks"/>
    <n v="34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200"/>
    <n v="850"/>
    <x v="2"/>
    <s v="US"/>
    <s v="USD"/>
    <n v="1438662474"/>
    <n v="1435206474"/>
    <b v="0"/>
    <n v="2"/>
    <b v="0"/>
    <s v="food/food trucks"/>
    <n v="39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850"/>
    <n v="850"/>
    <x v="2"/>
    <s v="SE"/>
    <s v="SEK"/>
    <n v="1444027186"/>
    <n v="1441435186"/>
    <b v="0"/>
    <n v="4"/>
    <b v="0"/>
    <s v="food/food trucks"/>
    <n v="100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750"/>
    <n v="850"/>
    <x v="2"/>
    <s v="CA"/>
    <s v="CAD"/>
    <n v="1454078770"/>
    <n v="1448894770"/>
    <b v="0"/>
    <n v="2"/>
    <b v="0"/>
    <s v="food/food trucks"/>
    <n v="113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40000"/>
    <n v="842"/>
    <x v="2"/>
    <s v="US"/>
    <s v="USD"/>
    <n v="1426615200"/>
    <n v="1422400188"/>
    <b v="0"/>
    <n v="0"/>
    <b v="0"/>
    <s v="food/food trucks"/>
    <n v="2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800"/>
    <n v="838"/>
    <x v="2"/>
    <s v="US"/>
    <s v="USD"/>
    <n v="1449529062"/>
    <n v="1444341462"/>
    <b v="0"/>
    <n v="1"/>
    <b v="0"/>
    <s v="food/food trucks"/>
    <n v="105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s v="US"/>
    <s v="USD"/>
    <n v="1445197129"/>
    <n v="1442605129"/>
    <b v="0"/>
    <n v="0"/>
    <b v="0"/>
    <s v="food/food trucks"/>
    <n v="6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16000"/>
    <n v="835"/>
    <x v="2"/>
    <s v="BE"/>
    <s v="EUR"/>
    <n v="1455399313"/>
    <n v="1452807313"/>
    <b v="0"/>
    <n v="2"/>
    <b v="0"/>
    <s v="food/food trucks"/>
    <n v="5"/>
    <n v="417.5"/>
    <x v="7"/>
    <s v="food trucks"/>
    <x v="2440"/>
    <d v="2016-02-13T21:35:13"/>
  </r>
  <r>
    <n v="2441"/>
    <s v="Bring Alchemy Pops to the People!"/>
    <s v="YOU can help Alchemy Pops POP up on a street near you!"/>
    <n v="500"/>
    <n v="831"/>
    <x v="0"/>
    <s v="US"/>
    <s v="USD"/>
    <n v="1437627540"/>
    <n v="1435806054"/>
    <b v="0"/>
    <n v="109"/>
    <b v="1"/>
    <s v="food/small batch"/>
    <n v="166"/>
    <n v="7.6238999999999999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3100000000000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s v="US"/>
    <s v="USD"/>
    <n v="1408114822"/>
    <n v="1405522822"/>
    <b v="0"/>
    <n v="311"/>
    <b v="1"/>
    <s v="food/small batch"/>
    <n v="330"/>
    <n v="2.6526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s v="US"/>
    <s v="USD"/>
    <n v="1464199591"/>
    <n v="1461607591"/>
    <b v="0"/>
    <n v="61"/>
    <b v="1"/>
    <s v="food/small batch"/>
    <n v="118"/>
    <n v="13.508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s v="US"/>
    <s v="USD"/>
    <n v="1443242021"/>
    <n v="1440650021"/>
    <b v="0"/>
    <n v="115"/>
    <b v="1"/>
    <s v="food/small batch"/>
    <n v="8"/>
    <n v="7.139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3963999999999999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s v="US"/>
    <s v="USD"/>
    <n v="1478923200"/>
    <n v="1476184593"/>
    <b v="0"/>
    <n v="337"/>
    <b v="1"/>
    <s v="food/small batch"/>
    <n v="137"/>
    <n v="2.433199999999999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s v="US"/>
    <s v="USD"/>
    <n v="1472621760"/>
    <n v="1472110513"/>
    <b v="0"/>
    <n v="9"/>
    <b v="1"/>
    <s v="food/small batch"/>
    <n v="102"/>
    <n v="90.55559999999999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2500"/>
    <n v="814"/>
    <x v="0"/>
    <s v="US"/>
    <s v="USD"/>
    <n v="1417321515"/>
    <n v="1414725915"/>
    <b v="0"/>
    <n v="120"/>
    <b v="1"/>
    <s v="food/small batch"/>
    <n v="33"/>
    <n v="6.7832999999999997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550"/>
    <n v="814"/>
    <x v="0"/>
    <s v="US"/>
    <s v="USD"/>
    <n v="1414465860"/>
    <n v="1411177456"/>
    <b v="0"/>
    <n v="102"/>
    <b v="1"/>
    <s v="food/small batch"/>
    <n v="148"/>
    <n v="7.980400000000000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500"/>
    <n v="813"/>
    <x v="0"/>
    <s v="US"/>
    <s v="USD"/>
    <n v="1488750490"/>
    <n v="1487022490"/>
    <b v="0"/>
    <n v="186"/>
    <b v="1"/>
    <s v="food/small batch"/>
    <n v="163"/>
    <n v="4.3710000000000004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s v="US"/>
    <s v="USD"/>
    <n v="1451430000"/>
    <n v="1448914500"/>
    <b v="0"/>
    <n v="15"/>
    <b v="1"/>
    <s v="food/small batch"/>
    <n v="116"/>
    <n v="54.06669999999999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s v="US"/>
    <s v="USD"/>
    <n v="1486053409"/>
    <n v="1483461409"/>
    <b v="0"/>
    <n v="67"/>
    <b v="1"/>
    <s v="food/small batch"/>
    <n v="101"/>
    <n v="12.0896000000000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800"/>
    <n v="810"/>
    <x v="0"/>
    <s v="US"/>
    <s v="USD"/>
    <n v="1489207808"/>
    <n v="1486183808"/>
    <b v="0"/>
    <n v="130"/>
    <b v="1"/>
    <s v="food/small batch"/>
    <n v="101"/>
    <n v="6.230800000000000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0"/>
    <n v="807"/>
    <x v="0"/>
    <s v="US"/>
    <s v="USD"/>
    <n v="1461177950"/>
    <n v="1458758750"/>
    <b v="0"/>
    <n v="16"/>
    <b v="1"/>
    <s v="food/small batch"/>
    <n v="27"/>
    <n v="50.437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800"/>
    <n v="805.07"/>
    <x v="0"/>
    <s v="US"/>
    <s v="USD"/>
    <n v="1488063839"/>
    <n v="1485471839"/>
    <b v="0"/>
    <n v="67"/>
    <b v="1"/>
    <s v="food/small batch"/>
    <n v="101"/>
    <n v="12.016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12000"/>
    <n v="805"/>
    <x v="0"/>
    <s v="US"/>
    <s v="USD"/>
    <n v="1458826056"/>
    <n v="1456237656"/>
    <b v="0"/>
    <n v="124"/>
    <b v="1"/>
    <s v="food/small batch"/>
    <n v="7"/>
    <n v="6.49190000000000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4000"/>
    <n v="805"/>
    <x v="0"/>
    <s v="US"/>
    <s v="USD"/>
    <n v="1465498800"/>
    <n v="1462481718"/>
    <b v="0"/>
    <n v="80"/>
    <b v="1"/>
    <s v="food/small batch"/>
    <n v="20"/>
    <n v="10.06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"/>
    <n v="801"/>
    <x v="0"/>
    <s v="US"/>
    <s v="USD"/>
    <n v="1458742685"/>
    <n v="1454858285"/>
    <b v="0"/>
    <n v="282"/>
    <b v="1"/>
    <s v="food/small batch"/>
    <n v="27"/>
    <n v="2.840399999999999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600"/>
    <n v="801"/>
    <x v="0"/>
    <s v="US"/>
    <s v="USD"/>
    <n v="1483417020"/>
    <n v="1480480167"/>
    <b v="0"/>
    <n v="68"/>
    <b v="1"/>
    <s v="food/small batch"/>
    <n v="134"/>
    <n v="11.7794000000000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0000"/>
    <n v="800"/>
    <x v="0"/>
    <s v="US"/>
    <s v="USD"/>
    <n v="1317438000"/>
    <n v="1314577097"/>
    <b v="0"/>
    <n v="86"/>
    <b v="1"/>
    <s v="music/indie rock"/>
    <n v="1"/>
    <n v="9.3023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0"/>
    <n v="800"/>
    <x v="0"/>
    <s v="US"/>
    <s v="USD"/>
    <n v="1342672096"/>
    <n v="1340944096"/>
    <b v="0"/>
    <n v="115"/>
    <b v="1"/>
    <s v="music/indie rock"/>
    <n v="3"/>
    <n v="6.9565000000000001"/>
    <x v="4"/>
    <s v="indie rock"/>
    <x v="2462"/>
    <d v="2012-07-19T04:28:16"/>
  </r>
  <r>
    <n v="2463"/>
    <s v="Emma Ate the Lion &quot;Songs Two Count Too&quot;"/>
    <s v="Emma Ate The Lion's debut full length album"/>
    <n v="5000"/>
    <n v="800"/>
    <x v="0"/>
    <s v="US"/>
    <s v="USD"/>
    <n v="1366138800"/>
    <n v="1362710425"/>
    <b v="0"/>
    <n v="75"/>
    <b v="1"/>
    <s v="music/indie rock"/>
    <n v="16"/>
    <n v="10.66670000000000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4400"/>
    <n v="800"/>
    <x v="0"/>
    <s v="CA"/>
    <s v="CAD"/>
    <n v="1443641340"/>
    <n v="1441143397"/>
    <b v="0"/>
    <n v="43"/>
    <b v="1"/>
    <s v="music/indie rock"/>
    <n v="18"/>
    <n v="18.6047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800"/>
    <n v="800"/>
    <x v="0"/>
    <s v="US"/>
    <s v="USD"/>
    <n v="1348420548"/>
    <n v="1345828548"/>
    <b v="0"/>
    <n v="48"/>
    <b v="1"/>
    <s v="music/indie rock"/>
    <n v="100"/>
    <n v="16.666699999999999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600"/>
    <n v="800"/>
    <x v="0"/>
    <s v="US"/>
    <s v="USD"/>
    <n v="1368066453"/>
    <n v="1365474453"/>
    <b v="0"/>
    <n v="52"/>
    <b v="1"/>
    <s v="music/indie rock"/>
    <n v="133"/>
    <n v="15.38460000000000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00"/>
    <n v="797"/>
    <x v="0"/>
    <s v="US"/>
    <s v="USD"/>
    <n v="1336669200"/>
    <n v="1335473931"/>
    <b v="0"/>
    <n v="43"/>
    <b v="1"/>
    <s v="music/indie rock"/>
    <n v="266"/>
    <n v="18.534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5000"/>
    <n v="796"/>
    <x v="0"/>
    <s v="US"/>
    <s v="USD"/>
    <n v="1351400400"/>
    <n v="1348285321"/>
    <b v="0"/>
    <n v="58"/>
    <b v="1"/>
    <s v="music/indie rock"/>
    <n v="16"/>
    <n v="13.724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20000"/>
    <n v="795"/>
    <x v="0"/>
    <s v="US"/>
    <s v="USD"/>
    <n v="1297160329"/>
    <n v="1295000329"/>
    <b v="0"/>
    <n v="47"/>
    <b v="1"/>
    <s v="music/indie rock"/>
    <n v="4"/>
    <n v="16.91489999999999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500"/>
    <n v="795"/>
    <x v="0"/>
    <s v="US"/>
    <s v="USD"/>
    <n v="1337824055"/>
    <n v="1335232055"/>
    <b v="0"/>
    <n v="36"/>
    <b v="1"/>
    <s v="music/indie rock"/>
    <n v="53"/>
    <n v="22.0833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750"/>
    <n v="795"/>
    <x v="0"/>
    <s v="US"/>
    <s v="USD"/>
    <n v="1327535392"/>
    <n v="1324079392"/>
    <b v="0"/>
    <n v="17"/>
    <b v="1"/>
    <s v="music/indie rock"/>
    <n v="106"/>
    <n v="46.76469999999999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s v="US"/>
    <s v="USD"/>
    <n v="1283562180"/>
    <n v="1277433980"/>
    <b v="0"/>
    <n v="104"/>
    <b v="1"/>
    <s v="music/indie rock"/>
    <n v="158"/>
    <n v="7.605800000000000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s v="US"/>
    <s v="USD"/>
    <n v="1352573869"/>
    <n v="1349978269"/>
    <b v="0"/>
    <n v="47"/>
    <b v="1"/>
    <s v="music/indie rock"/>
    <n v="1"/>
    <n v="16.765999999999998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s v="US"/>
    <s v="USD"/>
    <n v="1286756176"/>
    <n v="1282868176"/>
    <b v="0"/>
    <n v="38"/>
    <b v="1"/>
    <s v="music/indie rock"/>
    <n v="106"/>
    <n v="20.6842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550"/>
    <n v="783"/>
    <x v="0"/>
    <s v="US"/>
    <s v="USD"/>
    <n v="1278799200"/>
    <n v="1273647255"/>
    <b v="0"/>
    <n v="81"/>
    <b v="1"/>
    <s v="music/indie rock"/>
    <n v="142"/>
    <n v="9.66670000000000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750"/>
    <n v="780"/>
    <x v="0"/>
    <s v="US"/>
    <s v="USD"/>
    <n v="1415004770"/>
    <n v="1412149970"/>
    <b v="0"/>
    <n v="55"/>
    <b v="1"/>
    <s v="music/indie rock"/>
    <n v="104"/>
    <n v="14.181800000000001"/>
    <x v="4"/>
    <s v="indie rock"/>
    <x v="2476"/>
    <d v="2014-11-03T08:52:50"/>
  </r>
  <r>
    <n v="2477"/>
    <s v="Debut Album"/>
    <s v="Releasing my first album in August, and I need your help in order to get it done!"/>
    <n v="600"/>
    <n v="780"/>
    <x v="0"/>
    <s v="US"/>
    <s v="USD"/>
    <n v="1344789345"/>
    <n v="1340901345"/>
    <b v="0"/>
    <n v="41"/>
    <b v="1"/>
    <s v="music/indie rock"/>
    <n v="130"/>
    <n v="19.024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600"/>
    <n v="780"/>
    <x v="0"/>
    <s v="US"/>
    <s v="USD"/>
    <n v="1358117313"/>
    <n v="1355525313"/>
    <b v="0"/>
    <n v="79"/>
    <b v="1"/>
    <s v="music/indie rock"/>
    <n v="130"/>
    <n v="9.8734000000000002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37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773"/>
    <n v="773"/>
    <x v="0"/>
    <s v="US"/>
    <s v="USD"/>
    <n v="1444516084"/>
    <n v="1439332084"/>
    <b v="0"/>
    <n v="8"/>
    <b v="1"/>
    <s v="music/indie rock"/>
    <n v="100"/>
    <n v="96.625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s v="US"/>
    <s v="USD"/>
    <n v="1335799808"/>
    <n v="1333207808"/>
    <b v="0"/>
    <n v="95"/>
    <b v="1"/>
    <s v="music/indie rock"/>
    <n v="7"/>
    <n v="8.063200000000000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660"/>
    <n v="764"/>
    <x v="0"/>
    <s v="US"/>
    <s v="USD"/>
    <n v="1312224383"/>
    <n v="1308336383"/>
    <b v="0"/>
    <n v="25"/>
    <b v="1"/>
    <s v="music/indie rock"/>
    <n v="11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600"/>
    <n v="763"/>
    <x v="0"/>
    <s v="US"/>
    <s v="USD"/>
    <n v="1335891603"/>
    <n v="1330711203"/>
    <b v="0"/>
    <n v="19"/>
    <b v="1"/>
    <s v="music/indie rock"/>
    <n v="127"/>
    <n v="40.157899999999998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4399999999999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s v="US"/>
    <s v="USD"/>
    <n v="1318463879"/>
    <n v="1315439879"/>
    <b v="0"/>
    <n v="41"/>
    <b v="1"/>
    <s v="music/indie rock"/>
    <n v="117"/>
    <n v="18.5366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s v="US"/>
    <s v="USD"/>
    <n v="1335113976"/>
    <n v="1332521976"/>
    <b v="0"/>
    <n v="30"/>
    <b v="1"/>
    <s v="music/indie rock"/>
    <n v="152"/>
    <n v="25.3333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370000000000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s v="US"/>
    <s v="USD"/>
    <n v="1321459908"/>
    <n v="1318864308"/>
    <b v="0"/>
    <n v="65"/>
    <b v="1"/>
    <s v="music/indie rock"/>
    <n v="101"/>
    <n v="11.661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s v="US"/>
    <s v="USD"/>
    <n v="1368117239"/>
    <n v="1365525239"/>
    <b v="0"/>
    <n v="75"/>
    <b v="1"/>
    <s v="music/indie rock"/>
    <n v="151"/>
    <n v="10.0533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00"/>
    <n v="752"/>
    <x v="0"/>
    <s v="US"/>
    <s v="USD"/>
    <n v="1340429276"/>
    <n v="1335245276"/>
    <b v="0"/>
    <n v="16"/>
    <b v="1"/>
    <s v="music/indie rock"/>
    <n v="251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0"/>
    <n v="750"/>
    <x v="0"/>
    <s v="US"/>
    <s v="USD"/>
    <n v="1295142660"/>
    <n v="1293739714"/>
    <b v="0"/>
    <n v="10"/>
    <b v="1"/>
    <s v="music/indie rock"/>
    <n v="15"/>
    <n v="75"/>
    <x v="4"/>
    <s v="indie rock"/>
    <x v="2491"/>
    <d v="2011-01-16T01:51:00"/>
  </r>
  <r>
    <n v="2492"/>
    <s v="SUPER NICE EP 2012"/>
    <s v="We're a band from Hawaii trying to produce our first EP and we need help!"/>
    <n v="1000"/>
    <n v="750"/>
    <x v="0"/>
    <s v="US"/>
    <s v="USD"/>
    <n v="1339840740"/>
    <n v="1335397188"/>
    <b v="0"/>
    <n v="27"/>
    <b v="1"/>
    <s v="music/indie rock"/>
    <n v="7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600"/>
    <n v="750"/>
    <x v="0"/>
    <s v="US"/>
    <s v="USD"/>
    <n v="1367208140"/>
    <n v="1363320140"/>
    <b v="0"/>
    <n v="259"/>
    <b v="1"/>
    <s v="music/indie rock"/>
    <n v="125"/>
    <n v="2.89579999999999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s v="US"/>
    <s v="USD"/>
    <n v="1337786944"/>
    <n v="1335194944"/>
    <b v="0"/>
    <n v="39"/>
    <b v="1"/>
    <s v="music/indie rock"/>
    <n v="30"/>
    <n v="19.128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s v="US"/>
    <s v="USD"/>
    <n v="1339022575"/>
    <n v="1336430575"/>
    <b v="0"/>
    <n v="42"/>
    <b v="1"/>
    <s v="music/indie rock"/>
    <n v="149"/>
    <n v="17.738099999999999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2750"/>
    <n v="735"/>
    <x v="0"/>
    <s v="US"/>
    <s v="USD"/>
    <n v="1364597692"/>
    <n v="1361577292"/>
    <b v="0"/>
    <n v="10"/>
    <b v="1"/>
    <s v="music/indie rock"/>
    <n v="27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s v="US"/>
    <s v="USD"/>
    <n v="1312578338"/>
    <n v="1309986338"/>
    <b v="0"/>
    <n v="56"/>
    <b v="1"/>
    <s v="music/indie rock"/>
    <n v="3"/>
    <n v="13.08039999999999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2500"/>
    <n v="731"/>
    <x v="0"/>
    <s v="US"/>
    <s v="USD"/>
    <n v="1422400387"/>
    <n v="1421190787"/>
    <b v="0"/>
    <n v="20"/>
    <b v="1"/>
    <s v="music/indie rock"/>
    <n v="29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s v="US"/>
    <s v="USD"/>
    <n v="1356976800"/>
    <n v="1352820837"/>
    <b v="0"/>
    <n v="170"/>
    <b v="1"/>
    <s v="music/indie rock"/>
    <n v="24"/>
    <n v="4.294100000000000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2000"/>
    <n v="730"/>
    <x v="0"/>
    <s v="US"/>
    <s v="USD"/>
    <n v="1340476375"/>
    <n v="1337884375"/>
    <b v="0"/>
    <n v="29"/>
    <b v="1"/>
    <s v="music/indie rock"/>
    <n v="37"/>
    <n v="25.172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700"/>
    <n v="730"/>
    <x v="2"/>
    <s v="CA"/>
    <s v="CAD"/>
    <n v="1443379104"/>
    <n v="1440787104"/>
    <b v="0"/>
    <n v="7"/>
    <b v="0"/>
    <s v="food/restaurants"/>
    <n v="104"/>
    <n v="104.2857000000000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500"/>
    <n v="727"/>
    <x v="2"/>
    <s v="US"/>
    <s v="USD"/>
    <n v="1411328918"/>
    <n v="1407440918"/>
    <b v="0"/>
    <n v="5"/>
    <b v="0"/>
    <s v="food/restaurants"/>
    <n v="145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700"/>
    <n v="725"/>
    <x v="2"/>
    <s v="US"/>
    <s v="USD"/>
    <n v="1416014534"/>
    <n v="1413418934"/>
    <b v="0"/>
    <n v="0"/>
    <b v="0"/>
    <s v="food/restaurants"/>
    <n v="104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23"/>
    <n v="722"/>
    <x v="2"/>
    <s v="US"/>
    <s v="USD"/>
    <n v="1426292416"/>
    <n v="1423704016"/>
    <b v="0"/>
    <n v="0"/>
    <b v="0"/>
    <s v="food/restaurants"/>
    <n v="21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700"/>
    <n v="721"/>
    <x v="2"/>
    <s v="GB"/>
    <s v="GBP"/>
    <n v="1443906000"/>
    <n v="1441955269"/>
    <b v="0"/>
    <n v="2"/>
    <b v="0"/>
    <s v="food/restaurants"/>
    <n v="103"/>
    <n v="360.5"/>
    <x v="7"/>
    <s v="restaurants"/>
    <x v="2506"/>
    <d v="2015-10-03T21:00:00"/>
  </r>
  <r>
    <n v="2507"/>
    <s v="Help Cafe Talavera get a New Kitchen!"/>
    <s v="Unique dishes for a unique city!."/>
    <n v="700"/>
    <n v="720.01"/>
    <x v="2"/>
    <s v="US"/>
    <s v="USD"/>
    <n v="1431308704"/>
    <n v="1428716704"/>
    <b v="0"/>
    <n v="0"/>
    <b v="0"/>
    <s v="food/restaurants"/>
    <n v="103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s v="US"/>
    <s v="USD"/>
    <n v="1408056634"/>
    <n v="1405464634"/>
    <b v="0"/>
    <n v="0"/>
    <b v="0"/>
    <s v="food/restaurants"/>
    <n v="12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s v="GB"/>
    <s v="GBP"/>
    <n v="1429554349"/>
    <n v="1424719549"/>
    <b v="0"/>
    <n v="28"/>
    <b v="0"/>
    <s v="food/restaurants"/>
    <n v="10"/>
    <n v="25.535699999999999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1250"/>
    <n v="715"/>
    <x v="2"/>
    <s v="US"/>
    <s v="USD"/>
    <n v="1431647772"/>
    <n v="1426463772"/>
    <b v="0"/>
    <n v="2"/>
    <b v="0"/>
    <s v="food/restaurants"/>
    <n v="57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200"/>
    <n v="715"/>
    <x v="2"/>
    <s v="GB"/>
    <s v="GBP"/>
    <n v="1454323413"/>
    <n v="1451731413"/>
    <b v="0"/>
    <n v="0"/>
    <b v="0"/>
    <s v="food/restaurants"/>
    <n v="6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600"/>
    <n v="715"/>
    <x v="2"/>
    <s v="US"/>
    <s v="USD"/>
    <n v="1418504561"/>
    <n v="1417208561"/>
    <b v="0"/>
    <n v="0"/>
    <b v="0"/>
    <s v="food/restaurants"/>
    <n v="119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620"/>
    <n v="714"/>
    <x v="2"/>
    <s v="DE"/>
    <s v="EUR"/>
    <n v="1488067789"/>
    <n v="1482883789"/>
    <b v="0"/>
    <n v="0"/>
    <b v="0"/>
    <s v="food/restaurants"/>
    <n v="115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550"/>
    <n v="713"/>
    <x v="2"/>
    <s v="US"/>
    <s v="USD"/>
    <n v="1408526477"/>
    <n v="1407057677"/>
    <b v="0"/>
    <n v="4"/>
    <b v="0"/>
    <s v="food/restaurants"/>
    <n v="130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s v="US"/>
    <s v="USD"/>
    <n v="1424635753"/>
    <n v="1422043753"/>
    <b v="0"/>
    <n v="12"/>
    <b v="0"/>
    <s v="food/restaurants"/>
    <n v="28"/>
    <n v="59.33330000000000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600"/>
    <n v="710"/>
    <x v="2"/>
    <s v="US"/>
    <s v="USD"/>
    <n v="1417279252"/>
    <n v="1414683652"/>
    <b v="0"/>
    <n v="0"/>
    <b v="0"/>
    <s v="food/restaurants"/>
    <n v="118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700"/>
    <n v="705"/>
    <x v="2"/>
    <s v="CA"/>
    <s v="CAD"/>
    <n v="1426788930"/>
    <n v="1424200530"/>
    <b v="0"/>
    <n v="33"/>
    <b v="0"/>
    <s v="food/restaurants"/>
    <n v="101"/>
    <n v="21.36360000000000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2800"/>
    <n v="701"/>
    <x v="2"/>
    <s v="US"/>
    <s v="USD"/>
    <n v="1415899228"/>
    <n v="1413303628"/>
    <b v="0"/>
    <n v="0"/>
    <b v="0"/>
    <s v="food/restaurants"/>
    <n v="25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20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s v="US"/>
    <s v="USD"/>
    <n v="1476559260"/>
    <n v="1472567085"/>
    <b v="0"/>
    <n v="0"/>
    <b v="0"/>
    <s v="food/restaurants"/>
    <n v="10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s v="US"/>
    <s v="USD"/>
    <n v="1444778021"/>
    <n v="1442963621"/>
    <b v="0"/>
    <n v="132"/>
    <b v="1"/>
    <s v="music/classical music"/>
    <n v="139"/>
    <n v="5.2652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s v="US"/>
    <s v="USD"/>
    <n v="1461336720"/>
    <n v="1459431960"/>
    <b v="0"/>
    <n v="27"/>
    <b v="1"/>
    <s v="music/classical music"/>
    <n v="1"/>
    <n v="25.555599999999998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15000"/>
    <n v="684"/>
    <x v="0"/>
    <s v="US"/>
    <s v="USD"/>
    <n v="1416270292"/>
    <n v="1413674692"/>
    <b v="0"/>
    <n v="26"/>
    <b v="1"/>
    <s v="music/classical music"/>
    <n v="5"/>
    <n v="26.30770000000000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500"/>
    <n v="684"/>
    <x v="0"/>
    <s v="US"/>
    <s v="USD"/>
    <n v="1419136200"/>
    <n v="1416338557"/>
    <b v="0"/>
    <n v="43"/>
    <b v="1"/>
    <s v="music/classical music"/>
    <n v="137"/>
    <n v="15.90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500"/>
    <n v="683"/>
    <x v="0"/>
    <s v="US"/>
    <s v="USD"/>
    <n v="1340914571"/>
    <n v="1338322571"/>
    <b v="0"/>
    <n v="80"/>
    <b v="1"/>
    <s v="music/classical music"/>
    <n v="137"/>
    <n v="8.5374999999999996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s v="US"/>
    <s v="USD"/>
    <n v="1418014740"/>
    <n v="1415585474"/>
    <b v="0"/>
    <n v="33"/>
    <b v="1"/>
    <s v="music/classical music"/>
    <n v="113"/>
    <n v="20.60610000000000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"/>
    <n v="679.44"/>
    <x v="0"/>
    <s v="US"/>
    <s v="USD"/>
    <n v="1382068740"/>
    <n v="1380477691"/>
    <b v="0"/>
    <n v="71"/>
    <b v="1"/>
    <s v="music/classical music"/>
    <n v="170"/>
    <n v="9.569599999999999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26000"/>
    <n v="678"/>
    <x v="0"/>
    <s v="GB"/>
    <s v="GBP"/>
    <n v="1440068400"/>
    <n v="1438459303"/>
    <b v="0"/>
    <n v="81"/>
    <b v="1"/>
    <s v="music/classical music"/>
    <n v="3"/>
    <n v="8.3704000000000001"/>
    <x v="4"/>
    <s v="classical music"/>
    <x v="2528"/>
    <d v="2015-08-20T11:00:00"/>
  </r>
  <r>
    <n v="2529"/>
    <s v="UrbanArias is DC's Contemporary Opera Company"/>
    <s v="Opera. Short. New."/>
    <n v="1500"/>
    <n v="677"/>
    <x v="0"/>
    <s v="US"/>
    <s v="USD"/>
    <n v="1332636975"/>
    <n v="1328752575"/>
    <b v="0"/>
    <n v="76"/>
    <b v="1"/>
    <s v="music/classical music"/>
    <n v="45"/>
    <n v="8.9078999999999997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s v="US"/>
    <s v="USD"/>
    <n v="1429505400"/>
    <n v="1426711505"/>
    <b v="0"/>
    <n v="48"/>
    <b v="1"/>
    <s v="music/classical music"/>
    <n v="6"/>
    <n v="14.0832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500"/>
    <n v="675"/>
    <x v="0"/>
    <s v="US"/>
    <s v="USD"/>
    <n v="1439611140"/>
    <n v="1437668354"/>
    <b v="0"/>
    <n v="61"/>
    <b v="1"/>
    <s v="music/classical music"/>
    <n v="135"/>
    <n v="11.065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s v="US"/>
    <s v="USD"/>
    <n v="1345148566"/>
    <n v="1342556566"/>
    <b v="0"/>
    <n v="60"/>
    <b v="1"/>
    <s v="music/classical music"/>
    <n v="27"/>
    <n v="11.18329999999999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s v="US"/>
    <s v="USD"/>
    <n v="1362160868"/>
    <n v="1359568911"/>
    <b v="0"/>
    <n v="136"/>
    <b v="1"/>
    <s v="music/classical music"/>
    <n v="1"/>
    <n v="4.9264999999999999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s v="US"/>
    <s v="USD"/>
    <n v="1262325600"/>
    <n v="1257871712"/>
    <b v="0"/>
    <n v="14"/>
    <b v="1"/>
    <s v="music/classical music"/>
    <n v="9"/>
    <n v="47.714300000000001"/>
    <x v="4"/>
    <s v="classical music"/>
    <x v="2534"/>
    <d v="2010-01-01T06:00:00"/>
  </r>
  <r>
    <n v="2535"/>
    <s v="Mark Hayes Requiem Recording"/>
    <s v="Mark Hayes: Requiem Recording"/>
    <n v="500"/>
    <n v="666"/>
    <x v="0"/>
    <s v="US"/>
    <s v="USD"/>
    <n v="1417463945"/>
    <n v="1414781945"/>
    <b v="0"/>
    <n v="78"/>
    <b v="1"/>
    <s v="music/classical music"/>
    <n v="133"/>
    <n v="8.538500000000000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s v="US"/>
    <s v="USD"/>
    <n v="1375151566"/>
    <n v="1373337166"/>
    <b v="0"/>
    <n v="4"/>
    <b v="1"/>
    <s v="music/classical music"/>
    <n v="133"/>
    <n v="166.3025000000000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s v="US"/>
    <s v="USD"/>
    <n v="1312212855"/>
    <n v="1307028855"/>
    <b v="0"/>
    <n v="11"/>
    <b v="1"/>
    <s v="music/classical music"/>
    <n v="132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650"/>
    <n v="658"/>
    <x v="0"/>
    <s v="US"/>
    <s v="USD"/>
    <n v="1361681940"/>
    <n v="1359029661"/>
    <b v="0"/>
    <n v="185"/>
    <b v="1"/>
    <s v="music/classical music"/>
    <n v="101"/>
    <n v="3.5568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800"/>
    <n v="657"/>
    <x v="0"/>
    <s v="US"/>
    <s v="USD"/>
    <n v="1422913152"/>
    <n v="1417729152"/>
    <b v="0"/>
    <n v="59"/>
    <b v="1"/>
    <s v="music/classical music"/>
    <n v="37"/>
    <n v="11.1356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59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5000"/>
    <n v="651"/>
    <x v="0"/>
    <s v="GB"/>
    <s v="GBP"/>
    <n v="1380192418"/>
    <n v="1375008418"/>
    <b v="0"/>
    <n v="63"/>
    <b v="1"/>
    <s v="music/classical music"/>
    <n v="13"/>
    <n v="10.33329999999999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4800"/>
    <n v="651"/>
    <x v="0"/>
    <s v="US"/>
    <s v="USD"/>
    <n v="1380599940"/>
    <n v="1377252857"/>
    <b v="0"/>
    <n v="13"/>
    <b v="1"/>
    <s v="music/classical music"/>
    <n v="14"/>
    <n v="50.07690000000000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10000"/>
    <n v="650"/>
    <x v="0"/>
    <s v="US"/>
    <s v="USD"/>
    <n v="1293937200"/>
    <n v="1291257298"/>
    <b v="0"/>
    <n v="13"/>
    <b v="1"/>
    <s v="music/classical music"/>
    <n v="7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6000"/>
    <n v="650"/>
    <x v="0"/>
    <s v="US"/>
    <s v="USD"/>
    <n v="1341750569"/>
    <n v="1339158569"/>
    <b v="0"/>
    <n v="57"/>
    <b v="1"/>
    <s v="music/classical music"/>
    <n v="11"/>
    <n v="11.40349999999999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5000"/>
    <n v="650"/>
    <x v="0"/>
    <s v="US"/>
    <s v="USD"/>
    <n v="1424997000"/>
    <n v="1421983138"/>
    <b v="0"/>
    <n v="61"/>
    <b v="1"/>
    <s v="music/classical music"/>
    <n v="13"/>
    <n v="10.6557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2413"/>
    <n v="650"/>
    <x v="0"/>
    <s v="US"/>
    <s v="USD"/>
    <n v="1380949200"/>
    <n v="1378586179"/>
    <b v="0"/>
    <n v="65"/>
    <b v="1"/>
    <s v="music/classical music"/>
    <n v="27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s v="US"/>
    <s v="USD"/>
    <n v="1333560803"/>
    <n v="1330972403"/>
    <b v="0"/>
    <n v="134"/>
    <b v="1"/>
    <s v="music/classical music"/>
    <n v="130"/>
    <n v="4.850699999999999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500"/>
    <n v="650"/>
    <x v="0"/>
    <s v="FR"/>
    <s v="EUR"/>
    <n v="1475209620"/>
    <n v="1473087637"/>
    <b v="0"/>
    <n v="37"/>
    <b v="1"/>
    <s v="music/classical music"/>
    <n v="130"/>
    <n v="17.56759999999999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2800000"/>
    <n v="645"/>
    <x v="0"/>
    <s v="GB"/>
    <s v="GBP"/>
    <n v="1370019600"/>
    <n v="1366999870"/>
    <b v="0"/>
    <n v="37"/>
    <b v="1"/>
    <s v="music/classical music"/>
    <n v="0"/>
    <n v="17.4324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s v="US"/>
    <s v="USD"/>
    <n v="1444276740"/>
    <n v="1439392406"/>
    <b v="0"/>
    <n v="150"/>
    <b v="1"/>
    <s v="music/classical music"/>
    <n v="16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s v="US"/>
    <s v="USD"/>
    <n v="1332362880"/>
    <n v="1329890585"/>
    <b v="0"/>
    <n v="56"/>
    <b v="1"/>
    <s v="music/classical music"/>
    <n v="31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1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s v="US"/>
    <s v="USD"/>
    <n v="1348202807"/>
    <n v="1343018807"/>
    <b v="0"/>
    <n v="60"/>
    <b v="1"/>
    <s v="music/classical music"/>
    <n v="32"/>
    <n v="10.68329999999999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s v="US"/>
    <s v="USD"/>
    <n v="1433131140"/>
    <n v="1430445163"/>
    <b v="0"/>
    <n v="67"/>
    <b v="1"/>
    <s v="music/classical music"/>
    <n v="32"/>
    <n v="9.567199999999999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500"/>
    <n v="641"/>
    <x v="0"/>
    <s v="US"/>
    <s v="USD"/>
    <n v="1338219793"/>
    <n v="1335541393"/>
    <b v="0"/>
    <n v="35"/>
    <b v="1"/>
    <s v="music/classical music"/>
    <n v="128"/>
    <n v="18.3142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s v="US"/>
    <s v="USD"/>
    <n v="1356392857"/>
    <n v="1352504857"/>
    <b v="0"/>
    <n v="34"/>
    <b v="1"/>
    <s v="music/classical music"/>
    <n v="1"/>
    <n v="18.823499999999999"/>
    <x v="4"/>
    <s v="classical music"/>
    <x v="2556"/>
    <d v="2012-12-24T23:47:37"/>
  </r>
  <r>
    <n v="2557"/>
    <s v="European Tour"/>
    <s v="Raising money for our concert tour of Switzerland and Germany in June/July 2014"/>
    <n v="20000"/>
    <n v="640"/>
    <x v="0"/>
    <s v="GB"/>
    <s v="GBP"/>
    <n v="1400176386"/>
    <n v="1397584386"/>
    <b v="0"/>
    <n v="36"/>
    <b v="1"/>
    <s v="music/classical music"/>
    <n v="3"/>
    <n v="17.777799999999999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500"/>
    <n v="640"/>
    <x v="0"/>
    <s v="AU"/>
    <s v="AUD"/>
    <n v="1430488740"/>
    <n v="1427747906"/>
    <b v="0"/>
    <n v="18"/>
    <b v="1"/>
    <s v="music/classical music"/>
    <n v="18"/>
    <n v="35.555599999999998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500"/>
    <n v="640"/>
    <x v="0"/>
    <s v="US"/>
    <s v="USD"/>
    <n v="1321385820"/>
    <n v="1318539484"/>
    <b v="0"/>
    <n v="25"/>
    <b v="1"/>
    <s v="music/classical music"/>
    <n v="128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500"/>
    <n v="639"/>
    <x v="0"/>
    <s v="GB"/>
    <s v="GBP"/>
    <n v="1425682174"/>
    <n v="1423090174"/>
    <b v="0"/>
    <n v="21"/>
    <b v="1"/>
    <s v="music/classical music"/>
    <n v="128"/>
    <n v="30.428599999999999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48000"/>
    <n v="637"/>
    <x v="1"/>
    <s v="CA"/>
    <s v="CAD"/>
    <n v="1444740089"/>
    <n v="1442148089"/>
    <b v="0"/>
    <n v="0"/>
    <b v="0"/>
    <s v="food/food trucks"/>
    <n v="1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60000"/>
    <n v="636"/>
    <x v="1"/>
    <s v="DE"/>
    <s v="EUR"/>
    <n v="1476189339"/>
    <n v="1471005339"/>
    <b v="0"/>
    <n v="3"/>
    <b v="0"/>
    <s v="food/food trucks"/>
    <n v="1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600"/>
    <n v="636"/>
    <x v="1"/>
    <s v="US"/>
    <s v="USD"/>
    <n v="1438226451"/>
    <n v="1433042451"/>
    <b v="0"/>
    <n v="0"/>
    <b v="0"/>
    <s v="food/food trucks"/>
    <n v="106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500"/>
    <n v="636"/>
    <x v="1"/>
    <s v="CA"/>
    <s v="CAD"/>
    <n v="1406854699"/>
    <n v="1404262699"/>
    <b v="0"/>
    <n v="0"/>
    <b v="0"/>
    <s v="food/food trucks"/>
    <n v="127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2500"/>
    <n v="635"/>
    <x v="1"/>
    <s v="US"/>
    <s v="USD"/>
    <n v="1462827000"/>
    <n v="1457710589"/>
    <b v="0"/>
    <n v="1"/>
    <b v="0"/>
    <s v="food/food trucks"/>
    <n v="25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500"/>
    <n v="633"/>
    <x v="1"/>
    <s v="US"/>
    <s v="USD"/>
    <n v="1408663948"/>
    <n v="1406071948"/>
    <b v="0"/>
    <n v="0"/>
    <b v="0"/>
    <s v="food/food trucks"/>
    <n v="127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50"/>
    <n v="633"/>
    <x v="1"/>
    <s v="US"/>
    <s v="USD"/>
    <n v="1429823138"/>
    <n v="1427231138"/>
    <b v="0"/>
    <n v="2"/>
    <b v="0"/>
    <s v="food/food trucks"/>
    <n v="181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s v="GB"/>
    <s v="GBP"/>
    <n v="1472745594"/>
    <n v="1470153594"/>
    <b v="0"/>
    <n v="1"/>
    <b v="0"/>
    <s v="food/food trucks"/>
    <n v="140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500"/>
    <n v="631"/>
    <x v="1"/>
    <s v="US"/>
    <s v="USD"/>
    <n v="1442457112"/>
    <n v="1439865112"/>
    <b v="0"/>
    <n v="2"/>
    <b v="0"/>
    <s v="food/food trucks"/>
    <n v="126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s v="US"/>
    <s v="USD"/>
    <n v="1486590035"/>
    <n v="1483998035"/>
    <b v="0"/>
    <n v="2"/>
    <b v="0"/>
    <s v="food/food trucks"/>
    <n v="126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500"/>
    <n v="629.99"/>
    <x v="1"/>
    <s v="AU"/>
    <s v="AUD"/>
    <n v="1463645521"/>
    <n v="1458461521"/>
    <b v="0"/>
    <n v="4"/>
    <b v="0"/>
    <s v="food/food trucks"/>
    <n v="126"/>
    <n v="157.497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495"/>
    <n v="628"/>
    <x v="1"/>
    <s v="US"/>
    <s v="USD"/>
    <n v="1428893517"/>
    <n v="1426301517"/>
    <b v="0"/>
    <n v="0"/>
    <b v="0"/>
    <s v="food/food trucks"/>
    <n v="127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s v="US"/>
    <s v="USD"/>
    <n v="1408803149"/>
    <n v="1404915149"/>
    <b v="0"/>
    <n v="0"/>
    <b v="0"/>
    <s v="food/food trucks"/>
    <n v="13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500"/>
    <n v="622"/>
    <x v="1"/>
    <s v="US"/>
    <s v="USD"/>
    <n v="1421030194"/>
    <n v="1418438194"/>
    <b v="0"/>
    <n v="0"/>
    <b v="0"/>
    <s v="food/food trucks"/>
    <n v="18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20000"/>
    <n v="621"/>
    <x v="1"/>
    <s v="US"/>
    <s v="USD"/>
    <n v="1428707647"/>
    <n v="1424823247"/>
    <b v="0"/>
    <n v="0"/>
    <b v="0"/>
    <s v="food/food trucks"/>
    <n v="3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5500"/>
    <n v="620"/>
    <x v="1"/>
    <s v="US"/>
    <s v="USD"/>
    <n v="1407181297"/>
    <n v="1405021297"/>
    <b v="0"/>
    <n v="0"/>
    <b v="0"/>
    <s v="food/food trucks"/>
    <n v="11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1300"/>
    <n v="620"/>
    <x v="1"/>
    <s v="US"/>
    <s v="USD"/>
    <n v="1444410000"/>
    <n v="1440203579"/>
    <b v="0"/>
    <n v="0"/>
    <b v="0"/>
    <s v="food/food trucks"/>
    <n v="48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600"/>
    <n v="620"/>
    <x v="1"/>
    <s v="US"/>
    <s v="USD"/>
    <n v="1410810903"/>
    <n v="1405626903"/>
    <b v="0"/>
    <n v="12"/>
    <b v="0"/>
    <s v="food/food trucks"/>
    <n v="103"/>
    <n v="51.66669999999999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500"/>
    <n v="620"/>
    <x v="1"/>
    <s v="US"/>
    <s v="USD"/>
    <n v="1431745200"/>
    <n v="1429170603"/>
    <b v="0"/>
    <n v="2"/>
    <b v="0"/>
    <s v="food/food trucks"/>
    <n v="124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"/>
    <n v="618"/>
    <x v="2"/>
    <s v="US"/>
    <s v="USD"/>
    <n v="1447689898"/>
    <n v="1445094298"/>
    <b v="0"/>
    <n v="11"/>
    <b v="0"/>
    <s v="food/food trucks"/>
    <n v="124"/>
    <n v="56.181800000000003"/>
    <x v="7"/>
    <s v="food trucks"/>
    <x v="2581"/>
    <d v="2015-11-16T16:04:58"/>
  </r>
  <r>
    <n v="2582"/>
    <s v="Drunken Wings"/>
    <s v="The place where chicken meets liquor for the first time!"/>
    <n v="600"/>
    <n v="615"/>
    <x v="2"/>
    <s v="US"/>
    <s v="USD"/>
    <n v="1477784634"/>
    <n v="1475192634"/>
    <b v="0"/>
    <n v="1"/>
    <b v="0"/>
    <s v="food/food trucks"/>
    <n v="103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25000"/>
    <n v="610"/>
    <x v="2"/>
    <s v="US"/>
    <s v="USD"/>
    <n v="1434341369"/>
    <n v="1431749369"/>
    <b v="0"/>
    <n v="0"/>
    <b v="0"/>
    <s v="food/food trucks"/>
    <n v="2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s v="US"/>
    <s v="USD"/>
    <n v="1404601632"/>
    <n v="1402009632"/>
    <b v="0"/>
    <n v="1"/>
    <b v="0"/>
    <s v="food/food trucks"/>
    <n v="102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500"/>
    <n v="610"/>
    <x v="2"/>
    <s v="GB"/>
    <s v="GBP"/>
    <n v="1451030136"/>
    <n v="1448438136"/>
    <b v="0"/>
    <n v="1"/>
    <b v="0"/>
    <s v="food/food trucks"/>
    <n v="122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s v="US"/>
    <s v="USD"/>
    <n v="1451491953"/>
    <n v="1448899953"/>
    <b v="0"/>
    <n v="6"/>
    <b v="0"/>
    <s v="food/food trucks"/>
    <n v="122"/>
    <n v="101.6667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s v="US"/>
    <s v="USD"/>
    <n v="1427807640"/>
    <n v="1423325626"/>
    <b v="0"/>
    <n v="8"/>
    <b v="0"/>
    <s v="food/food trucks"/>
    <n v="2"/>
    <n v="75.87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s v="DK"/>
    <s v="DKK"/>
    <n v="1458733927"/>
    <n v="1456145527"/>
    <b v="0"/>
    <n v="1"/>
    <b v="0"/>
    <s v="food/food trucks"/>
    <n v="121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s v="AU"/>
    <s v="AUD"/>
    <n v="1453817297"/>
    <n v="1453212497"/>
    <b v="0"/>
    <n v="0"/>
    <b v="0"/>
    <s v="food/food trucks"/>
    <n v="121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400000"/>
    <n v="605"/>
    <x v="2"/>
    <s v="US"/>
    <s v="USD"/>
    <n v="1457901924"/>
    <n v="1452721524"/>
    <b v="0"/>
    <n v="2"/>
    <b v="0"/>
    <s v="food/food trucks"/>
    <n v="0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250"/>
    <n v="605"/>
    <x v="2"/>
    <s v="US"/>
    <s v="USD"/>
    <n v="1412536421"/>
    <n v="1409944421"/>
    <b v="0"/>
    <n v="1"/>
    <b v="0"/>
    <s v="food/food trucks"/>
    <n v="24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250"/>
    <n v="605"/>
    <x v="2"/>
    <s v="US"/>
    <s v="USD"/>
    <n v="1429993026"/>
    <n v="1427401026"/>
    <b v="0"/>
    <n v="0"/>
    <b v="0"/>
    <s v="food/food trucks"/>
    <n v="242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10500"/>
    <n v="601"/>
    <x v="2"/>
    <s v="US"/>
    <s v="USD"/>
    <n v="1407453228"/>
    <n v="1404861228"/>
    <b v="0"/>
    <n v="1"/>
    <b v="0"/>
    <s v="food/food trucks"/>
    <n v="6"/>
    <n v="601"/>
    <x v="7"/>
    <s v="food trucks"/>
    <x v="2594"/>
    <d v="2014-08-07T23:13:48"/>
  </r>
  <r>
    <n v="2595"/>
    <s v="Food Truck for Little Fox Bakery"/>
    <s v="Looking to put the best baked goods in Bowling Green on wheels"/>
    <n v="600"/>
    <n v="601"/>
    <x v="2"/>
    <s v="US"/>
    <s v="USD"/>
    <n v="1487915500"/>
    <n v="1485323500"/>
    <b v="0"/>
    <n v="19"/>
    <b v="0"/>
    <s v="food/food trucks"/>
    <n v="100"/>
    <n v="31.631599999999999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20000"/>
    <n v="600"/>
    <x v="2"/>
    <s v="CA"/>
    <s v="CAD"/>
    <n v="1407427009"/>
    <n v="1404835009"/>
    <b v="0"/>
    <n v="27"/>
    <b v="0"/>
    <s v="food/food trucks"/>
    <n v="3"/>
    <n v="22.22220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600"/>
    <n v="600"/>
    <x v="2"/>
    <s v="GB"/>
    <s v="GBP"/>
    <n v="1466323917"/>
    <n v="1463731917"/>
    <b v="0"/>
    <n v="7"/>
    <b v="0"/>
    <s v="food/food trucks"/>
    <n v="100"/>
    <n v="85.71429999999999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500"/>
    <n v="600"/>
    <x v="2"/>
    <s v="US"/>
    <s v="USD"/>
    <n v="1443039001"/>
    <n v="1440447001"/>
    <b v="0"/>
    <n v="14"/>
    <b v="0"/>
    <s v="food/food trucks"/>
    <n v="120"/>
    <n v="42.857100000000003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500"/>
    <n v="600"/>
    <x v="2"/>
    <s v="US"/>
    <s v="USD"/>
    <n v="1407089147"/>
    <n v="1403201147"/>
    <b v="0"/>
    <n v="5"/>
    <b v="0"/>
    <s v="food/food trucks"/>
    <n v="120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200"/>
    <n v="597"/>
    <x v="2"/>
    <s v="US"/>
    <s v="USD"/>
    <n v="1458938200"/>
    <n v="1453757800"/>
    <b v="0"/>
    <n v="30"/>
    <b v="0"/>
    <s v="food/food trucks"/>
    <n v="299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250"/>
    <n v="595"/>
    <x v="0"/>
    <s v="US"/>
    <s v="USD"/>
    <n v="1347508740"/>
    <n v="1346276349"/>
    <b v="1"/>
    <n v="151"/>
    <b v="1"/>
    <s v="technology/space exploration"/>
    <n v="238"/>
    <n v="3.940399999999999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50"/>
    <n v="593"/>
    <x v="0"/>
    <s v="US"/>
    <s v="USD"/>
    <n v="1415827200"/>
    <n v="1412358968"/>
    <b v="1"/>
    <n v="489"/>
    <b v="1"/>
    <s v="technology/space exploration"/>
    <n v="169"/>
    <n v="1.2126999999999999"/>
    <x v="2"/>
    <s v="space exploration"/>
    <x v="2602"/>
    <d v="2014-11-12T21:20:00"/>
  </r>
  <r>
    <n v="2603"/>
    <s v="Manned Mock Mars Mission"/>
    <s v="I will be building a mock space station and simulate living on Mars for two weeks."/>
    <n v="550"/>
    <n v="592"/>
    <x v="0"/>
    <s v="US"/>
    <s v="USD"/>
    <n v="1387835654"/>
    <n v="1386626054"/>
    <b v="1"/>
    <n v="50"/>
    <b v="1"/>
    <s v="technology/space exploration"/>
    <n v="108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1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s v="US"/>
    <s v="USD"/>
    <n v="1466168390"/>
    <n v="1463576390"/>
    <b v="1"/>
    <n v="1762"/>
    <b v="1"/>
    <s v="technology/space exploration"/>
    <n v="4"/>
    <n v="0.334899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50000"/>
    <n v="590"/>
    <x v="0"/>
    <s v="US"/>
    <s v="USD"/>
    <n v="1398791182"/>
    <n v="1396026382"/>
    <b v="1"/>
    <n v="385"/>
    <b v="1"/>
    <s v="technology/space exploration"/>
    <n v="0"/>
    <n v="1.532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5000"/>
    <n v="587"/>
    <x v="0"/>
    <s v="US"/>
    <s v="USD"/>
    <n v="1439344800"/>
    <n v="1435611572"/>
    <b v="1"/>
    <n v="398"/>
    <b v="1"/>
    <s v="technology/space exploration"/>
    <n v="12"/>
    <n v="1.474900000000000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0900000000000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s v="US"/>
    <s v="USD"/>
    <n v="1342330951"/>
    <n v="1339738951"/>
    <b v="1"/>
    <n v="676"/>
    <b v="1"/>
    <s v="technology/space exploration"/>
    <n v="167"/>
    <n v="0.866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5000"/>
    <n v="585"/>
    <x v="0"/>
    <s v="US"/>
    <s v="USD"/>
    <n v="1471849140"/>
    <n v="1468444125"/>
    <b v="1"/>
    <n v="577"/>
    <b v="1"/>
    <s v="technology/space exploration"/>
    <n v="2"/>
    <n v="1.0139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s v="DE"/>
    <s v="EUR"/>
    <n v="1483397940"/>
    <n v="1480493014"/>
    <b v="1"/>
    <n v="3663"/>
    <b v="1"/>
    <s v="technology/space exploration"/>
    <n v="3"/>
    <n v="0.1597000000000000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s v="US"/>
    <s v="USD"/>
    <n v="1420773970"/>
    <n v="1418095570"/>
    <b v="1"/>
    <n v="294"/>
    <b v="1"/>
    <s v="technology/space exploration"/>
    <n v="105"/>
    <n v="1.972800000000000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2000"/>
    <n v="576"/>
    <x v="0"/>
    <s v="US"/>
    <s v="USD"/>
    <n v="1348256294"/>
    <n v="1345664294"/>
    <b v="1"/>
    <n v="28"/>
    <b v="1"/>
    <s v="technology/space exploration"/>
    <n v="29"/>
    <n v="20.5714000000000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s v="US"/>
    <s v="USD"/>
    <n v="1398834000"/>
    <n v="1396371612"/>
    <b v="1"/>
    <n v="100"/>
    <b v="1"/>
    <s v="technology/space exploration"/>
    <n v="10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s v="GB"/>
    <s v="GBP"/>
    <n v="1462017600"/>
    <n v="1458820564"/>
    <b v="0"/>
    <n v="72"/>
    <b v="1"/>
    <s v="technology/space exploration"/>
    <n v="14"/>
    <n v="7.916699999999999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500"/>
    <n v="570"/>
    <x v="0"/>
    <s v="US"/>
    <s v="USD"/>
    <n v="1440546729"/>
    <n v="1437954729"/>
    <b v="1"/>
    <n v="238"/>
    <b v="1"/>
    <s v="technology/space exploration"/>
    <n v="114"/>
    <n v="2.39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49000000000002"/>
    <x v="2"/>
    <s v="space exploration"/>
    <x v="2617"/>
    <d v="2014-10-20T20:59:11"/>
  </r>
  <r>
    <n v="2618"/>
    <s v="SPACE ART FEATURING ASTRONAUTS #WeBelieveInAstronauts"/>
    <s v="LTD ED COLLECTIBLE SPACE ART FEAT. ASTRONAUTS"/>
    <n v="250"/>
    <n v="570"/>
    <x v="0"/>
    <s v="US"/>
    <s v="USD"/>
    <n v="1449000061"/>
    <n v="1443812461"/>
    <b v="1"/>
    <n v="77"/>
    <b v="1"/>
    <s v="technology/space exploration"/>
    <n v="228"/>
    <n v="7.4025999999999996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s v="US"/>
    <s v="USD"/>
    <n v="1445598000"/>
    <n v="1443302004"/>
    <b v="1"/>
    <n v="53"/>
    <b v="1"/>
    <s v="technology/space exploration"/>
    <n v="9"/>
    <n v="10.660399999999999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s v="AU"/>
    <s v="AUD"/>
    <n v="1444525200"/>
    <n v="1441339242"/>
    <b v="1"/>
    <n v="1251"/>
    <b v="1"/>
    <s v="technology/space exploration"/>
    <n v="113"/>
    <n v="0.451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s v="US"/>
    <s v="USD"/>
    <n v="1432230988"/>
    <n v="1429638988"/>
    <b v="1"/>
    <n v="465"/>
    <b v="1"/>
    <s v="technology/space exploration"/>
    <n v="113"/>
    <n v="1.214299999999999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s v="IT"/>
    <s v="EUR"/>
    <n v="1483120216"/>
    <n v="1479232216"/>
    <b v="0"/>
    <n v="74"/>
    <b v="1"/>
    <s v="technology/space exploration"/>
    <n v="113"/>
    <n v="7.621599999999999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48400000000000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500000"/>
    <n v="560"/>
    <x v="0"/>
    <s v="US"/>
    <s v="USD"/>
    <n v="1347530822"/>
    <n v="1345716422"/>
    <b v="0"/>
    <n v="3468"/>
    <b v="1"/>
    <s v="technology/space exploration"/>
    <n v="0"/>
    <n v="0.161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s v="DE"/>
    <s v="EUR"/>
    <n v="1478723208"/>
    <n v="1476559608"/>
    <b v="0"/>
    <n v="52"/>
    <b v="1"/>
    <s v="technology/space exploration"/>
    <n v="10"/>
    <n v="10.769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s v="US"/>
    <s v="USD"/>
    <n v="1448571261"/>
    <n v="1445975661"/>
    <b v="0"/>
    <n v="45"/>
    <b v="1"/>
    <s v="technology/space exploration"/>
    <n v="124"/>
    <n v="12.4222"/>
    <x v="2"/>
    <s v="space exploration"/>
    <x v="2627"/>
    <d v="2015-11-26T20:54:21"/>
  </r>
  <r>
    <n v="2628"/>
    <s v="Pie In Space!"/>
    <s v="A high school freshman is sending pie into space and you can be a part of it.  GO SCIENCE!!!"/>
    <n v="350"/>
    <n v="558"/>
    <x v="0"/>
    <s v="US"/>
    <s v="USD"/>
    <n v="1417389067"/>
    <n v="1415661067"/>
    <b v="0"/>
    <n v="21"/>
    <b v="1"/>
    <s v="technology/space exploration"/>
    <n v="159"/>
    <n v="26.57140000000000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"/>
    <n v="555"/>
    <x v="0"/>
    <s v="GB"/>
    <s v="GBP"/>
    <n v="1431608122"/>
    <n v="1429016122"/>
    <b v="0"/>
    <n v="100"/>
    <b v="1"/>
    <s v="technology/space exploration"/>
    <n v="185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5000"/>
    <n v="553"/>
    <x v="0"/>
    <s v="AU"/>
    <s v="AUD"/>
    <n v="1467280800"/>
    <n v="1464921112"/>
    <b v="0"/>
    <n v="81"/>
    <b v="1"/>
    <s v="technology/space exploration"/>
    <n v="11"/>
    <n v="6.8272000000000004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"/>
    <n v="553"/>
    <x v="0"/>
    <s v="US"/>
    <s v="USD"/>
    <n v="1440907427"/>
    <n v="1438488227"/>
    <b v="0"/>
    <n v="286"/>
    <b v="1"/>
    <s v="technology/space exploration"/>
    <n v="28"/>
    <n v="1.9336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500"/>
    <n v="551"/>
    <x v="0"/>
    <s v="US"/>
    <s v="USD"/>
    <n v="1464485339"/>
    <n v="1462325339"/>
    <b v="0"/>
    <n v="42"/>
    <b v="1"/>
    <s v="technology/space exploration"/>
    <n v="110"/>
    <n v="13.11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12000"/>
    <n v="550"/>
    <x v="0"/>
    <s v="US"/>
    <s v="USD"/>
    <n v="1393542000"/>
    <n v="1390938332"/>
    <b v="0"/>
    <n v="199"/>
    <b v="1"/>
    <s v="technology/space exploration"/>
    <n v="5"/>
    <n v="2.7637999999999998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5000"/>
    <n v="550"/>
    <x v="0"/>
    <s v="US"/>
    <s v="USD"/>
    <n v="1475163921"/>
    <n v="1472571921"/>
    <b v="0"/>
    <n v="25"/>
    <b v="1"/>
    <s v="technology/space exploration"/>
    <n v="11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4800"/>
    <n v="550"/>
    <x v="0"/>
    <s v="CA"/>
    <s v="CAD"/>
    <n v="1425937761"/>
    <n v="1422917361"/>
    <b v="0"/>
    <n v="84"/>
    <b v="1"/>
    <s v="technology/space exploration"/>
    <n v="11"/>
    <n v="6.547600000000000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s v="US"/>
    <s v="USD"/>
    <n v="1476579600"/>
    <n v="1474641914"/>
    <b v="0"/>
    <n v="50"/>
    <b v="1"/>
    <s v="technology/space exploration"/>
    <n v="110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3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"/>
    <n v="546"/>
    <x v="0"/>
    <s v="US"/>
    <s v="USD"/>
    <n v="1421358895"/>
    <n v="1418766895"/>
    <b v="0"/>
    <n v="14"/>
    <b v="1"/>
    <s v="technology/space exploration"/>
    <n v="182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500"/>
    <n v="545"/>
    <x v="0"/>
    <s v="GB"/>
    <s v="GBP"/>
    <n v="1424378748"/>
    <n v="1421786748"/>
    <b v="0"/>
    <n v="49"/>
    <b v="1"/>
    <s v="technology/space exploration"/>
    <n v="109"/>
    <n v="11.1224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50"/>
    <n v="545"/>
    <x v="0"/>
    <s v="US"/>
    <s v="USD"/>
    <n v="1433735474"/>
    <n v="1428551474"/>
    <b v="0"/>
    <n v="69"/>
    <b v="1"/>
    <s v="technology/space exploration"/>
    <n v="156"/>
    <n v="7.898600000000000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250"/>
    <n v="545"/>
    <x v="2"/>
    <s v="US"/>
    <s v="USD"/>
    <n v="1410811740"/>
    <n v="1409341863"/>
    <b v="0"/>
    <n v="1"/>
    <b v="0"/>
    <s v="technology/space exploration"/>
    <n v="218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s v="DE"/>
    <s v="EUR"/>
    <n v="1468565820"/>
    <n v="1465970108"/>
    <b v="0"/>
    <n v="0"/>
    <b v="0"/>
    <s v="technology/space exploration"/>
    <n v="27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s v="US"/>
    <s v="USD"/>
    <n v="1482307140"/>
    <n v="1479218315"/>
    <b v="1"/>
    <n v="1501"/>
    <b v="0"/>
    <s v="technology/space exploration"/>
    <n v="5"/>
    <n v="0.360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s v="US"/>
    <s v="USD"/>
    <n v="1489172435"/>
    <n v="1486580435"/>
    <b v="1"/>
    <n v="52"/>
    <b v="0"/>
    <s v="technology/space exploration"/>
    <n v="108"/>
    <n v="10.38460000000000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s v="AU"/>
    <s v="AUD"/>
    <n v="1415481203"/>
    <n v="1412885603"/>
    <b v="1"/>
    <n v="23"/>
    <b v="0"/>
    <s v="technology/space exploration"/>
    <n v="108"/>
    <n v="23.47830000000000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s v="US"/>
    <s v="USD"/>
    <n v="1441783869"/>
    <n v="1439191869"/>
    <b v="1"/>
    <n v="535"/>
    <b v="0"/>
    <s v="technology/space exploration"/>
    <n v="107"/>
    <n v="1.003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s v="CA"/>
    <s v="CAD"/>
    <n v="1439533019"/>
    <n v="1436941019"/>
    <b v="0"/>
    <n v="3"/>
    <b v="0"/>
    <s v="technology/space exploration"/>
    <n v="106"/>
    <n v="176.7033000000000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s v="US"/>
    <s v="USD"/>
    <n v="1457543360"/>
    <n v="1454951360"/>
    <b v="0"/>
    <n v="6"/>
    <b v="0"/>
    <s v="technology/space exploration"/>
    <n v="9"/>
    <n v="88.333299999999994"/>
    <x v="2"/>
    <s v="space exploration"/>
    <x v="2648"/>
    <d v="2016-03-09T17:09:20"/>
  </r>
  <r>
    <n v="2649"/>
    <s v="The Mission - Please Check Back Soon (Canceled)"/>
    <s v="They have launched a Kickstarter."/>
    <n v="5000"/>
    <n v="530"/>
    <x v="1"/>
    <s v="US"/>
    <s v="USD"/>
    <n v="1454370941"/>
    <n v="1449186941"/>
    <b v="0"/>
    <n v="3"/>
    <b v="0"/>
    <s v="technology/space exploration"/>
    <n v="11"/>
    <n v="176.66669999999999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s v="US"/>
    <s v="USD"/>
    <n v="1482332343"/>
    <n v="1479740343"/>
    <b v="0"/>
    <n v="5"/>
    <b v="0"/>
    <s v="technology/space exploration"/>
    <n v="106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s v="US"/>
    <s v="USD"/>
    <n v="1450380009"/>
    <n v="1447960809"/>
    <b v="0"/>
    <n v="17"/>
    <b v="0"/>
    <s v="technology/space exploration"/>
    <n v="105"/>
    <n v="31.02649999999999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s v="AU"/>
    <s v="AUD"/>
    <n v="1418183325"/>
    <n v="1415591325"/>
    <b v="0"/>
    <n v="11"/>
    <b v="0"/>
    <s v="technology/space exploration"/>
    <n v="11"/>
    <n v="47.90910000000000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00"/>
    <n v="525"/>
    <x v="1"/>
    <s v="US"/>
    <s v="USD"/>
    <n v="1402632000"/>
    <n v="1399909127"/>
    <b v="0"/>
    <n v="70"/>
    <b v="0"/>
    <s v="technology/space exploration"/>
    <n v="105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500"/>
    <n v="525"/>
    <x v="1"/>
    <s v="US"/>
    <s v="USD"/>
    <n v="1429622726"/>
    <n v="1424442326"/>
    <b v="0"/>
    <n v="6"/>
    <b v="0"/>
    <s v="technology/space exploration"/>
    <n v="105"/>
    <n v="87.5"/>
    <x v="2"/>
    <s v="space exploration"/>
    <x v="2654"/>
    <d v="2015-04-21T13:25:26"/>
  </r>
  <r>
    <n v="2655"/>
    <s v="Balloons (Canceled)"/>
    <s v="Thank you for your support!"/>
    <n v="300"/>
    <n v="525"/>
    <x v="1"/>
    <s v="US"/>
    <s v="USD"/>
    <n v="1455048000"/>
    <n v="1452631647"/>
    <b v="0"/>
    <n v="43"/>
    <b v="0"/>
    <s v="technology/space exploration"/>
    <n v="175"/>
    <n v="12.2093000000000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1000"/>
    <n v="521"/>
    <x v="1"/>
    <s v="US"/>
    <s v="USD"/>
    <n v="1489345200"/>
    <n v="1485966688"/>
    <b v="0"/>
    <n v="152"/>
    <b v="0"/>
    <s v="technology/space exploration"/>
    <n v="5"/>
    <n v="3.427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16000"/>
    <n v="520"/>
    <x v="1"/>
    <s v="US"/>
    <s v="USD"/>
    <n v="1470187800"/>
    <n v="1467325053"/>
    <b v="0"/>
    <n v="59"/>
    <b v="0"/>
    <s v="technology/space exploration"/>
    <n v="3"/>
    <n v="8.8135999999999992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15000"/>
    <n v="520"/>
    <x v="1"/>
    <s v="US"/>
    <s v="USD"/>
    <n v="1469913194"/>
    <n v="1467321194"/>
    <b v="0"/>
    <n v="4"/>
    <b v="0"/>
    <s v="technology/space exploration"/>
    <n v="3"/>
    <n v="130"/>
    <x v="2"/>
    <s v="space exploration"/>
    <x v="2658"/>
    <d v="2016-07-30T21:13:14"/>
  </r>
  <r>
    <n v="2659"/>
    <s v="test (Canceled)"/>
    <s v="test"/>
    <n v="500"/>
    <n v="520"/>
    <x v="1"/>
    <s v="US"/>
    <s v="USD"/>
    <n v="1429321210"/>
    <n v="1426729210"/>
    <b v="0"/>
    <n v="10"/>
    <b v="0"/>
    <s v="technology/space exploration"/>
    <n v="104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s v="US"/>
    <s v="USD"/>
    <n v="1448388418"/>
    <n v="1443200818"/>
    <b v="0"/>
    <n v="5"/>
    <b v="0"/>
    <s v="technology/space exploration"/>
    <n v="104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"/>
    <n v="520"/>
    <x v="0"/>
    <s v="US"/>
    <s v="USD"/>
    <n v="1382742010"/>
    <n v="1380150010"/>
    <b v="0"/>
    <n v="60"/>
    <b v="1"/>
    <s v="technology/makerspaces"/>
    <n v="104"/>
    <n v="8.666700000000000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500"/>
    <n v="519"/>
    <x v="0"/>
    <s v="US"/>
    <s v="USD"/>
    <n v="1440179713"/>
    <n v="1437587713"/>
    <b v="0"/>
    <n v="80"/>
    <b v="1"/>
    <s v="technology/makerspaces"/>
    <n v="104"/>
    <n v="6.4874999999999998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500"/>
    <n v="516"/>
    <x v="0"/>
    <s v="CA"/>
    <s v="CAD"/>
    <n v="1441378800"/>
    <n v="1438873007"/>
    <b v="0"/>
    <n v="56"/>
    <b v="1"/>
    <s v="technology/makerspaces"/>
    <n v="103"/>
    <n v="9.214299999999999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s v="US"/>
    <s v="USD"/>
    <n v="1449644340"/>
    <n v="1446683797"/>
    <b v="0"/>
    <n v="104"/>
    <b v="1"/>
    <s v="technology/makerspaces"/>
    <n v="2"/>
    <n v="4.8941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6520000000000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56300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s v="US"/>
    <s v="USD"/>
    <n v="1455142416"/>
    <n v="1452550416"/>
    <b v="0"/>
    <n v="18"/>
    <b v="1"/>
    <s v="technology/makerspaces"/>
    <n v="202"/>
    <n v="28.055599999999998"/>
    <x v="2"/>
    <s v="makerspaces"/>
    <x v="2667"/>
    <d v="2016-02-10T22:13:36"/>
  </r>
  <r>
    <n v="2668"/>
    <s v="UOttawa Makermobile"/>
    <s v="Creativity on the go! |_x000a_CrÃ©ativitÃ© en mouvement !"/>
    <n v="2500"/>
    <n v="504"/>
    <x v="0"/>
    <s v="CA"/>
    <s v="CAD"/>
    <n v="1447079520"/>
    <n v="1443449265"/>
    <b v="0"/>
    <n v="28"/>
    <b v="1"/>
    <s v="technology/makerspaces"/>
    <n v="20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s v="US"/>
    <s v="USD"/>
    <n v="1452387096"/>
    <n v="1447203096"/>
    <b v="0"/>
    <n v="11"/>
    <b v="1"/>
    <s v="technology/makerspaces"/>
    <n v="144"/>
    <n v="45.818199999999997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s v="AU"/>
    <s v="AUD"/>
    <n v="1406593780"/>
    <n v="1404174580"/>
    <b v="1"/>
    <n v="60"/>
    <b v="0"/>
    <s v="technology/makerspaces"/>
    <n v="101"/>
    <n v="8.387000000000000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s v="US"/>
    <s v="USD"/>
    <n v="1419017880"/>
    <n v="1416419916"/>
    <b v="1"/>
    <n v="84"/>
    <b v="0"/>
    <s v="technology/makerspaces"/>
    <n v="1"/>
    <n v="5.988100000000000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s v="US"/>
    <s v="USD"/>
    <n v="1451282400"/>
    <n v="1449436390"/>
    <b v="1"/>
    <n v="47"/>
    <b v="0"/>
    <s v="technology/makerspaces"/>
    <n v="100"/>
    <n v="10.68089999999999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s v="US"/>
    <s v="USD"/>
    <n v="1414622700"/>
    <n v="1412081999"/>
    <b v="1"/>
    <n v="66"/>
    <b v="0"/>
    <s v="technology/makerspaces"/>
    <n v="100"/>
    <n v="7.5909000000000004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75000"/>
    <n v="500"/>
    <x v="2"/>
    <s v="US"/>
    <s v="USD"/>
    <n v="1467694740"/>
    <n v="1465398670"/>
    <b v="1"/>
    <n v="171"/>
    <b v="0"/>
    <s v="technology/makerspaces"/>
    <n v="1"/>
    <n v="2.92399999999999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5500"/>
    <n v="500"/>
    <x v="2"/>
    <s v="US"/>
    <s v="USD"/>
    <n v="1415655289"/>
    <n v="1413059689"/>
    <b v="1"/>
    <n v="29"/>
    <b v="0"/>
    <s v="technology/makerspaces"/>
    <n v="9"/>
    <n v="17.24139999999999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500"/>
    <n v="500"/>
    <x v="2"/>
    <s v="CA"/>
    <s v="CAD"/>
    <n v="1463929174"/>
    <n v="1461337174"/>
    <b v="0"/>
    <n v="9"/>
    <b v="0"/>
    <s v="technology/makerspaces"/>
    <n v="100"/>
    <n v="55.55559999999999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500"/>
    <n v="500"/>
    <x v="2"/>
    <s v="US"/>
    <s v="USD"/>
    <n v="1404348143"/>
    <n v="1401756143"/>
    <b v="0"/>
    <n v="27"/>
    <b v="0"/>
    <s v="technology/makerspaces"/>
    <n v="100"/>
    <n v="18.518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s v="ES"/>
    <s v="EUR"/>
    <n v="1443121765"/>
    <n v="1440529765"/>
    <b v="0"/>
    <n v="2"/>
    <b v="0"/>
    <s v="technology/makerspaces"/>
    <n v="100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500"/>
    <n v="500"/>
    <x v="2"/>
    <s v="US"/>
    <s v="USD"/>
    <n v="1425081694"/>
    <n v="1422489694"/>
    <b v="0"/>
    <n v="3"/>
    <b v="0"/>
    <s v="technology/makerspaces"/>
    <n v="100"/>
    <n v="166.66669999999999"/>
    <x v="2"/>
    <s v="makerspaces"/>
    <x v="2679"/>
    <d v="2015-02-28T00:01:34"/>
  </r>
  <r>
    <n v="2680"/>
    <s v="iHeart Pillow"/>
    <s v="iHeartPillow, Connecting loved ones"/>
    <n v="500"/>
    <n v="500"/>
    <x v="2"/>
    <s v="ES"/>
    <s v="EUR"/>
    <n v="1459915491"/>
    <n v="1457327091"/>
    <b v="0"/>
    <n v="4"/>
    <b v="0"/>
    <s v="technology/makerspaces"/>
    <n v="100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500"/>
    <n v="500"/>
    <x v="2"/>
    <s v="US"/>
    <s v="USD"/>
    <n v="1405027750"/>
    <n v="1402867750"/>
    <b v="0"/>
    <n v="2"/>
    <b v="0"/>
    <s v="food/food trucks"/>
    <n v="100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500"/>
    <n v="500"/>
    <x v="2"/>
    <s v="US"/>
    <s v="USD"/>
    <n v="1416635940"/>
    <n v="1413838540"/>
    <b v="0"/>
    <n v="20"/>
    <b v="0"/>
    <s v="food/food trucks"/>
    <n v="100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500"/>
    <n v="500"/>
    <x v="2"/>
    <s v="US"/>
    <s v="USD"/>
    <n v="1425233240"/>
    <n v="1422641240"/>
    <b v="0"/>
    <n v="3"/>
    <b v="0"/>
    <s v="food/food trucks"/>
    <n v="100"/>
    <n v="166.66669999999999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500"/>
    <n v="500"/>
    <x v="2"/>
    <s v="US"/>
    <s v="USD"/>
    <n v="1407621425"/>
    <n v="1404165425"/>
    <b v="0"/>
    <n v="4"/>
    <b v="0"/>
    <s v="food/food trucks"/>
    <n v="100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50"/>
    <n v="500"/>
    <x v="2"/>
    <s v="US"/>
    <s v="USD"/>
    <n v="1430149330"/>
    <n v="1424968930"/>
    <b v="0"/>
    <n v="1"/>
    <b v="0"/>
    <s v="food/food trucks"/>
    <n v="143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"/>
    <n v="492"/>
    <x v="2"/>
    <s v="US"/>
    <s v="USD"/>
    <n v="1435591318"/>
    <n v="1432999318"/>
    <b v="0"/>
    <n v="0"/>
    <b v="0"/>
    <s v="food/food trucks"/>
    <n v="164"/>
    <s v="no backers"/>
    <x v="7"/>
    <s v="food trucks"/>
    <x v="2687"/>
    <d v="2015-06-29T15:21:58"/>
  </r>
  <r>
    <n v="2688"/>
    <s v="Mac N Cheez Food Truck"/>
    <s v="The amazing gourmet Mac N Cheez Food Truck Campaigne!"/>
    <n v="20000"/>
    <n v="490"/>
    <x v="2"/>
    <s v="US"/>
    <s v="USD"/>
    <n v="1424746800"/>
    <n v="1422067870"/>
    <b v="0"/>
    <n v="14"/>
    <b v="0"/>
    <s v="food/food trucks"/>
    <n v="2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s v="US"/>
    <s v="USD"/>
    <n v="1469919890"/>
    <n v="1467327890"/>
    <b v="0"/>
    <n v="1"/>
    <b v="0"/>
    <s v="food/food trucks"/>
    <n v="10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s v="US"/>
    <s v="USD"/>
    <n v="1433298676"/>
    <n v="1429410676"/>
    <b v="0"/>
    <n v="118"/>
    <b v="0"/>
    <s v="food/food trucks"/>
    <n v="10"/>
    <n v="4.1271000000000004"/>
    <x v="7"/>
    <s v="food trucks"/>
    <x v="2690"/>
    <d v="2015-06-03T02:31:16"/>
  </r>
  <r>
    <n v="2691"/>
    <s v="Cook"/>
    <s v="A Great New local Food Truck serving up ethnic fusion inspired eats in Ottawa."/>
    <n v="20000"/>
    <n v="486"/>
    <x v="2"/>
    <s v="CA"/>
    <s v="CAD"/>
    <n v="1431278557"/>
    <n v="1427390557"/>
    <b v="0"/>
    <n v="2"/>
    <b v="0"/>
    <s v="food/food trucks"/>
    <n v="2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s v="US"/>
    <s v="USD"/>
    <n v="1427266860"/>
    <n v="1424678460"/>
    <b v="0"/>
    <n v="1"/>
    <b v="0"/>
    <s v="food/food trucks"/>
    <n v="108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50"/>
    <n v="481.5"/>
    <x v="2"/>
    <s v="US"/>
    <s v="USD"/>
    <n v="1407899966"/>
    <n v="1405307966"/>
    <b v="0"/>
    <n v="3"/>
    <b v="0"/>
    <s v="food/food trucks"/>
    <n v="138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s v="US"/>
    <s v="USD"/>
    <n v="1411701739"/>
    <n v="1409109739"/>
    <b v="0"/>
    <n v="1"/>
    <b v="0"/>
    <s v="food/food trucks"/>
    <n v="1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0000"/>
    <n v="481"/>
    <x v="2"/>
    <s v="US"/>
    <s v="USD"/>
    <n v="1428981718"/>
    <n v="1423801318"/>
    <b v="0"/>
    <n v="3"/>
    <b v="0"/>
    <s v="food/food trucks"/>
    <n v="5"/>
    <n v="160.3333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4000"/>
    <n v="480"/>
    <x v="2"/>
    <s v="US"/>
    <s v="USD"/>
    <n v="1419538560"/>
    <n v="1416600960"/>
    <b v="0"/>
    <n v="38"/>
    <b v="0"/>
    <s v="food/food trucks"/>
    <n v="12"/>
    <n v="12.63160000000000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750"/>
    <n v="480"/>
    <x v="2"/>
    <s v="US"/>
    <s v="USD"/>
    <n v="1438552800"/>
    <n v="1435876423"/>
    <b v="0"/>
    <n v="52"/>
    <b v="0"/>
    <s v="food/food trucks"/>
    <n v="64"/>
    <n v="9.230800000000000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s v="US"/>
    <s v="USD"/>
    <n v="1403904808"/>
    <n v="1401312808"/>
    <b v="0"/>
    <n v="2"/>
    <b v="0"/>
    <s v="food/food trucks"/>
    <n v="10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4059"/>
    <n v="470"/>
    <x v="2"/>
    <s v="CA"/>
    <s v="CAD"/>
    <n v="1407533463"/>
    <n v="1404941463"/>
    <b v="0"/>
    <n v="0"/>
    <b v="0"/>
    <s v="food/food trucks"/>
    <n v="12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15"/>
    <n v="469"/>
    <x v="2"/>
    <s v="US"/>
    <s v="USD"/>
    <n v="1411073972"/>
    <n v="1408481972"/>
    <b v="0"/>
    <n v="4"/>
    <b v="0"/>
    <s v="food/food trucks"/>
    <n v="149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s v="IE"/>
    <s v="EUR"/>
    <n v="1491586534"/>
    <n v="1488911734"/>
    <b v="0"/>
    <n v="46"/>
    <b v="0"/>
    <s v="theater/spaces"/>
    <n v="0"/>
    <n v="10.152200000000001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150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7000"/>
    <n v="463"/>
    <x v="3"/>
    <s v="MX"/>
    <s v="MXN"/>
    <n v="1490196830"/>
    <n v="1485016430"/>
    <b v="0"/>
    <n v="45"/>
    <b v="0"/>
    <s v="theater/spaces"/>
    <n v="1"/>
    <n v="10.288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400"/>
    <n v="463"/>
    <x v="3"/>
    <s v="US"/>
    <s v="USD"/>
    <n v="1491421314"/>
    <n v="1487709714"/>
    <b v="0"/>
    <n v="7"/>
    <b v="0"/>
    <s v="theater/spaces"/>
    <n v="116"/>
    <n v="66.142899999999997"/>
    <x v="1"/>
    <s v="spaces"/>
    <x v="2704"/>
    <d v="2017-04-05T19:41:54"/>
  </r>
  <r>
    <n v="2705"/>
    <s v="Fischer Theatre Marquee"/>
    <s v="Help light the lights at the historic Fischer Theatre in Danville, IL."/>
    <n v="25000"/>
    <n v="460"/>
    <x v="3"/>
    <s v="US"/>
    <s v="USD"/>
    <n v="1490389158"/>
    <n v="1486504758"/>
    <b v="0"/>
    <n v="8"/>
    <b v="0"/>
    <s v="theater/spaces"/>
    <n v="2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15000"/>
    <n v="460"/>
    <x v="0"/>
    <s v="US"/>
    <s v="USD"/>
    <n v="1413442740"/>
    <n v="1410937483"/>
    <b v="1"/>
    <n v="263"/>
    <b v="1"/>
    <s v="theater/spaces"/>
    <n v="3"/>
    <n v="1.749000000000000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5600"/>
    <n v="460"/>
    <x v="0"/>
    <s v="US"/>
    <s v="USD"/>
    <n v="1369637940"/>
    <n v="1367088443"/>
    <b v="1"/>
    <n v="394"/>
    <b v="1"/>
    <s v="theater/spaces"/>
    <n v="8"/>
    <n v="1.167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50"/>
    <n v="460"/>
    <x v="0"/>
    <s v="GB"/>
    <s v="GBP"/>
    <n v="1469119526"/>
    <n v="1463935526"/>
    <b v="1"/>
    <n v="1049"/>
    <b v="1"/>
    <s v="theater/spaces"/>
    <n v="131"/>
    <n v="0.438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"/>
    <n v="460"/>
    <x v="0"/>
    <s v="US"/>
    <s v="USD"/>
    <n v="1475553540"/>
    <n v="1472528141"/>
    <b v="1"/>
    <n v="308"/>
    <b v="1"/>
    <s v="theater/spaces"/>
    <n v="153"/>
    <n v="1.4935"/>
    <x v="1"/>
    <s v="spaces"/>
    <x v="2709"/>
    <d v="2016-10-04T03:59:00"/>
  </r>
  <r>
    <n v="2710"/>
    <s v="House of Yes"/>
    <s v="Building Brooklyn's own creative venue for circus, theater and events of all types."/>
    <n v="250"/>
    <n v="460"/>
    <x v="0"/>
    <s v="US"/>
    <s v="USD"/>
    <n v="1407549600"/>
    <n v="1404797428"/>
    <b v="1"/>
    <n v="1088"/>
    <b v="1"/>
    <s v="theater/spaces"/>
    <n v="184"/>
    <n v="0.422800000000000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1500"/>
    <n v="455"/>
    <x v="0"/>
    <s v="GB"/>
    <s v="GBP"/>
    <n v="1403301660"/>
    <n v="1400694790"/>
    <b v="1"/>
    <n v="73"/>
    <b v="1"/>
    <s v="theater/spaces"/>
    <n v="30"/>
    <n v="6.2328999999999999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s v="US"/>
    <s v="USD"/>
    <n v="1373738400"/>
    <n v="1370568560"/>
    <b v="1"/>
    <n v="143"/>
    <b v="1"/>
    <s v="theater/spaces"/>
    <n v="2"/>
    <n v="3.167800000000000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s v="US"/>
    <s v="USD"/>
    <n v="1450971684"/>
    <n v="1447515684"/>
    <b v="1"/>
    <n v="1420"/>
    <b v="1"/>
    <s v="theater/spaces"/>
    <n v="38"/>
    <n v="0.31900000000000001"/>
    <x v="1"/>
    <s v="spaces"/>
    <x v="2713"/>
    <d v="2015-12-24T15:41:24"/>
  </r>
  <r>
    <n v="2714"/>
    <s v="The Crane Theater"/>
    <s v="The Crane will be the new home for independent theater in Northeast Minneapolis"/>
    <n v="13111"/>
    <n v="452"/>
    <x v="0"/>
    <s v="US"/>
    <s v="USD"/>
    <n v="1476486000"/>
    <n v="1474040596"/>
    <b v="1"/>
    <n v="305"/>
    <b v="1"/>
    <s v="theater/spaces"/>
    <n v="3"/>
    <n v="1.48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s v="US"/>
    <s v="USD"/>
    <n v="1456047228"/>
    <n v="1453109628"/>
    <b v="1"/>
    <n v="551"/>
    <b v="1"/>
    <s v="theater/spaces"/>
    <n v="3"/>
    <n v="0.8185000000000000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2500"/>
    <n v="450"/>
    <x v="0"/>
    <s v="DE"/>
    <s v="EUR"/>
    <n v="1444291193"/>
    <n v="1441699193"/>
    <b v="1"/>
    <n v="187"/>
    <b v="1"/>
    <s v="theater/spaces"/>
    <n v="18"/>
    <n v="2.406400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400"/>
    <n v="450"/>
    <x v="0"/>
    <s v="US"/>
    <s v="USD"/>
    <n v="1417906649"/>
    <n v="1414015049"/>
    <b v="1"/>
    <n v="325"/>
    <b v="1"/>
    <s v="theater/spaces"/>
    <n v="113"/>
    <n v="1.384600000000000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6300"/>
    <n v="445"/>
    <x v="0"/>
    <s v="US"/>
    <s v="USD"/>
    <n v="1462316400"/>
    <n v="1459865945"/>
    <b v="1"/>
    <n v="148"/>
    <b v="1"/>
    <s v="theater/spaces"/>
    <n v="7"/>
    <n v="3.00680000000000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s v="US"/>
    <s v="USD"/>
    <n v="1460936694"/>
    <n v="1455756294"/>
    <b v="0"/>
    <n v="69"/>
    <b v="1"/>
    <s v="theater/spaces"/>
    <n v="9"/>
    <n v="6.4493"/>
    <x v="1"/>
    <s v="spaces"/>
    <x v="2719"/>
    <d v="2016-04-17T23:44:54"/>
  </r>
  <r>
    <n v="2720"/>
    <s v="The Comedy Project"/>
    <s v="An improv, sketch and experimental comedy and cocktail venue in downtown Grand Rapids, Michigan"/>
    <n v="2500"/>
    <n v="440"/>
    <x v="0"/>
    <s v="US"/>
    <s v="USD"/>
    <n v="1478866253"/>
    <n v="1476270653"/>
    <b v="0"/>
    <n v="173"/>
    <b v="1"/>
    <s v="theater/spaces"/>
    <n v="18"/>
    <n v="2.543400000000000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400"/>
    <n v="440"/>
    <x v="0"/>
    <s v="GB"/>
    <s v="GBP"/>
    <n v="1378494000"/>
    <n v="1375880598"/>
    <b v="0"/>
    <n v="269"/>
    <b v="1"/>
    <s v="technology/hardware"/>
    <n v="110"/>
    <n v="1.6356999999999999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s v="US"/>
    <s v="USD"/>
    <n v="1485722053"/>
    <n v="1480538053"/>
    <b v="0"/>
    <n v="185"/>
    <b v="1"/>
    <s v="technology/hardware"/>
    <n v="22"/>
    <n v="2.362200000000000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0000"/>
    <n v="435"/>
    <x v="0"/>
    <s v="US"/>
    <s v="USD"/>
    <n v="1420060088"/>
    <n v="1414872488"/>
    <b v="0"/>
    <n v="176"/>
    <b v="1"/>
    <s v="technology/hardware"/>
    <n v="4"/>
    <n v="2.471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800"/>
    <n v="435"/>
    <x v="0"/>
    <s v="GB"/>
    <s v="GBP"/>
    <n v="1439625059"/>
    <n v="1436860259"/>
    <b v="0"/>
    <n v="1019"/>
    <b v="1"/>
    <s v="technology/hardware"/>
    <n v="16"/>
    <n v="0.426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"/>
    <n v="435"/>
    <x v="0"/>
    <s v="CA"/>
    <s v="CAD"/>
    <n v="1488390735"/>
    <n v="1484070735"/>
    <b v="0"/>
    <n v="113"/>
    <b v="1"/>
    <s v="technology/hardware"/>
    <n v="109"/>
    <n v="3.8496000000000001"/>
    <x v="2"/>
    <s v="hardware"/>
    <x v="2725"/>
    <d v="2017-03-01T17:52:15"/>
  </r>
  <r>
    <n v="2726"/>
    <s v="Krimston TWO - Dual SIM case for iPhone"/>
    <s v="Krimston TWO: iPhone Dual SIM Case"/>
    <n v="25000"/>
    <n v="433"/>
    <x v="0"/>
    <s v="US"/>
    <s v="USD"/>
    <n v="1461333311"/>
    <n v="1458741311"/>
    <b v="0"/>
    <n v="404"/>
    <b v="1"/>
    <s v="technology/hardware"/>
    <n v="2"/>
    <n v="1.071800000000000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s v="US"/>
    <s v="USD"/>
    <n v="1438964063"/>
    <n v="1436804063"/>
    <b v="0"/>
    <n v="707"/>
    <b v="1"/>
    <s v="technology/hardware"/>
    <n v="1"/>
    <n v="0.60819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250"/>
    <n v="430"/>
    <x v="0"/>
    <s v="US"/>
    <s v="USD"/>
    <n v="1451485434"/>
    <n v="1448461434"/>
    <b v="0"/>
    <n v="392"/>
    <b v="1"/>
    <s v="technology/hardware"/>
    <n v="34"/>
    <n v="1.096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"/>
    <n v="430"/>
    <x v="0"/>
    <s v="US"/>
    <s v="USD"/>
    <n v="1430459197"/>
    <n v="1427867197"/>
    <b v="0"/>
    <n v="23"/>
    <b v="1"/>
    <s v="technology/hardware"/>
    <n v="57"/>
    <n v="18.695699999999999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400"/>
    <n v="430"/>
    <x v="0"/>
    <s v="US"/>
    <s v="USD"/>
    <n v="1366635575"/>
    <n v="1363611575"/>
    <b v="0"/>
    <n v="682"/>
    <b v="1"/>
    <s v="technology/hardware"/>
    <n v="108"/>
    <n v="0.6304999999999999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33"/>
    <n v="430"/>
    <x v="0"/>
    <s v="US"/>
    <s v="USD"/>
    <n v="1413604800"/>
    <n v="1408624622"/>
    <b v="0"/>
    <n v="37"/>
    <b v="1"/>
    <s v="technology/hardware"/>
    <n v="129"/>
    <n v="11.62160000000000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"/>
    <n v="430"/>
    <x v="0"/>
    <s v="US"/>
    <s v="USD"/>
    <n v="1369699200"/>
    <n v="1366917828"/>
    <b v="0"/>
    <n v="146"/>
    <b v="1"/>
    <s v="technology/hardware"/>
    <n v="143"/>
    <n v="2.945199999999999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s v="US"/>
    <s v="USD"/>
    <n v="1428643974"/>
    <n v="1423463574"/>
    <b v="0"/>
    <n v="119"/>
    <b v="1"/>
    <s v="technology/hardware"/>
    <n v="28"/>
    <n v="3.588200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s v="US"/>
    <s v="USD"/>
    <n v="1476395940"/>
    <n v="1473782592"/>
    <b v="0"/>
    <n v="163"/>
    <b v="1"/>
    <s v="technology/hardware"/>
    <n v="0"/>
    <n v="2.6135000000000002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s v="GB"/>
    <s v="GBP"/>
    <n v="1363204800"/>
    <n v="1360551250"/>
    <b v="0"/>
    <n v="339"/>
    <b v="1"/>
    <s v="technology/hardware"/>
    <n v="9"/>
    <n v="1.2565999999999999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90000"/>
    <n v="425"/>
    <x v="0"/>
    <s v="CA"/>
    <s v="CAD"/>
    <n v="1398268773"/>
    <n v="1395676773"/>
    <b v="0"/>
    <n v="58"/>
    <b v="1"/>
    <s v="technology/hardware"/>
    <n v="0"/>
    <n v="7.327600000000000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s v="US"/>
    <s v="USD"/>
    <n v="1389812400"/>
    <n v="1386108087"/>
    <b v="0"/>
    <n v="456"/>
    <b v="1"/>
    <s v="technology/hardware"/>
    <n v="5"/>
    <n v="0.93200000000000005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1750"/>
    <n v="425"/>
    <x v="0"/>
    <s v="US"/>
    <s v="USD"/>
    <n v="1478402804"/>
    <n v="1473218804"/>
    <b v="0"/>
    <n v="15"/>
    <b v="1"/>
    <s v="technology/hardware"/>
    <n v="24"/>
    <n v="28.33330000000000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s v="GB"/>
    <s v="GBP"/>
    <n v="1399324717"/>
    <n v="1395436717"/>
    <b v="0"/>
    <n v="191"/>
    <b v="1"/>
    <s v="technology/hardware"/>
    <n v="101"/>
    <n v="2.225099999999999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400"/>
    <n v="425"/>
    <x v="0"/>
    <s v="US"/>
    <s v="USD"/>
    <n v="1426117552"/>
    <n v="1423529152"/>
    <b v="0"/>
    <n v="17"/>
    <b v="1"/>
    <s v="technology/hardware"/>
    <n v="106"/>
    <n v="25"/>
    <x v="2"/>
    <s v="hardware"/>
    <x v="2740"/>
    <d v="2015-03-11T23:45:52"/>
  </r>
  <r>
    <n v="2741"/>
    <s v="Mrs. Brown and Her Lost Puppy."/>
    <s v="Help me publish my 1st children's book as an aspiring author!"/>
    <n v="110"/>
    <n v="420.99"/>
    <x v="2"/>
    <s v="US"/>
    <s v="USD"/>
    <n v="1413770820"/>
    <n v="1412005602"/>
    <b v="0"/>
    <n v="4"/>
    <b v="0"/>
    <s v="publishing/children's books"/>
    <n v="383"/>
    <n v="105.24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00"/>
    <n v="420"/>
    <x v="2"/>
    <s v="US"/>
    <s v="USD"/>
    <n v="1337102187"/>
    <n v="1335892587"/>
    <b v="0"/>
    <n v="18"/>
    <b v="0"/>
    <s v="publishing/children's books"/>
    <n v="210"/>
    <n v="23.33330000000000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000"/>
    <n v="419"/>
    <x v="2"/>
    <s v="US"/>
    <s v="USD"/>
    <n v="1476863607"/>
    <n v="1474271607"/>
    <b v="0"/>
    <n v="0"/>
    <b v="0"/>
    <s v="publishing/children's books"/>
    <n v="8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s v="US"/>
    <s v="USD"/>
    <n v="1330478998"/>
    <n v="1327886998"/>
    <b v="0"/>
    <n v="22"/>
    <b v="0"/>
    <s v="publishing/children's books"/>
    <n v="42"/>
    <n v="18.954499999999999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s v="US"/>
    <s v="USD"/>
    <n v="1342309368"/>
    <n v="1337125368"/>
    <b v="0"/>
    <n v="49"/>
    <b v="0"/>
    <s v="publishing/children's books"/>
    <n v="104"/>
    <n v="8.489800000000000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209999999999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s v="US"/>
    <s v="USD"/>
    <n v="1339816200"/>
    <n v="1337095997"/>
    <b v="0"/>
    <n v="4"/>
    <b v="0"/>
    <s v="publishing/children's books"/>
    <n v="7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0000"/>
    <n v="411"/>
    <x v="2"/>
    <s v="US"/>
    <s v="USD"/>
    <n v="1472835802"/>
    <n v="1470243802"/>
    <b v="0"/>
    <n v="4"/>
    <b v="0"/>
    <s v="publishing/children's books"/>
    <n v="2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50000"/>
    <n v="410"/>
    <x v="2"/>
    <s v="US"/>
    <s v="USD"/>
    <n v="1428171037"/>
    <n v="1425582637"/>
    <b v="0"/>
    <n v="2"/>
    <b v="0"/>
    <s v="publishing/children's books"/>
    <n v="1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700"/>
    <n v="410"/>
    <x v="2"/>
    <s v="US"/>
    <s v="USD"/>
    <n v="1341086400"/>
    <n v="1340055345"/>
    <b v="0"/>
    <n v="0"/>
    <b v="0"/>
    <s v="publishing/children's books"/>
    <n v="24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50"/>
    <n v="410"/>
    <x v="2"/>
    <s v="US"/>
    <s v="USD"/>
    <n v="1403039842"/>
    <n v="1397855842"/>
    <b v="0"/>
    <n v="0"/>
    <b v="0"/>
    <s v="publishing/children's books"/>
    <n v="117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s v="US"/>
    <s v="USD"/>
    <n v="1324232504"/>
    <n v="1320776504"/>
    <b v="0"/>
    <n v="14"/>
    <b v="0"/>
    <s v="publishing/children's books"/>
    <n v="136"/>
    <n v="29.21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50000"/>
    <n v="408"/>
    <x v="2"/>
    <s v="US"/>
    <s v="USD"/>
    <n v="1346017023"/>
    <n v="1343425023"/>
    <b v="0"/>
    <n v="8"/>
    <b v="0"/>
    <s v="publishing/children's books"/>
    <n v="1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50000"/>
    <n v="405"/>
    <x v="2"/>
    <s v="US"/>
    <s v="USD"/>
    <n v="1410448551"/>
    <n v="1407856551"/>
    <b v="0"/>
    <n v="0"/>
    <b v="0"/>
    <s v="publishing/children's books"/>
    <n v="1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15000"/>
    <n v="403"/>
    <x v="2"/>
    <s v="IE"/>
    <s v="EUR"/>
    <n v="1428519527"/>
    <n v="1425927527"/>
    <b v="0"/>
    <n v="15"/>
    <b v="0"/>
    <s v="publishing/children's books"/>
    <n v="3"/>
    <n v="26.86670000000000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5000"/>
    <n v="403"/>
    <x v="2"/>
    <s v="US"/>
    <s v="USD"/>
    <n v="1389476201"/>
    <n v="1386884201"/>
    <b v="0"/>
    <n v="33"/>
    <b v="0"/>
    <s v="publishing/children's books"/>
    <n v="8"/>
    <n v="12.2121"/>
    <x v="3"/>
    <s v="children's books"/>
    <x v="2756"/>
    <d v="2014-01-11T21:36:41"/>
  </r>
  <r>
    <n v="2757"/>
    <s v="C is for Crooked"/>
    <s v="A children's letter book that Lampoons Hillary Clinton"/>
    <n v="3000"/>
    <n v="403"/>
    <x v="2"/>
    <s v="US"/>
    <s v="USD"/>
    <n v="1470498332"/>
    <n v="1469202332"/>
    <b v="0"/>
    <n v="2"/>
    <b v="0"/>
    <s v="publishing/children's books"/>
    <n v="13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s v="AU"/>
    <s v="AUD"/>
    <n v="1476095783"/>
    <n v="1474886183"/>
    <b v="0"/>
    <n v="6"/>
    <b v="0"/>
    <s v="publishing/children's books"/>
    <n v="4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s v="AU"/>
    <s v="AUD"/>
    <n v="1468658866"/>
    <n v="1464943666"/>
    <b v="0"/>
    <n v="2"/>
    <b v="0"/>
    <s v="publishing/children's books"/>
    <n v="33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s v="GB"/>
    <s v="GBP"/>
    <n v="1371726258"/>
    <n v="1369134258"/>
    <b v="0"/>
    <n v="0"/>
    <b v="0"/>
    <s v="publishing/children's books"/>
    <n v="4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300"/>
    <n v="400.33"/>
    <x v="2"/>
    <s v="US"/>
    <s v="USD"/>
    <n v="1357176693"/>
    <n v="1354584693"/>
    <b v="0"/>
    <n v="4"/>
    <b v="0"/>
    <s v="publishing/children's books"/>
    <n v="133"/>
    <n v="100.082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50000"/>
    <n v="400"/>
    <x v="2"/>
    <s v="US"/>
    <s v="USD"/>
    <n v="1332114795"/>
    <n v="1326934395"/>
    <b v="0"/>
    <n v="1"/>
    <b v="0"/>
    <s v="publishing/children's books"/>
    <n v="1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15000"/>
    <n v="400"/>
    <x v="2"/>
    <s v="US"/>
    <s v="USD"/>
    <n v="1369403684"/>
    <n v="1365515684"/>
    <b v="0"/>
    <n v="3"/>
    <b v="0"/>
    <s v="publishing/children's books"/>
    <n v="3"/>
    <n v="133.3333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3500"/>
    <n v="400"/>
    <x v="2"/>
    <s v="US"/>
    <s v="USD"/>
    <n v="1338404400"/>
    <n v="1335855631"/>
    <b v="0"/>
    <n v="4"/>
    <b v="0"/>
    <s v="publishing/children's books"/>
    <n v="11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500"/>
    <n v="400"/>
    <x v="2"/>
    <s v="US"/>
    <s v="USD"/>
    <n v="1351432428"/>
    <n v="1350050028"/>
    <b v="0"/>
    <n v="0"/>
    <b v="0"/>
    <s v="publishing/children's books"/>
    <n v="16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400"/>
    <n v="400"/>
    <x v="2"/>
    <s v="US"/>
    <s v="USD"/>
    <n v="1313078518"/>
    <n v="1310486518"/>
    <b v="0"/>
    <n v="4"/>
    <b v="0"/>
    <s v="publishing/children's books"/>
    <n v="100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3255"/>
    <n v="397"/>
    <x v="2"/>
    <s v="CA"/>
    <s v="CAD"/>
    <n v="1439766050"/>
    <n v="1434582050"/>
    <b v="0"/>
    <n v="3"/>
    <b v="0"/>
    <s v="publishing/children's books"/>
    <n v="12"/>
    <n v="132.3333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s v="US"/>
    <s v="USD"/>
    <n v="1333028723"/>
    <n v="1330440323"/>
    <b v="0"/>
    <n v="34"/>
    <b v="0"/>
    <s v="publishing/children's books"/>
    <n v="1"/>
    <n v="11.647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50"/>
    <n v="391"/>
    <x v="2"/>
    <s v="GB"/>
    <s v="GBP"/>
    <n v="1401997790"/>
    <n v="1397677790"/>
    <b v="0"/>
    <n v="2"/>
    <b v="0"/>
    <s v="publishing/children's books"/>
    <n v="156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"/>
    <n v="385"/>
    <x v="2"/>
    <s v="US"/>
    <s v="USD"/>
    <n v="1395158130"/>
    <n v="1392569730"/>
    <b v="0"/>
    <n v="33"/>
    <b v="0"/>
    <s v="publishing/children's books"/>
    <n v="19"/>
    <n v="11.6667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300"/>
    <n v="385"/>
    <x v="2"/>
    <s v="US"/>
    <s v="USD"/>
    <n v="1359738000"/>
    <n v="1355489140"/>
    <b v="0"/>
    <n v="0"/>
    <b v="0"/>
    <s v="publishing/children's books"/>
    <n v="128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s v="US"/>
    <s v="USD"/>
    <n v="1381006294"/>
    <n v="1379710294"/>
    <b v="0"/>
    <n v="0"/>
    <b v="0"/>
    <s v="publishing/children's books"/>
    <n v="5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300"/>
    <n v="381"/>
    <x v="2"/>
    <s v="CA"/>
    <s v="CAD"/>
    <n v="1461530721"/>
    <n v="1460666721"/>
    <b v="0"/>
    <n v="1"/>
    <b v="0"/>
    <s v="publishing/children's books"/>
    <n v="127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3500"/>
    <n v="380"/>
    <x v="2"/>
    <s v="US"/>
    <s v="USD"/>
    <n v="1362711728"/>
    <n v="1360119728"/>
    <b v="0"/>
    <n v="13"/>
    <b v="0"/>
    <s v="publishing/children's books"/>
    <n v="11"/>
    <n v="29.230799999999999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000"/>
    <n v="380"/>
    <x v="2"/>
    <s v="US"/>
    <s v="USD"/>
    <n v="1323994754"/>
    <n v="1321402754"/>
    <b v="0"/>
    <n v="2"/>
    <b v="0"/>
    <s v="publishing/children's books"/>
    <n v="19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650"/>
    <n v="380"/>
    <x v="2"/>
    <s v="US"/>
    <s v="USD"/>
    <n v="1434092876"/>
    <n v="1431414476"/>
    <b v="0"/>
    <n v="36"/>
    <b v="0"/>
    <s v="publishing/children's books"/>
    <n v="58"/>
    <n v="10.55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s v="US"/>
    <s v="USD"/>
    <n v="1437149004"/>
    <n v="1434557004"/>
    <b v="0"/>
    <n v="1"/>
    <b v="0"/>
    <s v="publishing/children's books"/>
    <n v="1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000000"/>
    <n v="376"/>
    <x v="2"/>
    <s v="US"/>
    <s v="USD"/>
    <n v="1409009306"/>
    <n v="1406417306"/>
    <b v="0"/>
    <n v="15"/>
    <b v="0"/>
    <s v="publishing/children's books"/>
    <n v="0"/>
    <n v="25.06670000000000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300"/>
    <n v="376"/>
    <x v="2"/>
    <s v="US"/>
    <s v="USD"/>
    <n v="1448204621"/>
    <n v="1445609021"/>
    <b v="0"/>
    <n v="1"/>
    <b v="0"/>
    <s v="publishing/children's books"/>
    <n v="125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"/>
    <n v="375"/>
    <x v="2"/>
    <s v="IT"/>
    <s v="EUR"/>
    <n v="1489142688"/>
    <n v="1486550688"/>
    <b v="0"/>
    <n v="0"/>
    <b v="0"/>
    <s v="publishing/children's books"/>
    <n v="4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6500"/>
    <n v="375"/>
    <x v="0"/>
    <s v="US"/>
    <s v="USD"/>
    <n v="1423724400"/>
    <n v="1421274954"/>
    <b v="0"/>
    <n v="28"/>
    <b v="1"/>
    <s v="theater/plays"/>
    <n v="6"/>
    <n v="13.39289999999999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300"/>
    <n v="375"/>
    <x v="0"/>
    <s v="US"/>
    <s v="USD"/>
    <n v="1424149140"/>
    <n v="1421964718"/>
    <b v="0"/>
    <n v="18"/>
    <b v="1"/>
    <s v="theater/plays"/>
    <n v="125"/>
    <n v="20.83330000000000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s v="GB"/>
    <s v="GBP"/>
    <n v="1429793446"/>
    <n v="1428583846"/>
    <b v="0"/>
    <n v="61"/>
    <b v="1"/>
    <s v="theater/plays"/>
    <n v="150"/>
    <n v="6.147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s v="US"/>
    <s v="USD"/>
    <n v="1414608843"/>
    <n v="1412794443"/>
    <b v="0"/>
    <n v="108"/>
    <b v="1"/>
    <s v="theater/plays"/>
    <n v="124"/>
    <n v="3.435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300"/>
    <n v="369"/>
    <x v="0"/>
    <s v="US"/>
    <s v="USD"/>
    <n v="1470430800"/>
    <n v="1467865967"/>
    <b v="0"/>
    <n v="142"/>
    <b v="1"/>
    <s v="theater/plays"/>
    <n v="123"/>
    <n v="2.5985999999999998"/>
    <x v="1"/>
    <s v="plays"/>
    <x v="2785"/>
    <d v="2016-08-05T21:00:00"/>
  </r>
  <r>
    <n v="2786"/>
    <s v="Fierce"/>
    <s v="A heart-melting farce about sex, art and the lovelorn lay-abouts of London-town."/>
    <n v="5000"/>
    <n v="367"/>
    <x v="0"/>
    <s v="GB"/>
    <s v="GBP"/>
    <n v="1404913180"/>
    <n v="1403703580"/>
    <b v="0"/>
    <n v="74"/>
    <b v="1"/>
    <s v="theater/plays"/>
    <n v="7"/>
    <n v="4.959500000000000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s v="US"/>
    <s v="USD"/>
    <n v="1405658752"/>
    <n v="1403066752"/>
    <b v="0"/>
    <n v="38"/>
    <b v="1"/>
    <s v="theater/plays"/>
    <n v="7"/>
    <n v="9.5263000000000009"/>
    <x v="1"/>
    <s v="plays"/>
    <x v="2787"/>
    <d v="2014-07-18T04:45:52"/>
  </r>
  <r>
    <n v="2788"/>
    <s v="ACT Underground Theatre, TLDC"/>
    <s v="MOVING FORWARD! WE HAVE REACHED GOAL BUT HAVE MORE TIME!! PLEASE CONSIDER PLEDGING."/>
    <n v="3500"/>
    <n v="361"/>
    <x v="0"/>
    <s v="US"/>
    <s v="USD"/>
    <n v="1469811043"/>
    <n v="1467219043"/>
    <b v="0"/>
    <n v="20"/>
    <b v="1"/>
    <s v="theater/plays"/>
    <n v="10"/>
    <n v="18.05"/>
    <x v="1"/>
    <s v="plays"/>
    <x v="2788"/>
    <d v="2016-07-29T16:50:43"/>
  </r>
  <r>
    <n v="2789"/>
    <s v="The Adventurers Club"/>
    <s v="BNT's Biggest Adventure So Far: Our 2015 full length production!"/>
    <n v="50000"/>
    <n v="360"/>
    <x v="0"/>
    <s v="US"/>
    <s v="USD"/>
    <n v="1426132800"/>
    <n v="1424477934"/>
    <b v="0"/>
    <n v="24"/>
    <b v="1"/>
    <s v="theater/plays"/>
    <n v="1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s v="US"/>
    <s v="USD"/>
    <n v="1423693903"/>
    <n v="1421101903"/>
    <b v="0"/>
    <n v="66"/>
    <b v="1"/>
    <s v="theater/plays"/>
    <n v="2"/>
    <n v="5.454500000000000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s v="US"/>
    <s v="USD"/>
    <n v="1473393600"/>
    <n v="1470778559"/>
    <b v="0"/>
    <n v="28"/>
    <b v="1"/>
    <s v="theater/plays"/>
    <n v="103"/>
    <n v="12.85710000000000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50000"/>
    <n v="359"/>
    <x v="0"/>
    <s v="US"/>
    <s v="USD"/>
    <n v="1439357559"/>
    <n v="1435469559"/>
    <b v="0"/>
    <n v="24"/>
    <b v="1"/>
    <s v="theater/plays"/>
    <n v="1"/>
    <n v="14.95829999999999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s v="AU"/>
    <s v="AUD"/>
    <n v="1437473005"/>
    <n v="1434881005"/>
    <b v="0"/>
    <n v="73"/>
    <b v="1"/>
    <s v="theater/plays"/>
    <n v="1"/>
    <n v="4.904099999999999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s v="GB"/>
    <s v="GBP"/>
    <n v="1457031600"/>
    <n v="1455640559"/>
    <b v="0"/>
    <n v="3"/>
    <b v="1"/>
    <s v="theater/plays"/>
    <n v="18"/>
    <n v="119.3332999999999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350"/>
    <n v="355"/>
    <x v="0"/>
    <s v="US"/>
    <s v="USD"/>
    <n v="1402095600"/>
    <n v="1400675841"/>
    <b v="0"/>
    <n v="20"/>
    <b v="1"/>
    <s v="theater/plays"/>
    <n v="10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347"/>
    <n v="353"/>
    <x v="0"/>
    <s v="GB"/>
    <s v="GBP"/>
    <n v="1404564028"/>
    <n v="1401972028"/>
    <b v="0"/>
    <n v="21"/>
    <b v="1"/>
    <s v="theater/plays"/>
    <n v="102"/>
    <n v="16.80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s v="GB"/>
    <s v="GBP"/>
    <n v="1404858840"/>
    <n v="1402266840"/>
    <b v="0"/>
    <n v="94"/>
    <b v="1"/>
    <s v="theater/plays"/>
    <n v="70"/>
    <n v="3.734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s v="GB"/>
    <s v="GBP"/>
    <n v="1438358400"/>
    <n v="1437063121"/>
    <b v="0"/>
    <n v="139"/>
    <b v="1"/>
    <s v="theater/plays"/>
    <n v="100"/>
    <n v="2.5251999999999999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00000"/>
    <n v="350"/>
    <x v="0"/>
    <s v="GB"/>
    <s v="GBP"/>
    <n v="1466179200"/>
    <n v="1463466070"/>
    <b v="0"/>
    <n v="130"/>
    <b v="1"/>
    <s v="theater/plays"/>
    <n v="0"/>
    <n v="2.692299999999999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s v="GB"/>
    <s v="GBP"/>
    <n v="1420377366"/>
    <n v="1415193366"/>
    <b v="0"/>
    <n v="31"/>
    <b v="1"/>
    <s v="theater/plays"/>
    <n v="4"/>
    <n v="11.2903"/>
    <x v="1"/>
    <s v="plays"/>
    <x v="2800"/>
    <d v="2015-01-04T13:16:06"/>
  </r>
  <r>
    <n v="2801"/>
    <s v="A Dream Play"/>
    <s v="Arise Theatre Company's production of August Strindberg's expressionist masterpiece 'A Dream Play'."/>
    <n v="2224"/>
    <n v="350"/>
    <x v="0"/>
    <s v="AU"/>
    <s v="AUD"/>
    <n v="1412938800"/>
    <n v="1411019409"/>
    <b v="0"/>
    <n v="13"/>
    <b v="1"/>
    <s v="theater/plays"/>
    <n v="16"/>
    <n v="26.9231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"/>
    <n v="350"/>
    <x v="0"/>
    <s v="GB"/>
    <s v="GBP"/>
    <n v="1438875107"/>
    <n v="1436283107"/>
    <b v="0"/>
    <n v="90"/>
    <b v="1"/>
    <s v="theater/plays"/>
    <n v="140"/>
    <n v="3.88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s v="US"/>
    <s v="USD"/>
    <n v="1437004800"/>
    <n v="1433295276"/>
    <b v="0"/>
    <n v="141"/>
    <b v="1"/>
    <s v="theater/plays"/>
    <n v="0"/>
    <n v="2.4539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500000"/>
    <n v="345"/>
    <x v="0"/>
    <s v="GB"/>
    <s v="GBP"/>
    <n v="1411987990"/>
    <n v="1409395990"/>
    <b v="0"/>
    <n v="23"/>
    <b v="1"/>
    <s v="theater/plays"/>
    <n v="0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s v="GB"/>
    <s v="GBP"/>
    <n v="1440245273"/>
    <n v="1438085273"/>
    <b v="0"/>
    <n v="18"/>
    <b v="1"/>
    <s v="theater/plays"/>
    <n v="38"/>
    <n v="19.16669999999999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6000"/>
    <n v="341"/>
    <x v="0"/>
    <s v="GB"/>
    <s v="GBP"/>
    <n v="1438772400"/>
    <n v="1435645490"/>
    <b v="0"/>
    <n v="76"/>
    <b v="1"/>
    <s v="theater/plays"/>
    <n v="6"/>
    <n v="4.4867999999999997"/>
    <x v="1"/>
    <s v="plays"/>
    <x v="2806"/>
    <d v="2015-08-05T11:00:00"/>
  </r>
  <r>
    <n v="2807"/>
    <s v="The Commission Theatre Co."/>
    <s v="Bringing Shakespeare back to the Playwrights"/>
    <n v="300"/>
    <n v="340"/>
    <x v="0"/>
    <s v="US"/>
    <s v="USD"/>
    <n v="1435611438"/>
    <n v="1433019438"/>
    <b v="0"/>
    <n v="93"/>
    <b v="1"/>
    <s v="theater/plays"/>
    <n v="113"/>
    <n v="3.655899999999999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898600000000000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20000"/>
    <n v="335"/>
    <x v="0"/>
    <s v="US"/>
    <s v="USD"/>
    <n v="1459348740"/>
    <n v="1458647725"/>
    <b v="0"/>
    <n v="21"/>
    <b v="1"/>
    <s v="theater/plays"/>
    <n v="0"/>
    <n v="15.9524000000000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60000"/>
    <n v="335"/>
    <x v="0"/>
    <s v="US"/>
    <s v="USD"/>
    <n v="1401595140"/>
    <n v="1398828064"/>
    <b v="0"/>
    <n v="57"/>
    <b v="1"/>
    <s v="theater/plays"/>
    <n v="1"/>
    <n v="5.877200000000000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4500"/>
    <n v="335"/>
    <x v="0"/>
    <s v="GB"/>
    <s v="GBP"/>
    <n v="1424692503"/>
    <n v="1422100503"/>
    <b v="0"/>
    <n v="108"/>
    <b v="1"/>
    <s v="theater/plays"/>
    <n v="1"/>
    <n v="3.101900000000000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36100000000000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10000"/>
    <n v="334"/>
    <x v="0"/>
    <s v="US"/>
    <s v="USD"/>
    <n v="1481737761"/>
    <n v="1479577761"/>
    <b v="0"/>
    <n v="96"/>
    <b v="1"/>
    <s v="theater/plays"/>
    <n v="3"/>
    <n v="3.479200000000000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0"/>
    <n v="330"/>
    <x v="0"/>
    <s v="GB"/>
    <s v="GBP"/>
    <n v="1431164115"/>
    <n v="1428572115"/>
    <b v="0"/>
    <n v="64"/>
    <b v="1"/>
    <s v="theater/plays"/>
    <n v="2"/>
    <n v="5.1562999999999999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3000"/>
    <n v="327"/>
    <x v="0"/>
    <s v="CA"/>
    <s v="CAD"/>
    <n v="1470595109"/>
    <n v="1468003109"/>
    <b v="0"/>
    <n v="14"/>
    <b v="1"/>
    <s v="theater/plays"/>
    <n v="11"/>
    <n v="23.357099999999999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0900000000000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10000"/>
    <n v="325"/>
    <x v="0"/>
    <s v="GB"/>
    <s v="GBP"/>
    <n v="1425136462"/>
    <n v="1421680462"/>
    <b v="0"/>
    <n v="33"/>
    <b v="1"/>
    <s v="theater/plays"/>
    <n v="3"/>
    <n v="9.848499999999999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8000"/>
    <n v="325"/>
    <x v="0"/>
    <s v="US"/>
    <s v="USD"/>
    <n v="1443018086"/>
    <n v="1441290086"/>
    <b v="0"/>
    <n v="102"/>
    <b v="1"/>
    <s v="theater/plays"/>
    <n v="4"/>
    <n v="3.18630000000000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s v="GB"/>
    <s v="GBP"/>
    <n v="1434285409"/>
    <n v="1431693409"/>
    <b v="0"/>
    <n v="104"/>
    <b v="1"/>
    <s v="theater/plays"/>
    <n v="5"/>
    <n v="3.12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s v="GB"/>
    <s v="GBP"/>
    <n v="1456444800"/>
    <n v="1454337589"/>
    <b v="0"/>
    <n v="20"/>
    <b v="1"/>
    <s v="theater/plays"/>
    <n v="7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s v="GB"/>
    <s v="GBP"/>
    <n v="1411510135"/>
    <n v="1408918135"/>
    <b v="0"/>
    <n v="35"/>
    <b v="1"/>
    <s v="theater/plays"/>
    <n v="5"/>
    <n v="9.142899999999999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1000"/>
    <n v="320"/>
    <x v="0"/>
    <s v="US"/>
    <s v="USD"/>
    <n v="1427469892"/>
    <n v="1424881492"/>
    <b v="0"/>
    <n v="94"/>
    <b v="1"/>
    <s v="theater/plays"/>
    <n v="32"/>
    <n v="3.404300000000000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00"/>
    <n v="320"/>
    <x v="0"/>
    <s v="GB"/>
    <s v="GBP"/>
    <n v="1427842740"/>
    <n v="1425428206"/>
    <b v="0"/>
    <n v="14"/>
    <b v="1"/>
    <s v="theater/plays"/>
    <n v="160"/>
    <n v="22.857099999999999"/>
    <x v="1"/>
    <s v="plays"/>
    <x v="2823"/>
    <d v="2015-03-31T22:59:00"/>
  </r>
  <r>
    <n v="2824"/>
    <s v="The Rooftop"/>
    <s v="I wrote a One Act play called The Rooftop for a Female Playwright's festival. Every little bit helps!"/>
    <n v="300"/>
    <n v="317"/>
    <x v="0"/>
    <s v="US"/>
    <s v="USD"/>
    <n v="1434159780"/>
    <n v="1431412196"/>
    <b v="0"/>
    <n v="15"/>
    <b v="1"/>
    <s v="theater/plays"/>
    <n v="106"/>
    <n v="21.133299999999998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7500"/>
    <n v="316"/>
    <x v="0"/>
    <s v="GB"/>
    <s v="GBP"/>
    <n v="1449255686"/>
    <n v="1446663686"/>
    <b v="0"/>
    <n v="51"/>
    <b v="1"/>
    <s v="theater/plays"/>
    <n v="4"/>
    <n v="6.1961000000000004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s v="US"/>
    <s v="USD"/>
    <n v="1436511600"/>
    <n v="1434415812"/>
    <b v="0"/>
    <n v="19"/>
    <b v="1"/>
    <s v="theater/plays"/>
    <n v="104"/>
    <n v="16.42109999999999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s v="US"/>
    <s v="USD"/>
    <n v="1464971400"/>
    <n v="1462379066"/>
    <b v="0"/>
    <n v="23"/>
    <b v="1"/>
    <s v="theater/plays"/>
    <n v="4"/>
    <n v="13.521699999999999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80000"/>
    <n v="310"/>
    <x v="0"/>
    <s v="GB"/>
    <s v="GBP"/>
    <n v="1443826800"/>
    <n v="1441606869"/>
    <b v="0"/>
    <n v="97"/>
    <b v="1"/>
    <s v="theater/plays"/>
    <n v="0"/>
    <n v="3.195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0"/>
    <n v="310"/>
    <x v="0"/>
    <s v="GB"/>
    <s v="GBP"/>
    <n v="1464863118"/>
    <n v="1462443918"/>
    <b v="0"/>
    <n v="76"/>
    <b v="1"/>
    <s v="theater/plays"/>
    <n v="1"/>
    <n v="4.0789"/>
    <x v="1"/>
    <s v="plays"/>
    <x v="2829"/>
    <d v="2016-06-02T10:25:18"/>
  </r>
  <r>
    <n v="2830"/>
    <s v="Nakhtik and Avalon"/>
    <s v="Avalon is a new South African Township play and Nakhtik is a  danced political lecture."/>
    <n v="300"/>
    <n v="310"/>
    <x v="0"/>
    <s v="US"/>
    <s v="USD"/>
    <n v="1399867140"/>
    <n v="1398802148"/>
    <b v="0"/>
    <n v="11"/>
    <b v="1"/>
    <s v="theater/plays"/>
    <n v="103"/>
    <n v="28.181799999999999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"/>
    <n v="310"/>
    <x v="0"/>
    <s v="US"/>
    <s v="USD"/>
    <n v="1437076070"/>
    <n v="1434484070"/>
    <b v="0"/>
    <n v="52"/>
    <b v="1"/>
    <s v="theater/plays"/>
    <n v="103"/>
    <n v="5.961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100000"/>
    <n v="305"/>
    <x v="0"/>
    <s v="GB"/>
    <s v="GBP"/>
    <n v="1416780000"/>
    <n v="1414342894"/>
    <b v="0"/>
    <n v="95"/>
    <b v="1"/>
    <s v="theater/plays"/>
    <n v="0"/>
    <n v="3.2105000000000001"/>
    <x v="1"/>
    <s v="plays"/>
    <x v="2832"/>
    <d v="2014-11-23T22:00:00"/>
  </r>
  <r>
    <n v="2833"/>
    <s v="Star Man Rocket Man"/>
    <s v="A new play about exploring outer space"/>
    <n v="1500"/>
    <n v="302"/>
    <x v="0"/>
    <s v="US"/>
    <s v="USD"/>
    <n v="1444528800"/>
    <n v="1442804633"/>
    <b v="0"/>
    <n v="35"/>
    <b v="1"/>
    <s v="theater/plays"/>
    <n v="20"/>
    <n v="8.6286000000000005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15000"/>
    <n v="301"/>
    <x v="0"/>
    <s v="GB"/>
    <s v="GBP"/>
    <n v="1422658930"/>
    <n v="1421362930"/>
    <b v="0"/>
    <n v="21"/>
    <b v="1"/>
    <s v="theater/plays"/>
    <n v="2"/>
    <n v="14.33329999999999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9000"/>
    <n v="301"/>
    <x v="0"/>
    <s v="GB"/>
    <s v="GBP"/>
    <n v="1449273600"/>
    <n v="1446742417"/>
    <b v="0"/>
    <n v="93"/>
    <b v="1"/>
    <s v="theater/plays"/>
    <n v="3"/>
    <n v="3.236600000000000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360000000000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00"/>
    <n v="301"/>
    <x v="0"/>
    <s v="CA"/>
    <s v="CAD"/>
    <n v="1449701284"/>
    <n v="1446241684"/>
    <b v="0"/>
    <n v="21"/>
    <b v="1"/>
    <s v="theater/plays"/>
    <n v="100"/>
    <n v="14.3332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125"/>
    <n v="301"/>
    <x v="0"/>
    <s v="US"/>
    <s v="USD"/>
    <n v="1407967200"/>
    <n v="1406039696"/>
    <b v="0"/>
    <n v="54"/>
    <b v="1"/>
    <s v="theater/plays"/>
    <n v="241"/>
    <n v="5.5740999999999996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s v="US"/>
    <s v="USD"/>
    <n v="1408942740"/>
    <n v="1406958354"/>
    <b v="0"/>
    <n v="31"/>
    <b v="1"/>
    <s v="theater/plays"/>
    <n v="1"/>
    <n v="9.6774000000000004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10000"/>
    <n v="300"/>
    <x v="0"/>
    <s v="GB"/>
    <s v="GBP"/>
    <n v="1426698000"/>
    <n v="1424825479"/>
    <b v="0"/>
    <n v="132"/>
    <b v="1"/>
    <s v="theater/plays"/>
    <n v="3"/>
    <n v="2.272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0"/>
    <n v="300"/>
    <x v="2"/>
    <s v="GB"/>
    <s v="GBP"/>
    <n v="1450032297"/>
    <n v="1444844697"/>
    <b v="0"/>
    <n v="1"/>
    <b v="0"/>
    <s v="theater/plays"/>
    <n v="3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300"/>
    <x v="2"/>
    <s v="GB"/>
    <s v="GBP"/>
    <n v="1403348400"/>
    <n v="1401058295"/>
    <b v="0"/>
    <n v="0"/>
    <b v="0"/>
    <s v="theater/plays"/>
    <n v="12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600"/>
    <n v="300"/>
    <x v="2"/>
    <s v="US"/>
    <s v="USD"/>
    <n v="1465790400"/>
    <n v="1462210950"/>
    <b v="0"/>
    <n v="0"/>
    <b v="0"/>
    <s v="theater/plays"/>
    <n v="5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00"/>
    <n v="300"/>
    <x v="2"/>
    <s v="AT"/>
    <s v="EUR"/>
    <n v="1483535180"/>
    <n v="1480943180"/>
    <b v="0"/>
    <n v="1"/>
    <b v="0"/>
    <s v="theater/plays"/>
    <n v="60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300"/>
    <n v="300"/>
    <x v="2"/>
    <s v="US"/>
    <s v="USD"/>
    <n v="1433723033"/>
    <n v="1428539033"/>
    <b v="0"/>
    <n v="39"/>
    <b v="0"/>
    <s v="theater/plays"/>
    <n v="100"/>
    <n v="7.692300000000000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s v="US"/>
    <s v="USD"/>
    <n v="1432917394"/>
    <n v="1429029394"/>
    <b v="0"/>
    <n v="0"/>
    <b v="0"/>
    <s v="theater/plays"/>
    <n v="10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300"/>
    <n v="300"/>
    <x v="2"/>
    <s v="US"/>
    <s v="USD"/>
    <n v="1464031265"/>
    <n v="1458847265"/>
    <b v="0"/>
    <n v="0"/>
    <b v="0"/>
    <s v="theater/plays"/>
    <n v="10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00"/>
    <n v="300"/>
    <x v="2"/>
    <s v="US"/>
    <s v="USD"/>
    <n v="1432913659"/>
    <n v="1430321659"/>
    <b v="0"/>
    <n v="3"/>
    <b v="0"/>
    <s v="theater/plays"/>
    <n v="100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300"/>
    <n v="300"/>
    <x v="2"/>
    <s v="GB"/>
    <s v="GBP"/>
    <n v="1461406600"/>
    <n v="1458814600"/>
    <b v="0"/>
    <n v="1"/>
    <b v="0"/>
    <s v="theater/plays"/>
    <n v="100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s v="US"/>
    <s v="USD"/>
    <n v="1409962211"/>
    <n v="1407370211"/>
    <b v="0"/>
    <n v="13"/>
    <b v="0"/>
    <s v="theater/plays"/>
    <n v="1"/>
    <n v="22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s v="IE"/>
    <s v="EUR"/>
    <n v="1454109420"/>
    <n v="1453334629"/>
    <b v="0"/>
    <n v="0"/>
    <b v="0"/>
    <s v="theater/plays"/>
    <n v="1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1200"/>
    <n v="292"/>
    <x v="2"/>
    <s v="US"/>
    <s v="USD"/>
    <n v="1403312703"/>
    <n v="1400720703"/>
    <b v="0"/>
    <n v="6"/>
    <b v="0"/>
    <s v="theater/plays"/>
    <n v="24"/>
    <n v="48.6666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s v="CA"/>
    <s v="CAD"/>
    <n v="1410669297"/>
    <n v="1405485297"/>
    <b v="0"/>
    <n v="0"/>
    <b v="0"/>
    <s v="theater/plays"/>
    <n v="29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3000"/>
    <n v="289"/>
    <x v="2"/>
    <s v="GB"/>
    <s v="GBP"/>
    <n v="1431018719"/>
    <n v="1429290719"/>
    <b v="0"/>
    <n v="14"/>
    <b v="0"/>
    <s v="theater/plays"/>
    <n v="10"/>
    <n v="20.64290000000000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1000"/>
    <n v="289"/>
    <x v="2"/>
    <s v="US"/>
    <s v="USD"/>
    <n v="1454110440"/>
    <n v="1451607071"/>
    <b v="0"/>
    <n v="5"/>
    <b v="0"/>
    <s v="theater/plays"/>
    <n v="29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101"/>
    <n v="289"/>
    <x v="2"/>
    <s v="US"/>
    <s v="USD"/>
    <n v="1439069640"/>
    <n v="1433897647"/>
    <b v="0"/>
    <n v="6"/>
    <b v="0"/>
    <s v="theater/plays"/>
    <n v="286"/>
    <n v="48.166699999999999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15000"/>
    <n v="286"/>
    <x v="2"/>
    <s v="MX"/>
    <s v="MXN"/>
    <n v="1487613600"/>
    <n v="1482444295"/>
    <b v="0"/>
    <n v="15"/>
    <b v="0"/>
    <s v="theater/plays"/>
    <n v="2"/>
    <n v="19.066700000000001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0"/>
    <n v="285"/>
    <x v="2"/>
    <s v="NL"/>
    <s v="EUR"/>
    <n v="1417778880"/>
    <n v="1415711095"/>
    <b v="0"/>
    <n v="0"/>
    <b v="0"/>
    <s v="theater/plays"/>
    <n v="3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s v="US"/>
    <s v="USD"/>
    <n v="1466363576"/>
    <n v="1461179576"/>
    <b v="0"/>
    <n v="9"/>
    <b v="0"/>
    <s v="theater/plays"/>
    <n v="1"/>
    <n v="31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11000"/>
    <n v="281"/>
    <x v="2"/>
    <s v="AU"/>
    <s v="AUD"/>
    <n v="1443103848"/>
    <n v="1441894248"/>
    <b v="0"/>
    <n v="3"/>
    <b v="0"/>
    <s v="theater/plays"/>
    <n v="3"/>
    <n v="93.666700000000006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00000"/>
    <n v="280"/>
    <x v="2"/>
    <s v="US"/>
    <s v="USD"/>
    <n v="1403636229"/>
    <n v="1401044229"/>
    <b v="0"/>
    <n v="3"/>
    <b v="0"/>
    <s v="theater/plays"/>
    <n v="0"/>
    <n v="93.33329999999999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</r>
  <r>
    <n v="2864"/>
    <s v="'Haunting Julia' by Alan Ayckbourn"/>
    <s v="Accessible, original theatre for all!"/>
    <n v="15000"/>
    <n v="280"/>
    <x v="2"/>
    <s v="GB"/>
    <s v="GBP"/>
    <n v="1437139080"/>
    <n v="1434552207"/>
    <b v="0"/>
    <n v="3"/>
    <b v="0"/>
    <s v="theater/plays"/>
    <n v="2"/>
    <n v="93.33329999999999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3000"/>
    <n v="280"/>
    <x v="2"/>
    <s v="US"/>
    <s v="USD"/>
    <n v="1420512259"/>
    <n v="1415328259"/>
    <b v="0"/>
    <n v="0"/>
    <b v="0"/>
    <s v="theater/plays"/>
    <n v="9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750"/>
    <n v="280"/>
    <x v="2"/>
    <s v="US"/>
    <s v="USD"/>
    <n v="1476482400"/>
    <n v="1473893721"/>
    <b v="0"/>
    <n v="2"/>
    <b v="0"/>
    <s v="theater/plays"/>
    <n v="37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"/>
    <n v="280"/>
    <x v="2"/>
    <s v="US"/>
    <s v="USD"/>
    <n v="1467604800"/>
    <n v="1465533672"/>
    <b v="0"/>
    <n v="10"/>
    <b v="0"/>
    <s v="theater/plays"/>
    <n v="112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s v="US"/>
    <s v="USD"/>
    <n v="1475697054"/>
    <n v="1473105054"/>
    <b v="0"/>
    <n v="60"/>
    <b v="0"/>
    <s v="theater/plays"/>
    <n v="1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s v="US"/>
    <s v="USD"/>
    <n v="1468937681"/>
    <n v="1466345681"/>
    <b v="0"/>
    <n v="5"/>
    <b v="0"/>
    <s v="theater/plays"/>
    <n v="14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s v="US"/>
    <s v="USD"/>
    <n v="1400301165"/>
    <n v="1397709165"/>
    <b v="0"/>
    <n v="9"/>
    <b v="0"/>
    <s v="theater/plays"/>
    <n v="0"/>
    <n v="30.77779999999999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00"/>
    <n v="277"/>
    <x v="2"/>
    <s v="US"/>
    <s v="USD"/>
    <n v="1419183813"/>
    <n v="1417455813"/>
    <b v="0"/>
    <n v="13"/>
    <b v="0"/>
    <s v="theater/plays"/>
    <n v="139"/>
    <n v="21.307700000000001"/>
    <x v="1"/>
    <s v="plays"/>
    <x v="2871"/>
    <d v="2014-12-21T17:43:33"/>
  </r>
  <r>
    <n v="2872"/>
    <s v="Loud Arts"/>
    <s v="Local Theatre group in Loudoun County, Virginia. Looking for funds to start producing shows!"/>
    <n v="32000"/>
    <n v="276"/>
    <x v="2"/>
    <s v="US"/>
    <s v="USD"/>
    <n v="1434768438"/>
    <n v="1429584438"/>
    <b v="0"/>
    <n v="0"/>
    <b v="0"/>
    <s v="theater/plays"/>
    <n v="1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s v="US"/>
    <s v="USD"/>
    <n v="1422473831"/>
    <n v="1419881831"/>
    <b v="0"/>
    <n v="8"/>
    <b v="0"/>
    <s v="theater/plays"/>
    <n v="1"/>
    <n v="34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10000"/>
    <n v="273"/>
    <x v="2"/>
    <s v="US"/>
    <s v="USD"/>
    <n v="1484684186"/>
    <n v="1482092186"/>
    <b v="0"/>
    <n v="3"/>
    <b v="0"/>
    <s v="theater/plays"/>
    <n v="3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8000"/>
    <n v="273"/>
    <x v="2"/>
    <s v="US"/>
    <s v="USD"/>
    <n v="1462417493"/>
    <n v="1459825493"/>
    <b v="0"/>
    <n v="3"/>
    <b v="0"/>
    <s v="theater/plays"/>
    <n v="3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00"/>
    <n v="272"/>
    <x v="2"/>
    <s v="US"/>
    <s v="USD"/>
    <n v="1437069079"/>
    <n v="1434477079"/>
    <b v="0"/>
    <n v="0"/>
    <b v="0"/>
    <s v="theater/plays"/>
    <n v="136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s v="US"/>
    <s v="USD"/>
    <n v="1480525200"/>
    <n v="1477781724"/>
    <b v="0"/>
    <n v="6"/>
    <b v="0"/>
    <s v="theater/plays"/>
    <n v="5"/>
    <n v="45.16669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70000"/>
    <n v="270"/>
    <x v="2"/>
    <s v="GB"/>
    <s v="GBP"/>
    <n v="1435934795"/>
    <n v="1430750795"/>
    <b v="0"/>
    <n v="4"/>
    <b v="0"/>
    <s v="theater/plays"/>
    <n v="0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4190"/>
    <n v="270"/>
    <x v="2"/>
    <s v="US"/>
    <s v="USD"/>
    <n v="1453310661"/>
    <n v="1450718661"/>
    <b v="0"/>
    <n v="1"/>
    <b v="0"/>
    <s v="theater/plays"/>
    <n v="6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s v="US"/>
    <s v="USD"/>
    <n v="1440090300"/>
    <n v="1436305452"/>
    <b v="0"/>
    <n v="29"/>
    <b v="0"/>
    <s v="theater/plays"/>
    <n v="18"/>
    <n v="9.3102999999999998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s v="US"/>
    <s v="USD"/>
    <n v="1417620036"/>
    <n v="1412432436"/>
    <b v="0"/>
    <n v="0"/>
    <b v="0"/>
    <s v="theater/plays"/>
    <n v="108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s v="US"/>
    <s v="USD"/>
    <n v="1462112318"/>
    <n v="1459520318"/>
    <b v="0"/>
    <n v="4"/>
    <b v="0"/>
    <s v="theater/plays"/>
    <n v="3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s v="US"/>
    <s v="USD"/>
    <n v="1454734740"/>
    <n v="1451684437"/>
    <b v="0"/>
    <n v="5"/>
    <b v="0"/>
    <s v="theater/plays"/>
    <n v="7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9600"/>
    <n v="264"/>
    <x v="2"/>
    <s v="US"/>
    <s v="USD"/>
    <n v="1417800435"/>
    <n v="1415208435"/>
    <b v="0"/>
    <n v="4"/>
    <b v="0"/>
    <s v="theater/plays"/>
    <n v="3"/>
    <n v="66"/>
    <x v="1"/>
    <s v="plays"/>
    <x v="2884"/>
    <d v="2014-12-05T17:27:15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s v="US"/>
    <s v="USD"/>
    <n v="1442635140"/>
    <n v="1442243484"/>
    <b v="0"/>
    <n v="1"/>
    <b v="0"/>
    <s v="theater/plays"/>
    <n v="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0000"/>
    <n v="260"/>
    <x v="2"/>
    <s v="US"/>
    <s v="USD"/>
    <n v="1420971324"/>
    <n v="1418379324"/>
    <b v="0"/>
    <n v="1"/>
    <b v="0"/>
    <s v="theater/plays"/>
    <n v="1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0"/>
    <n v="260"/>
    <x v="2"/>
    <s v="US"/>
    <s v="USD"/>
    <n v="1413608340"/>
    <n v="1412945440"/>
    <b v="0"/>
    <n v="0"/>
    <b v="0"/>
    <s v="theater/plays"/>
    <n v="1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8000"/>
    <n v="260"/>
    <x v="2"/>
    <s v="US"/>
    <s v="USD"/>
    <n v="1409344985"/>
    <n v="1406752985"/>
    <b v="0"/>
    <n v="14"/>
    <b v="0"/>
    <s v="theater/plays"/>
    <n v="3"/>
    <n v="18.571400000000001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5000"/>
    <n v="260"/>
    <x v="2"/>
    <s v="US"/>
    <s v="USD"/>
    <n v="1407553200"/>
    <n v="1405100992"/>
    <b v="0"/>
    <n v="3"/>
    <b v="0"/>
    <s v="theater/plays"/>
    <n v="5"/>
    <n v="86.666700000000006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800"/>
    <n v="260"/>
    <x v="2"/>
    <s v="US"/>
    <s v="USD"/>
    <n v="1460751128"/>
    <n v="1455570728"/>
    <b v="0"/>
    <n v="10"/>
    <b v="0"/>
    <s v="theater/plays"/>
    <n v="33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00"/>
    <n v="260"/>
    <x v="2"/>
    <s v="US"/>
    <s v="USD"/>
    <n v="1409000400"/>
    <n v="1408381704"/>
    <b v="0"/>
    <n v="17"/>
    <b v="0"/>
    <s v="theater/plays"/>
    <n v="52"/>
    <n v="15.2941"/>
    <x v="1"/>
    <s v="plays"/>
    <x v="2892"/>
    <d v="2014-08-25T21:00:00"/>
  </r>
  <r>
    <n v="2893"/>
    <s v="REDISCOVERING KIA THE PLAY"/>
    <s v="Fundraising for REDISCOVERING KIA THE PLAY"/>
    <n v="250"/>
    <n v="260"/>
    <x v="2"/>
    <s v="US"/>
    <s v="USD"/>
    <n v="1420768800"/>
    <n v="1415644395"/>
    <b v="0"/>
    <n v="2"/>
    <b v="0"/>
    <s v="theater/plays"/>
    <n v="104"/>
    <n v="130"/>
    <x v="1"/>
    <s v="plays"/>
    <x v="2893"/>
    <d v="2015-01-09T02:00:00"/>
  </r>
  <r>
    <n v="2894"/>
    <s v="How Could You Do This To Me (The Stage Play)"/>
    <s v="This Is A Story About A Woman A Man And A Woman"/>
    <n v="60000"/>
    <n v="259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s v="US"/>
    <s v="USD"/>
    <n v="1481522400"/>
    <n v="1480283321"/>
    <b v="0"/>
    <n v="12"/>
    <b v="0"/>
    <s v="theater/plays"/>
    <n v="1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"/>
    <n v="252"/>
    <x v="2"/>
    <s v="US"/>
    <s v="USD"/>
    <n v="1446307053"/>
    <n v="1443715053"/>
    <b v="0"/>
    <n v="12"/>
    <b v="0"/>
    <s v="theater/plays"/>
    <n v="34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000"/>
    <n v="251"/>
    <x v="2"/>
    <s v="US"/>
    <s v="USD"/>
    <n v="1469325158"/>
    <n v="1464141158"/>
    <b v="0"/>
    <n v="0"/>
    <b v="0"/>
    <s v="theater/plays"/>
    <n v="13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"/>
    <n v="251"/>
    <x v="2"/>
    <s v="US"/>
    <s v="USD"/>
    <n v="1407562632"/>
    <n v="1404970632"/>
    <b v="0"/>
    <n v="7"/>
    <b v="0"/>
    <s v="theater/plays"/>
    <n v="100"/>
    <n v="35.85710000000000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00000"/>
    <n v="250"/>
    <x v="2"/>
    <s v="US"/>
    <s v="USD"/>
    <n v="1423345339"/>
    <n v="1418161339"/>
    <b v="0"/>
    <n v="2"/>
    <b v="0"/>
    <s v="theater/plays"/>
    <n v="0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0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93500"/>
    <n v="250"/>
    <x v="2"/>
    <s v="US"/>
    <s v="USD"/>
    <n v="1441771218"/>
    <n v="1436587218"/>
    <b v="0"/>
    <n v="4"/>
    <b v="0"/>
    <s v="theater/plays"/>
    <n v="0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85000"/>
    <n v="250"/>
    <x v="2"/>
    <s v="GB"/>
    <s v="GBP"/>
    <n v="1415534400"/>
    <n v="1414538031"/>
    <b v="0"/>
    <n v="4"/>
    <b v="0"/>
    <s v="theater/plays"/>
    <n v="0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9000"/>
    <n v="250"/>
    <x v="2"/>
    <s v="US"/>
    <s v="USD"/>
    <n v="1473211313"/>
    <n v="1472001713"/>
    <b v="0"/>
    <n v="17"/>
    <b v="0"/>
    <s v="theater/plays"/>
    <n v="1"/>
    <n v="14.7059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10000"/>
    <n v="250"/>
    <x v="2"/>
    <s v="US"/>
    <s v="USD"/>
    <n v="1438390800"/>
    <n v="1436888066"/>
    <b v="0"/>
    <n v="7"/>
    <b v="0"/>
    <s v="theater/plays"/>
    <n v="3"/>
    <n v="35.71430000000000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7500"/>
    <n v="250"/>
    <x v="2"/>
    <s v="US"/>
    <s v="USD"/>
    <n v="1463259837"/>
    <n v="1458075837"/>
    <b v="0"/>
    <n v="2"/>
    <b v="0"/>
    <s v="theater/plays"/>
    <n v="3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5000"/>
    <n v="250"/>
    <x v="2"/>
    <s v="US"/>
    <s v="USD"/>
    <n v="1465407219"/>
    <n v="1462815219"/>
    <b v="0"/>
    <n v="5"/>
    <b v="0"/>
    <s v="theater/plays"/>
    <n v="5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5000"/>
    <n v="250"/>
    <x v="2"/>
    <s v="US"/>
    <s v="USD"/>
    <n v="1416944760"/>
    <n v="1413527001"/>
    <b v="0"/>
    <n v="1"/>
    <b v="0"/>
    <s v="theater/plays"/>
    <n v="5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1000"/>
    <n v="250"/>
    <x v="2"/>
    <s v="GB"/>
    <s v="GBP"/>
    <n v="1434139887"/>
    <n v="1428955887"/>
    <b v="0"/>
    <n v="1"/>
    <b v="0"/>
    <s v="theater/plays"/>
    <n v="25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000"/>
    <n v="250"/>
    <x v="2"/>
    <s v="US"/>
    <s v="USD"/>
    <n v="1435429626"/>
    <n v="1431973626"/>
    <b v="0"/>
    <n v="14"/>
    <b v="0"/>
    <s v="theater/plays"/>
    <n v="25"/>
    <n v="17.857099999999999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"/>
    <n v="250"/>
    <x v="2"/>
    <s v="US"/>
    <s v="USD"/>
    <n v="1452827374"/>
    <n v="1450235374"/>
    <b v="0"/>
    <n v="26"/>
    <b v="0"/>
    <s v="theater/plays"/>
    <n v="100"/>
    <n v="9.6153999999999993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"/>
    <n v="250"/>
    <x v="2"/>
    <s v="US"/>
    <s v="USD"/>
    <n v="1410041339"/>
    <n v="1404857339"/>
    <b v="0"/>
    <n v="2"/>
    <b v="0"/>
    <s v="theater/plays"/>
    <n v="100"/>
    <n v="125"/>
    <x v="1"/>
    <s v="plays"/>
    <x v="2913"/>
    <d v="2014-09-06T22:08:59"/>
  </r>
  <r>
    <n v="2914"/>
    <s v="Hercules the Panto"/>
    <s v="Hercules must complete four challenges in order to meet the father he never knew"/>
    <n v="250"/>
    <n v="250"/>
    <x v="2"/>
    <s v="GB"/>
    <s v="GBP"/>
    <n v="1426365994"/>
    <n v="1421185594"/>
    <b v="0"/>
    <n v="1"/>
    <b v="0"/>
    <s v="theater/plays"/>
    <n v="100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4500"/>
    <n v="245"/>
    <x v="2"/>
    <s v="GB"/>
    <s v="GBP"/>
    <n v="1458117190"/>
    <n v="1455528790"/>
    <b v="0"/>
    <n v="3"/>
    <b v="0"/>
    <s v="theater/plays"/>
    <n v="1"/>
    <n v="81.66670000000000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5000"/>
    <n v="243"/>
    <x v="2"/>
    <s v="GB"/>
    <s v="GBP"/>
    <n v="1400498789"/>
    <n v="1398511589"/>
    <b v="0"/>
    <n v="7"/>
    <b v="0"/>
    <s v="theater/plays"/>
    <n v="2"/>
    <n v="34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14500"/>
    <n v="241"/>
    <x v="2"/>
    <s v="US"/>
    <s v="USD"/>
    <n v="1442381847"/>
    <n v="1440826647"/>
    <b v="0"/>
    <n v="9"/>
    <b v="0"/>
    <s v="theater/plays"/>
    <n v="2"/>
    <n v="26.77779999999999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8000"/>
    <n v="241"/>
    <x v="2"/>
    <s v="US"/>
    <s v="USD"/>
    <n v="1446131207"/>
    <n v="1443712007"/>
    <b v="0"/>
    <n v="20"/>
    <b v="0"/>
    <s v="theater/plays"/>
    <n v="3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20"/>
    <n v="241"/>
    <x v="2"/>
    <s v="US"/>
    <s v="USD"/>
    <n v="1407250329"/>
    <n v="1404658329"/>
    <b v="0"/>
    <n v="6"/>
    <b v="0"/>
    <s v="theater/plays"/>
    <n v="110"/>
    <n v="40.16669999999999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s v="CA"/>
    <s v="CAD"/>
    <n v="1427306470"/>
    <n v="1424718070"/>
    <b v="0"/>
    <n v="13"/>
    <b v="0"/>
    <s v="theater/plays"/>
    <n v="3"/>
    <n v="18.4615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5000"/>
    <n v="240"/>
    <x v="0"/>
    <s v="US"/>
    <s v="USD"/>
    <n v="1411679804"/>
    <n v="1409087804"/>
    <b v="0"/>
    <n v="3"/>
    <b v="1"/>
    <s v="theater/musical"/>
    <n v="5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1000"/>
    <n v="236"/>
    <x v="0"/>
    <s v="US"/>
    <s v="USD"/>
    <n v="1422068400"/>
    <n v="1420774779"/>
    <b v="0"/>
    <n v="10"/>
    <b v="1"/>
    <s v="theater/musical"/>
    <n v="1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000"/>
    <n v="236"/>
    <x v="0"/>
    <s v="US"/>
    <s v="USD"/>
    <n v="1431143940"/>
    <n v="1428585710"/>
    <b v="0"/>
    <n v="147"/>
    <b v="1"/>
    <s v="theater/musical"/>
    <n v="12"/>
    <n v="1.6053999999999999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s v="US"/>
    <s v="USD"/>
    <n v="1410444068"/>
    <n v="1407852068"/>
    <b v="0"/>
    <n v="199"/>
    <b v="1"/>
    <s v="theater/musical"/>
    <n v="5"/>
    <n v="1.1809000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4000"/>
    <n v="234"/>
    <x v="0"/>
    <s v="US"/>
    <s v="USD"/>
    <n v="1424715779"/>
    <n v="1423506179"/>
    <b v="0"/>
    <n v="50"/>
    <b v="1"/>
    <s v="theater/musical"/>
    <n v="6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s v="US"/>
    <s v="USD"/>
    <n v="1405400400"/>
    <n v="1402934629"/>
    <b v="0"/>
    <n v="21"/>
    <b v="1"/>
    <s v="theater/musical"/>
    <n v="12"/>
    <n v="11.14289999999999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25"/>
    <n v="234"/>
    <x v="0"/>
    <s v="US"/>
    <s v="USD"/>
    <n v="1457135846"/>
    <n v="1454543846"/>
    <b v="0"/>
    <n v="24"/>
    <b v="1"/>
    <s v="theater/musical"/>
    <n v="104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s v="US"/>
    <s v="USD"/>
    <n v="1401024758"/>
    <n v="1398432758"/>
    <b v="0"/>
    <n v="32"/>
    <b v="1"/>
    <s v="theater/musical"/>
    <n v="2"/>
    <n v="7.281299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6000"/>
    <n v="233"/>
    <x v="0"/>
    <s v="GB"/>
    <s v="GBP"/>
    <n v="1431007264"/>
    <n v="1428415264"/>
    <b v="0"/>
    <n v="62"/>
    <b v="1"/>
    <s v="theater/musical"/>
    <n v="4"/>
    <n v="3.758100000000000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s v="CA"/>
    <s v="CAD"/>
    <n v="1410761280"/>
    <n v="1408604363"/>
    <b v="0"/>
    <n v="9"/>
    <b v="1"/>
    <s v="theater/musical"/>
    <n v="1"/>
    <n v="25.55559999999999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s v="AU"/>
    <s v="AUD"/>
    <n v="1424516400"/>
    <n v="1421812637"/>
    <b v="0"/>
    <n v="38"/>
    <b v="1"/>
    <s v="theater/musical"/>
    <n v="153"/>
    <n v="6.052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s v="US"/>
    <s v="USD"/>
    <n v="1465081053"/>
    <n v="1462489053"/>
    <b v="0"/>
    <n v="54"/>
    <b v="1"/>
    <s v="theater/musical"/>
    <n v="0"/>
    <n v="4.185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4000"/>
    <n v="225"/>
    <x v="0"/>
    <s v="CA"/>
    <s v="CAD"/>
    <n v="1402845364"/>
    <n v="1400253364"/>
    <b v="0"/>
    <n v="37"/>
    <b v="1"/>
    <s v="theater/musical"/>
    <n v="6"/>
    <n v="6.0811000000000002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000"/>
    <n v="225"/>
    <x v="0"/>
    <s v="US"/>
    <s v="USD"/>
    <n v="1472490000"/>
    <n v="1467468008"/>
    <b v="0"/>
    <n v="39"/>
    <b v="1"/>
    <s v="theater/musical"/>
    <n v="11"/>
    <n v="5.769199999999999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176000000000004"/>
    <x v="1"/>
    <s v="musical"/>
    <x v="2936"/>
    <d v="2014-10-13T04:59:00"/>
  </r>
  <r>
    <n v="2937"/>
    <s v="UCAS"/>
    <s v="UCAS is a new British musical premiering at the Edinburgh Fringe Festival 2014."/>
    <n v="600"/>
    <n v="225"/>
    <x v="0"/>
    <s v="GB"/>
    <s v="GBP"/>
    <n v="1405249113"/>
    <n v="1402657113"/>
    <b v="0"/>
    <n v="55"/>
    <b v="1"/>
    <s v="theater/musical"/>
    <n v="38"/>
    <n v="4.0909000000000004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100"/>
    <n v="225"/>
    <x v="0"/>
    <s v="US"/>
    <s v="USD"/>
    <n v="1422636814"/>
    <n v="1420044814"/>
    <b v="0"/>
    <n v="32"/>
    <b v="1"/>
    <s v="theater/musical"/>
    <n v="225"/>
    <n v="7.0312999999999999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9000"/>
    <n v="223"/>
    <x v="0"/>
    <s v="US"/>
    <s v="USD"/>
    <n v="1409187600"/>
    <n v="1406316312"/>
    <b v="0"/>
    <n v="25"/>
    <b v="1"/>
    <s v="theater/musical"/>
    <n v="2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5000"/>
    <n v="223"/>
    <x v="0"/>
    <s v="US"/>
    <s v="USD"/>
    <n v="1421606018"/>
    <n v="1418150018"/>
    <b v="0"/>
    <n v="33"/>
    <b v="1"/>
    <s v="theater/musical"/>
    <n v="4"/>
    <n v="6.757600000000000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115250"/>
    <n v="220"/>
    <x v="2"/>
    <s v="US"/>
    <s v="USD"/>
    <n v="1425250955"/>
    <n v="1422658955"/>
    <b v="0"/>
    <n v="1"/>
    <b v="0"/>
    <s v="theater/spaces"/>
    <n v="0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5105"/>
    <n v="216"/>
    <x v="2"/>
    <s v="CA"/>
    <s v="CAD"/>
    <n v="1450297080"/>
    <n v="1448565459"/>
    <b v="0"/>
    <n v="202"/>
    <b v="0"/>
    <s v="theater/spaces"/>
    <n v="4"/>
    <n v="1.0692999999999999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300"/>
    <n v="216"/>
    <x v="2"/>
    <s v="US"/>
    <s v="USD"/>
    <n v="1428894380"/>
    <n v="1426302380"/>
    <b v="0"/>
    <n v="0"/>
    <b v="0"/>
    <s v="theater/spaces"/>
    <n v="7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000"/>
    <n v="216"/>
    <x v="2"/>
    <s v="US"/>
    <s v="USD"/>
    <n v="1433714198"/>
    <n v="1431122198"/>
    <b v="0"/>
    <n v="1"/>
    <b v="0"/>
    <s v="theater/spaces"/>
    <n v="11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74997"/>
    <n v="215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6500"/>
    <n v="215"/>
    <x v="2"/>
    <s v="GB"/>
    <s v="GBP"/>
    <n v="1471265092"/>
    <n v="1468673092"/>
    <b v="0"/>
    <n v="2"/>
    <b v="0"/>
    <s v="theater/spaces"/>
    <n v="3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s v="US"/>
    <s v="USD"/>
    <n v="1480007460"/>
    <n v="1475760567"/>
    <b v="0"/>
    <n v="13"/>
    <b v="0"/>
    <s v="theater/spaces"/>
    <n v="7"/>
    <n v="16.538499999999999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000"/>
    <n v="214"/>
    <x v="2"/>
    <s v="US"/>
    <s v="USD"/>
    <n v="1433259293"/>
    <n v="1428075293"/>
    <b v="0"/>
    <n v="9"/>
    <b v="0"/>
    <s v="theater/spaces"/>
    <n v="11"/>
    <n v="23.777799999999999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0000"/>
    <n v="212"/>
    <x v="2"/>
    <s v="US"/>
    <s v="USD"/>
    <n v="1447965917"/>
    <n v="1445370317"/>
    <b v="0"/>
    <n v="2"/>
    <b v="0"/>
    <s v="theater/spaces"/>
    <n v="1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s v="US"/>
    <s v="USD"/>
    <n v="1453538752"/>
    <n v="1450946752"/>
    <b v="0"/>
    <n v="0"/>
    <b v="0"/>
    <s v="theater/spaces"/>
    <n v="1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"/>
    <n v="212"/>
    <x v="1"/>
    <s v="US"/>
    <s v="USD"/>
    <n v="1412536573"/>
    <n v="1408648573"/>
    <b v="0"/>
    <n v="58"/>
    <b v="0"/>
    <s v="theater/spaces"/>
    <n v="4"/>
    <n v="3.6551999999999998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s v="US"/>
    <s v="USD"/>
    <n v="1476676800"/>
    <n v="1473957239"/>
    <b v="0"/>
    <n v="8"/>
    <b v="0"/>
    <s v="theater/spaces"/>
    <n v="7"/>
    <n v="26.37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1000"/>
    <n v="211"/>
    <x v="1"/>
    <s v="US"/>
    <s v="USD"/>
    <n v="1444330821"/>
    <n v="1441738821"/>
    <b v="0"/>
    <n v="3"/>
    <b v="0"/>
    <s v="theater/spaces"/>
    <n v="21"/>
    <n v="70.33329999999999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2000"/>
    <n v="210"/>
    <x v="1"/>
    <s v="US"/>
    <s v="USD"/>
    <n v="1489669203"/>
    <n v="1487944803"/>
    <b v="0"/>
    <n v="0"/>
    <b v="0"/>
    <s v="theater/spaces"/>
    <n v="2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7534"/>
    <n v="210"/>
    <x v="1"/>
    <s v="US"/>
    <s v="USD"/>
    <n v="1434476849"/>
    <n v="1431884849"/>
    <b v="0"/>
    <n v="11"/>
    <b v="0"/>
    <s v="theater/spaces"/>
    <n v="3"/>
    <n v="19.090900000000001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100000"/>
    <n v="205"/>
    <x v="1"/>
    <s v="US"/>
    <s v="USD"/>
    <n v="1462402850"/>
    <n v="1459810850"/>
    <b v="0"/>
    <n v="20"/>
    <b v="0"/>
    <s v="theater/spaces"/>
    <n v="0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1897"/>
    <n v="205"/>
    <x v="1"/>
    <s v="US"/>
    <s v="USD"/>
    <n v="1462729317"/>
    <n v="1457548917"/>
    <b v="0"/>
    <n v="0"/>
    <b v="0"/>
    <s v="theater/spaces"/>
    <n v="11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"/>
    <n v="205"/>
    <x v="1"/>
    <s v="GB"/>
    <s v="GBP"/>
    <n v="1465258325"/>
    <n v="1462666325"/>
    <b v="0"/>
    <n v="0"/>
    <b v="0"/>
    <s v="theater/spaces"/>
    <n v="21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500"/>
    <n v="205"/>
    <x v="1"/>
    <s v="US"/>
    <s v="USD"/>
    <n v="1410459023"/>
    <n v="1407867023"/>
    <b v="0"/>
    <n v="0"/>
    <b v="0"/>
    <s v="theater/spaces"/>
    <n v="41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00"/>
    <n v="205"/>
    <x v="0"/>
    <s v="US"/>
    <s v="USD"/>
    <n v="1427342400"/>
    <n v="1424927159"/>
    <b v="0"/>
    <n v="108"/>
    <b v="1"/>
    <s v="theater/plays"/>
    <n v="103"/>
    <n v="1.898099999999999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s v="US"/>
    <s v="USD"/>
    <n v="1425193140"/>
    <n v="1422769906"/>
    <b v="0"/>
    <n v="20"/>
    <b v="1"/>
    <s v="theater/plays"/>
    <n v="13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s v="US"/>
    <s v="USD"/>
    <n v="1435835824"/>
    <n v="1433243824"/>
    <b v="0"/>
    <n v="98"/>
    <b v="1"/>
    <s v="theater/plays"/>
    <n v="7"/>
    <n v="2.080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8500"/>
    <n v="202"/>
    <x v="0"/>
    <s v="US"/>
    <s v="USD"/>
    <n v="1407360720"/>
    <n v="1404769819"/>
    <b v="0"/>
    <n v="196"/>
    <b v="1"/>
    <s v="theater/plays"/>
    <n v="2"/>
    <n v="1.030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200"/>
    <n v="202"/>
    <x v="0"/>
    <s v="US"/>
    <s v="USD"/>
    <n v="1436290233"/>
    <n v="1433698233"/>
    <b v="0"/>
    <n v="39"/>
    <b v="1"/>
    <s v="theater/plays"/>
    <n v="17"/>
    <n v="5.1795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8000"/>
    <n v="201"/>
    <x v="0"/>
    <s v="US"/>
    <s v="USD"/>
    <n v="1442425412"/>
    <n v="1439833412"/>
    <b v="0"/>
    <n v="128"/>
    <b v="1"/>
    <s v="theater/plays"/>
    <n v="1"/>
    <n v="1.570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000"/>
    <n v="201"/>
    <x v="0"/>
    <s v="US"/>
    <s v="USD"/>
    <n v="1425872692"/>
    <n v="1423284292"/>
    <b v="0"/>
    <n v="71"/>
    <b v="1"/>
    <s v="theater/plays"/>
    <n v="10"/>
    <n v="2.83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"/>
    <n v="201"/>
    <x v="0"/>
    <s v="US"/>
    <s v="USD"/>
    <n v="1471406340"/>
    <n v="1470227660"/>
    <b v="0"/>
    <n v="47"/>
    <b v="1"/>
    <s v="theater/plays"/>
    <n v="101"/>
    <n v="4.276600000000000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00"/>
    <n v="200"/>
    <x v="0"/>
    <s v="CA"/>
    <s v="CAD"/>
    <n v="1430693460"/>
    <n v="1428087153"/>
    <b v="0"/>
    <n v="17"/>
    <b v="1"/>
    <s v="theater/plays"/>
    <n v="0"/>
    <n v="11.76469999999999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13500"/>
    <n v="200"/>
    <x v="0"/>
    <s v="US"/>
    <s v="USD"/>
    <n v="1405699451"/>
    <n v="1403107451"/>
    <b v="0"/>
    <n v="91"/>
    <b v="1"/>
    <s v="theater/plays"/>
    <n v="1"/>
    <n v="2.1978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8000"/>
    <n v="200"/>
    <x v="0"/>
    <s v="US"/>
    <s v="USD"/>
    <n v="1409500078"/>
    <n v="1406908078"/>
    <b v="0"/>
    <n v="43"/>
    <b v="1"/>
    <s v="theater/plays"/>
    <n v="3"/>
    <n v="4.6512000000000002"/>
    <x v="1"/>
    <s v="plays"/>
    <x v="2971"/>
    <d v="2014-08-31T15:47:58"/>
  </r>
  <r>
    <n v="2972"/>
    <s v="A Bad Plan"/>
    <s v="A group of artists. A mythical art piece. A harrowing quest. And some margaritas."/>
    <n v="8000"/>
    <n v="200"/>
    <x v="0"/>
    <s v="US"/>
    <s v="USD"/>
    <n v="1480899600"/>
    <n v="1479609520"/>
    <b v="0"/>
    <n v="17"/>
    <b v="1"/>
    <s v="theater/plays"/>
    <n v="3"/>
    <n v="11.76469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1000"/>
    <n v="200"/>
    <x v="0"/>
    <s v="US"/>
    <s v="USD"/>
    <n v="1411695300"/>
    <n v="1409275671"/>
    <b v="0"/>
    <n v="87"/>
    <b v="1"/>
    <s v="theater/plays"/>
    <n v="20"/>
    <n v="2.29890000000000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s v="US"/>
    <s v="USD"/>
    <n v="1417057200"/>
    <n v="1414599886"/>
    <b v="0"/>
    <n v="113"/>
    <b v="1"/>
    <s v="theater/plays"/>
    <n v="100"/>
    <n v="1.7699"/>
    <x v="1"/>
    <s v="plays"/>
    <x v="2975"/>
    <d v="2014-11-27T03:00:00"/>
  </r>
  <r>
    <n v="2976"/>
    <s v="Pizza Delique"/>
    <s v="A play that addresses an important social issue, brought to light by members of the UoM Drama Society."/>
    <n v="200"/>
    <n v="200"/>
    <x v="0"/>
    <s v="GB"/>
    <s v="GBP"/>
    <n v="1457870400"/>
    <n v="1456421530"/>
    <b v="0"/>
    <n v="14"/>
    <b v="1"/>
    <s v="theater/plays"/>
    <n v="100"/>
    <n v="14.28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s v="US"/>
    <s v="USD"/>
    <n v="1427076840"/>
    <n v="1421960934"/>
    <b v="0"/>
    <n v="30"/>
    <b v="1"/>
    <s v="theater/plays"/>
    <n v="1"/>
    <n v="6.6333000000000002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s v="US"/>
    <s v="USD"/>
    <n v="1413784740"/>
    <n v="1412954547"/>
    <b v="0"/>
    <n v="16"/>
    <b v="1"/>
    <s v="theater/plays"/>
    <n v="3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3900"/>
    <n v="196"/>
    <x v="0"/>
    <s v="US"/>
    <s v="USD"/>
    <n v="1420524000"/>
    <n v="1419104823"/>
    <b v="0"/>
    <n v="46"/>
    <b v="1"/>
    <s v="theater/plays"/>
    <n v="5"/>
    <n v="4.260900000000000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8000"/>
    <n v="195"/>
    <x v="0"/>
    <s v="US"/>
    <s v="USD"/>
    <n v="1440381600"/>
    <n v="1438639130"/>
    <b v="0"/>
    <n v="24"/>
    <b v="1"/>
    <s v="theater/plays"/>
    <n v="2"/>
    <n v="8.12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6000"/>
    <n v="195"/>
    <x v="0"/>
    <s v="IE"/>
    <s v="EUR"/>
    <n v="1443014756"/>
    <n v="1439126756"/>
    <b v="1"/>
    <n v="97"/>
    <b v="1"/>
    <s v="theater/spaces"/>
    <n v="3"/>
    <n v="2.01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150"/>
    <n v="195"/>
    <x v="0"/>
    <s v="GB"/>
    <s v="GBP"/>
    <n v="1455208143"/>
    <n v="1452616143"/>
    <b v="1"/>
    <n v="59"/>
    <b v="1"/>
    <s v="theater/spaces"/>
    <n v="130"/>
    <n v="3.305099999999999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5000"/>
    <n v="194"/>
    <x v="0"/>
    <s v="US"/>
    <s v="USD"/>
    <n v="1415722236"/>
    <n v="1410534636"/>
    <b v="1"/>
    <n v="1095"/>
    <b v="1"/>
    <s v="theater/spaces"/>
    <n v="1"/>
    <n v="0.177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s v="US"/>
    <s v="USD"/>
    <n v="1472020881"/>
    <n v="1469428881"/>
    <b v="1"/>
    <n v="218"/>
    <b v="1"/>
    <s v="theater/spaces"/>
    <n v="2"/>
    <n v="0.87160000000000004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99"/>
    <n v="190"/>
    <x v="0"/>
    <s v="NZ"/>
    <s v="NZD"/>
    <n v="1477886400"/>
    <n v="1476228128"/>
    <b v="0"/>
    <n v="111"/>
    <b v="1"/>
    <s v="theater/spaces"/>
    <n v="95"/>
    <n v="1.711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7000"/>
    <n v="189"/>
    <x v="0"/>
    <s v="GB"/>
    <s v="GBP"/>
    <n v="1462100406"/>
    <n v="1456920006"/>
    <b v="0"/>
    <n v="56"/>
    <b v="1"/>
    <s v="theater/spaces"/>
    <n v="3"/>
    <n v="3.37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0940000000000003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5000"/>
    <n v="187"/>
    <x v="0"/>
    <s v="GB"/>
    <s v="GBP"/>
    <n v="1466412081"/>
    <n v="1463820081"/>
    <b v="0"/>
    <n v="28"/>
    <b v="1"/>
    <s v="theater/spaces"/>
    <n v="4"/>
    <n v="6.6786000000000003"/>
    <x v="1"/>
    <s v="spaces"/>
    <x v="2988"/>
    <d v="2016-06-20T08:41:21"/>
  </r>
  <r>
    <n v="2989"/>
    <s v="Let's Light Up The Gem!"/>
    <s v="Bring the movies back to Bethel, Maine."/>
    <n v="45000"/>
    <n v="186"/>
    <x v="0"/>
    <s v="US"/>
    <s v="USD"/>
    <n v="1450673940"/>
    <n v="1448756962"/>
    <b v="0"/>
    <n v="364"/>
    <b v="1"/>
    <s v="theater/spaces"/>
    <n v="0"/>
    <n v="0.5110000000000000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45000"/>
    <n v="185"/>
    <x v="0"/>
    <s v="US"/>
    <s v="USD"/>
    <n v="1452174420"/>
    <n v="1449150420"/>
    <b v="0"/>
    <n v="27"/>
    <b v="1"/>
    <s v="theater/spaces"/>
    <n v="0"/>
    <n v="6.851899999999999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6000"/>
    <n v="185"/>
    <x v="0"/>
    <s v="US"/>
    <s v="USD"/>
    <n v="1485547530"/>
    <n v="1483646730"/>
    <b v="0"/>
    <n v="93"/>
    <b v="1"/>
    <s v="theater/spaces"/>
    <n v="3"/>
    <n v="1.989200000000000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5500"/>
    <n v="180"/>
    <x v="0"/>
    <s v="US"/>
    <s v="USD"/>
    <n v="1476037510"/>
    <n v="1473445510"/>
    <b v="0"/>
    <n v="64"/>
    <b v="1"/>
    <s v="theater/spaces"/>
    <n v="3"/>
    <n v="2.8125"/>
    <x v="1"/>
    <s v="spaces"/>
    <x v="2992"/>
    <d v="2016-10-09T18:25:10"/>
  </r>
  <r>
    <n v="2993"/>
    <s v="TRUE WEST: Think, Dog! Productions"/>
    <s v="Help us build the Kitchen from Hell!"/>
    <n v="2725"/>
    <n v="180"/>
    <x v="0"/>
    <s v="US"/>
    <s v="USD"/>
    <n v="1455998867"/>
    <n v="1453406867"/>
    <b v="0"/>
    <n v="22"/>
    <b v="1"/>
    <s v="theater/spaces"/>
    <n v="7"/>
    <n v="8.181800000000000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450"/>
    <n v="180"/>
    <x v="0"/>
    <s v="GB"/>
    <s v="GBP"/>
    <n v="1412335772"/>
    <n v="1409743772"/>
    <b v="0"/>
    <n v="59"/>
    <b v="1"/>
    <s v="theater/spaces"/>
    <n v="40"/>
    <n v="3.050800000000000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"/>
    <n v="180"/>
    <x v="0"/>
    <s v="US"/>
    <s v="USD"/>
    <n v="1484841471"/>
    <n v="1482249471"/>
    <b v="0"/>
    <n v="249"/>
    <b v="1"/>
    <s v="theater/spaces"/>
    <n v="120"/>
    <n v="0.7228999999999999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100"/>
    <n v="180"/>
    <x v="0"/>
    <s v="US"/>
    <s v="USD"/>
    <n v="1432677240"/>
    <n v="1427493240"/>
    <b v="0"/>
    <n v="392"/>
    <b v="1"/>
    <s v="theater/spaces"/>
    <n v="180"/>
    <n v="0.459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s v="US"/>
    <s v="USD"/>
    <n v="1488171540"/>
    <n v="1486661793"/>
    <b v="0"/>
    <n v="115"/>
    <b v="1"/>
    <s v="theater/spaces"/>
    <n v="0"/>
    <n v="1.552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s v="US"/>
    <s v="USD"/>
    <n v="1402892700"/>
    <n v="1400474329"/>
    <b v="0"/>
    <n v="433"/>
    <b v="1"/>
    <s v="theater/spaces"/>
    <n v="18"/>
    <n v="0.41110000000000002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0"/>
    <n v="177"/>
    <x v="0"/>
    <s v="US"/>
    <s v="USD"/>
    <n v="1488333600"/>
    <n v="1487094360"/>
    <b v="0"/>
    <n v="20"/>
    <b v="1"/>
    <s v="theater/spaces"/>
    <n v="1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0"/>
    <n v="177"/>
    <x v="0"/>
    <s v="US"/>
    <s v="USD"/>
    <n v="1485885600"/>
    <n v="1484682670"/>
    <b v="0"/>
    <n v="8"/>
    <b v="1"/>
    <s v="theater/spaces"/>
    <n v="4"/>
    <n v="22.12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50000"/>
    <n v="175"/>
    <x v="0"/>
    <s v="US"/>
    <s v="USD"/>
    <n v="1468445382"/>
    <n v="1465853382"/>
    <b v="0"/>
    <n v="175"/>
    <b v="1"/>
    <s v="theater/spaces"/>
    <n v="0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12000"/>
    <n v="175"/>
    <x v="0"/>
    <s v="US"/>
    <s v="USD"/>
    <n v="1356552252"/>
    <n v="1353960252"/>
    <b v="0"/>
    <n v="104"/>
    <b v="1"/>
    <s v="theater/spaces"/>
    <n v="1"/>
    <n v="1.6827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s v="US"/>
    <s v="USD"/>
    <n v="1456811940"/>
    <n v="1454098976"/>
    <b v="0"/>
    <n v="17"/>
    <b v="1"/>
    <s v="theater/spaces"/>
    <n v="12"/>
    <n v="10.17650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50000"/>
    <n v="170"/>
    <x v="0"/>
    <s v="US"/>
    <s v="USD"/>
    <n v="1416089324"/>
    <n v="1413493724"/>
    <b v="0"/>
    <n v="277"/>
    <b v="1"/>
    <s v="theater/spaces"/>
    <n v="0"/>
    <n v="0.61370000000000002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000"/>
    <n v="170"/>
    <x v="0"/>
    <s v="US"/>
    <s v="USD"/>
    <n v="1412611905"/>
    <n v="1410019905"/>
    <b v="0"/>
    <n v="118"/>
    <b v="1"/>
    <s v="theater/spaces"/>
    <n v="2"/>
    <n v="1.440700000000000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1600"/>
    <n v="170"/>
    <x v="0"/>
    <s v="CA"/>
    <s v="CAD"/>
    <n v="1418580591"/>
    <n v="1415988591"/>
    <b v="0"/>
    <n v="97"/>
    <b v="1"/>
    <s v="theater/spaces"/>
    <n v="11"/>
    <n v="1.7525999999999999"/>
    <x v="1"/>
    <s v="spaces"/>
    <x v="3006"/>
    <d v="2014-12-14T18:09:51"/>
  </r>
  <r>
    <n v="3007"/>
    <s v="Bethlem"/>
    <s v="Consuite for 2015 CoreCon.  An adventure into insanity."/>
    <n v="850"/>
    <n v="170"/>
    <x v="0"/>
    <s v="US"/>
    <s v="USD"/>
    <n v="1429938683"/>
    <n v="1428124283"/>
    <b v="0"/>
    <n v="20"/>
    <b v="1"/>
    <s v="theater/spaces"/>
    <n v="20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500"/>
    <n v="170"/>
    <x v="0"/>
    <s v="US"/>
    <s v="USD"/>
    <n v="1453352719"/>
    <n v="1450760719"/>
    <b v="0"/>
    <n v="26"/>
    <b v="1"/>
    <s v="theater/spaces"/>
    <n v="34"/>
    <n v="6.538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1000"/>
    <n v="165"/>
    <x v="0"/>
    <s v="US"/>
    <s v="USD"/>
    <n v="1417012840"/>
    <n v="1414417240"/>
    <b v="0"/>
    <n v="128"/>
    <b v="1"/>
    <s v="theater/spaces"/>
    <n v="17"/>
    <n v="1.289099999999999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400"/>
    <n v="165"/>
    <x v="0"/>
    <s v="US"/>
    <s v="USD"/>
    <n v="1424548719"/>
    <n v="1419364719"/>
    <b v="0"/>
    <n v="15"/>
    <b v="1"/>
    <s v="theater/spaces"/>
    <n v="41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777"/>
    <n v="162"/>
    <x v="0"/>
    <s v="ES"/>
    <s v="EUR"/>
    <n v="1450911540"/>
    <n v="1448536516"/>
    <b v="0"/>
    <n v="25"/>
    <b v="1"/>
    <s v="theater/spaces"/>
    <n v="21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6000"/>
    <n v="160"/>
    <x v="0"/>
    <s v="US"/>
    <s v="USD"/>
    <n v="1423587130"/>
    <n v="1421772730"/>
    <b v="0"/>
    <n v="55"/>
    <b v="1"/>
    <s v="theater/spaces"/>
    <n v="3"/>
    <n v="2.90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5000"/>
    <n v="160"/>
    <x v="0"/>
    <s v="US"/>
    <s v="USD"/>
    <n v="1434917049"/>
    <n v="1432325049"/>
    <b v="0"/>
    <n v="107"/>
    <b v="1"/>
    <s v="theater/spaces"/>
    <n v="3"/>
    <n v="1.49530000000000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s v="US"/>
    <s v="USD"/>
    <n v="1415163600"/>
    <n v="1412737080"/>
    <b v="0"/>
    <n v="557"/>
    <b v="1"/>
    <s v="theater/spaces"/>
    <n v="0"/>
    <n v="0.280100000000000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100"/>
    <n v="155"/>
    <x v="0"/>
    <s v="US"/>
    <s v="USD"/>
    <n v="1402459200"/>
    <n v="1401125238"/>
    <b v="0"/>
    <n v="40"/>
    <b v="1"/>
    <s v="theater/spaces"/>
    <n v="155"/>
    <n v="3.87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s v="US"/>
    <s v="USD"/>
    <n v="1405688952"/>
    <n v="1400504952"/>
    <b v="0"/>
    <n v="36"/>
    <b v="1"/>
    <s v="theater/spaces"/>
    <n v="1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1000"/>
    <n v="153"/>
    <x v="0"/>
    <s v="US"/>
    <s v="USD"/>
    <n v="1408566243"/>
    <n v="1405974243"/>
    <b v="0"/>
    <n v="159"/>
    <b v="1"/>
    <s v="theater/spaces"/>
    <n v="15"/>
    <n v="0.9623000000000000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153"/>
    <n v="153"/>
    <x v="0"/>
    <s v="FR"/>
    <s v="EUR"/>
    <n v="1437429600"/>
    <n v="1433747376"/>
    <b v="0"/>
    <n v="41"/>
    <b v="1"/>
    <s v="theater/spaces"/>
    <n v="100"/>
    <n v="3.73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s v="US"/>
    <s v="USD"/>
    <n v="1401159600"/>
    <n v="1398801620"/>
    <b v="0"/>
    <n v="226"/>
    <b v="1"/>
    <s v="theater/spaces"/>
    <n v="0"/>
    <n v="0.6681000000000000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s v="US"/>
    <s v="USD"/>
    <n v="1439583533"/>
    <n v="1434399533"/>
    <b v="0"/>
    <n v="30"/>
    <b v="1"/>
    <s v="theater/spaces"/>
    <n v="0"/>
    <n v="5.033299999999999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5000"/>
    <n v="151"/>
    <x v="0"/>
    <s v="US"/>
    <s v="USD"/>
    <n v="1479794340"/>
    <n v="1476715869"/>
    <b v="0"/>
    <n v="103"/>
    <b v="1"/>
    <s v="theater/spaces"/>
    <n v="1"/>
    <n v="1.46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355000000000002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3750"/>
    <n v="151"/>
    <x v="0"/>
    <s v="GB"/>
    <s v="GBP"/>
    <n v="1434039186"/>
    <n v="1430151186"/>
    <b v="0"/>
    <n v="6"/>
    <b v="1"/>
    <s v="theater/spaces"/>
    <n v="4"/>
    <n v="25.166699999999999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s v="US"/>
    <s v="USD"/>
    <n v="1349567475"/>
    <n v="1346975475"/>
    <b v="0"/>
    <n v="182"/>
    <b v="1"/>
    <s v="theater/spaces"/>
    <n v="38"/>
    <n v="0.82969999999999999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6700"/>
    <n v="150"/>
    <x v="0"/>
    <s v="GB"/>
    <s v="GBP"/>
    <n v="1401465600"/>
    <n v="1399032813"/>
    <b v="0"/>
    <n v="145"/>
    <b v="1"/>
    <s v="theater/spaces"/>
    <n v="2"/>
    <n v="1.0345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5000"/>
    <n v="150"/>
    <x v="0"/>
    <s v="GB"/>
    <s v="GBP"/>
    <n v="1488538892"/>
    <n v="1487329292"/>
    <b v="0"/>
    <n v="25"/>
    <b v="1"/>
    <s v="theater/spaces"/>
    <n v="3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5000"/>
    <n v="150"/>
    <x v="0"/>
    <s v="US"/>
    <s v="USD"/>
    <n v="1426866851"/>
    <n v="1424278451"/>
    <b v="0"/>
    <n v="320"/>
    <b v="1"/>
    <s v="theater/spaces"/>
    <n v="3"/>
    <n v="0.46879999999999999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15200000000000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700"/>
    <n v="150"/>
    <x v="0"/>
    <s v="US"/>
    <s v="USD"/>
    <n v="1416285300"/>
    <n v="1413824447"/>
    <b v="0"/>
    <n v="348"/>
    <b v="1"/>
    <s v="theater/spaces"/>
    <n v="21"/>
    <n v="0.4309999999999999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s v="US"/>
    <s v="USD"/>
    <n v="1442426171"/>
    <n v="1439834171"/>
    <b v="0"/>
    <n v="41"/>
    <b v="1"/>
    <s v="theater/spaces"/>
    <n v="0"/>
    <n v="3.634100000000000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3000"/>
    <n v="146"/>
    <x v="0"/>
    <s v="US"/>
    <s v="USD"/>
    <n v="1476479447"/>
    <n v="1471295447"/>
    <b v="0"/>
    <n v="29"/>
    <b v="1"/>
    <s v="theater/spaces"/>
    <n v="5"/>
    <n v="5.034500000000000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6500"/>
    <n v="145"/>
    <x v="0"/>
    <s v="US"/>
    <s v="USD"/>
    <n v="1441933459"/>
    <n v="1439341459"/>
    <b v="0"/>
    <n v="25"/>
    <b v="1"/>
    <s v="theater/spaces"/>
    <n v="2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5000"/>
    <n v="145"/>
    <x v="0"/>
    <s v="US"/>
    <s v="USD"/>
    <n v="1471487925"/>
    <n v="1468895925"/>
    <b v="0"/>
    <n v="23"/>
    <b v="1"/>
    <s v="theater/spaces"/>
    <n v="3"/>
    <n v="6.3042999999999996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s v="US"/>
    <s v="USD"/>
    <n v="1477972740"/>
    <n v="1475326255"/>
    <b v="0"/>
    <n v="1260"/>
    <b v="1"/>
    <s v="theater/spaces"/>
    <n v="8"/>
    <n v="0.11509999999999999"/>
    <x v="1"/>
    <s v="spaces"/>
    <x v="3034"/>
    <d v="2016-11-01T03:59:00"/>
  </r>
  <r>
    <n v="3035"/>
    <s v="The Coalition Theater"/>
    <s v="Help create a permanent home for live comedy shows and classes in Downtown RVA."/>
    <n v="85000"/>
    <n v="142"/>
    <x v="0"/>
    <s v="US"/>
    <s v="USD"/>
    <n v="1367674009"/>
    <n v="1365082009"/>
    <b v="0"/>
    <n v="307"/>
    <b v="1"/>
    <s v="theater/spaces"/>
    <n v="0"/>
    <n v="0.4625000000000000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1000"/>
    <n v="141"/>
    <x v="0"/>
    <s v="US"/>
    <s v="USD"/>
    <n v="1376654340"/>
    <n v="1373568644"/>
    <b v="0"/>
    <n v="329"/>
    <b v="1"/>
    <s v="theater/spaces"/>
    <n v="14"/>
    <n v="0.42859999999999998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00"/>
    <n v="141"/>
    <x v="0"/>
    <s v="US"/>
    <s v="USD"/>
    <n v="1285995540"/>
    <n v="1279574773"/>
    <b v="0"/>
    <n v="32"/>
    <b v="1"/>
    <s v="theater/spaces"/>
    <n v="18"/>
    <n v="4.406299999999999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50000"/>
    <n v="140"/>
    <x v="0"/>
    <s v="US"/>
    <s v="USD"/>
    <n v="1457071397"/>
    <n v="1451887397"/>
    <b v="0"/>
    <n v="27"/>
    <b v="1"/>
    <s v="theater/spaces"/>
    <n v="0"/>
    <n v="5.185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10000"/>
    <n v="140"/>
    <x v="0"/>
    <s v="US"/>
    <s v="USD"/>
    <n v="1388303940"/>
    <n v="1386011038"/>
    <b v="0"/>
    <n v="236"/>
    <b v="1"/>
    <s v="theater/spaces"/>
    <n v="1"/>
    <n v="0.593199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32999999999999"/>
    <x v="1"/>
    <s v="spaces"/>
    <x v="3040"/>
    <d v="2015-06-26T23:00:00"/>
  </r>
  <r>
    <n v="3041"/>
    <s v="Lend a Hand in Our Home"/>
    <s v="Privet! Hello! Bon Jour! We are the Arlekin Players Theatre and we need a home."/>
    <n v="500"/>
    <n v="140"/>
    <x v="0"/>
    <s v="US"/>
    <s v="USD"/>
    <n v="1453323048"/>
    <n v="1450731048"/>
    <b v="0"/>
    <n v="95"/>
    <b v="1"/>
    <s v="theater/spaces"/>
    <n v="28"/>
    <n v="1.473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512"/>
    <n v="138"/>
    <x v="0"/>
    <s v="GB"/>
    <s v="GBP"/>
    <n v="1444149047"/>
    <n v="1441557047"/>
    <b v="0"/>
    <n v="37"/>
    <b v="1"/>
    <s v="theater/spaces"/>
    <n v="27"/>
    <n v="3.729699999999999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500"/>
    <n v="137"/>
    <x v="0"/>
    <s v="CA"/>
    <s v="CAD"/>
    <n v="1429152600"/>
    <n v="1426815699"/>
    <b v="0"/>
    <n v="128"/>
    <b v="1"/>
    <s v="theater/spaces"/>
    <n v="27"/>
    <n v="1.070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s v="US"/>
    <s v="USD"/>
    <n v="1454433998"/>
    <n v="1453137998"/>
    <b v="0"/>
    <n v="156"/>
    <b v="1"/>
    <s v="theater/spaces"/>
    <n v="1"/>
    <n v="0.8718000000000000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60000"/>
    <n v="135"/>
    <x v="0"/>
    <s v="US"/>
    <s v="USD"/>
    <n v="1408679055"/>
    <n v="1406087055"/>
    <b v="0"/>
    <n v="64"/>
    <b v="1"/>
    <s v="theater/spaces"/>
    <n v="0"/>
    <n v="2.1093999999999999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9500"/>
    <n v="135"/>
    <x v="0"/>
    <s v="US"/>
    <s v="USD"/>
    <n v="1410324720"/>
    <n v="1407784586"/>
    <b v="0"/>
    <n v="58"/>
    <b v="1"/>
    <s v="theater/spaces"/>
    <n v="1"/>
    <n v="2.327599999999999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500"/>
    <n v="135"/>
    <x v="0"/>
    <s v="US"/>
    <s v="USD"/>
    <n v="1461762960"/>
    <n v="1457999054"/>
    <b v="0"/>
    <n v="20"/>
    <b v="1"/>
    <s v="theater/spaces"/>
    <n v="5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500"/>
    <n v="135"/>
    <x v="0"/>
    <s v="US"/>
    <s v="USD"/>
    <n v="1420060920"/>
    <n v="1417556262"/>
    <b v="0"/>
    <n v="47"/>
    <b v="1"/>
    <s v="theater/spaces"/>
    <n v="5"/>
    <n v="2.872300000000000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s v="US"/>
    <s v="USD"/>
    <n v="1434241255"/>
    <n v="1431649255"/>
    <b v="0"/>
    <n v="54"/>
    <b v="1"/>
    <s v="theater/spaces"/>
    <n v="1"/>
    <n v="2.46300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40000"/>
    <n v="132"/>
    <x v="0"/>
    <s v="US"/>
    <s v="USD"/>
    <n v="1462420960"/>
    <n v="1459828960"/>
    <b v="0"/>
    <n v="9"/>
    <b v="1"/>
    <s v="theater/spaces"/>
    <n v="0"/>
    <n v="14.66670000000000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000"/>
    <n v="132"/>
    <x v="2"/>
    <s v="GB"/>
    <s v="GBP"/>
    <n v="1486547945"/>
    <n v="1483955945"/>
    <b v="1"/>
    <n v="35"/>
    <b v="0"/>
    <s v="theater/spaces"/>
    <n v="4"/>
    <n v="3.77139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"/>
    <n v="131"/>
    <x v="2"/>
    <s v="US"/>
    <s v="USD"/>
    <n v="1432828740"/>
    <n v="1430237094"/>
    <b v="0"/>
    <n v="2"/>
    <b v="0"/>
    <s v="theater/spaces"/>
    <n v="3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666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s v="US"/>
    <s v="USD"/>
    <n v="1425258240"/>
    <n v="1422043154"/>
    <b v="0"/>
    <n v="0"/>
    <b v="0"/>
    <s v="theater/spaces"/>
    <n v="15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1500"/>
    <n v="130"/>
    <x v="2"/>
    <s v="US"/>
    <s v="USD"/>
    <n v="1420844390"/>
    <n v="1415660390"/>
    <b v="0"/>
    <n v="1"/>
    <b v="0"/>
    <s v="theater/spaces"/>
    <n v="9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1000"/>
    <n v="130"/>
    <x v="2"/>
    <s v="US"/>
    <s v="USD"/>
    <n v="1412003784"/>
    <n v="1406819784"/>
    <b v="0"/>
    <n v="0"/>
    <b v="0"/>
    <s v="theater/spaces"/>
    <n v="13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"/>
    <n v="130"/>
    <x v="2"/>
    <s v="GB"/>
    <s v="GBP"/>
    <n v="1459694211"/>
    <n v="1457105811"/>
    <b v="0"/>
    <n v="0"/>
    <b v="0"/>
    <s v="theater/spaces"/>
    <n v="26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400"/>
    <n v="130"/>
    <x v="2"/>
    <s v="IT"/>
    <s v="EUR"/>
    <n v="1463734740"/>
    <n v="1459414740"/>
    <b v="0"/>
    <n v="3"/>
    <b v="0"/>
    <s v="theater/spaces"/>
    <n v="33"/>
    <n v="43.33330000000000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"/>
    <n v="130"/>
    <x v="2"/>
    <s v="US"/>
    <s v="USD"/>
    <n v="1407536846"/>
    <n v="1404944846"/>
    <b v="0"/>
    <n v="11"/>
    <b v="0"/>
    <s v="theater/spaces"/>
    <n v="65"/>
    <n v="11.81819999999999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100"/>
    <n v="129"/>
    <x v="2"/>
    <s v="US"/>
    <s v="USD"/>
    <n v="1443422134"/>
    <n v="1440830134"/>
    <b v="0"/>
    <n v="6"/>
    <b v="0"/>
    <s v="theater/spaces"/>
    <n v="129"/>
    <n v="21.5"/>
    <x v="1"/>
    <s v="spaces"/>
    <x v="3060"/>
    <d v="2015-09-28T06:35:34"/>
  </r>
  <r>
    <n v="3061"/>
    <s v="Help Save Parkway Cinemas!"/>
    <s v="Save a historic Local theater."/>
    <n v="1300000"/>
    <n v="128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"/>
    <n v="128"/>
    <x v="2"/>
    <s v="US"/>
    <s v="USD"/>
    <n v="1443636000"/>
    <n v="1441111892"/>
    <b v="0"/>
    <n v="67"/>
    <b v="0"/>
    <s v="theater/spaces"/>
    <n v="13"/>
    <n v="1.9104000000000001"/>
    <x v="1"/>
    <s v="spaces"/>
    <x v="3062"/>
    <d v="2015-09-30T18:00:00"/>
  </r>
  <r>
    <n v="3063"/>
    <s v="Spec Haus"/>
    <s v="Members of the local Miami music scene are putting together a venue/creative space in Kendall!"/>
    <n v="65000"/>
    <n v="126"/>
    <x v="2"/>
    <s v="US"/>
    <s v="USD"/>
    <n v="1477174138"/>
    <n v="1474150138"/>
    <b v="0"/>
    <n v="23"/>
    <b v="0"/>
    <s v="theater/spaces"/>
    <n v="0"/>
    <n v="5.4782999999999999"/>
    <x v="1"/>
    <s v="spaces"/>
    <x v="3063"/>
    <d v="2016-10-22T22:08:58"/>
  </r>
  <r>
    <n v="3064"/>
    <s v="Kickstart the Crossroads Community"/>
    <s v="An epicenter for connection, creation and expression of the community."/>
    <n v="15000"/>
    <n v="126"/>
    <x v="2"/>
    <s v="US"/>
    <s v="USD"/>
    <n v="1448175540"/>
    <n v="1445483246"/>
    <b v="0"/>
    <n v="72"/>
    <b v="0"/>
    <s v="theater/spaces"/>
    <n v="1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"/>
    <n v="125"/>
    <x v="2"/>
    <s v="AU"/>
    <s v="AUD"/>
    <n v="1468128537"/>
    <n v="1465536537"/>
    <b v="0"/>
    <n v="15"/>
    <b v="0"/>
    <s v="theater/spaces"/>
    <n v="0"/>
    <n v="8.333299999999999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5000"/>
    <n v="125"/>
    <x v="2"/>
    <s v="NZ"/>
    <s v="NZD"/>
    <n v="1441837879"/>
    <n v="1439245879"/>
    <b v="0"/>
    <n v="1"/>
    <b v="0"/>
    <s v="theater/spaces"/>
    <n v="1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0"/>
    <n v="125"/>
    <x v="2"/>
    <s v="US"/>
    <s v="USD"/>
    <n v="1445013352"/>
    <n v="1442421352"/>
    <b v="0"/>
    <n v="2"/>
    <b v="0"/>
    <s v="theater/spaces"/>
    <n v="1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5000"/>
    <n v="125"/>
    <x v="2"/>
    <s v="US"/>
    <s v="USD"/>
    <n v="1418587234"/>
    <n v="1415995234"/>
    <b v="0"/>
    <n v="7"/>
    <b v="0"/>
    <s v="theater/spaces"/>
    <n v="1"/>
    <n v="17.85709999999999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3000"/>
    <n v="125"/>
    <x v="2"/>
    <s v="US"/>
    <s v="USD"/>
    <n v="1429595940"/>
    <n v="1428082481"/>
    <b v="0"/>
    <n v="117"/>
    <b v="0"/>
    <s v="theater/spaces"/>
    <n v="4"/>
    <n v="1.0684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500"/>
    <n v="125"/>
    <x v="2"/>
    <s v="US"/>
    <s v="USD"/>
    <n v="1477791960"/>
    <n v="1476549262"/>
    <b v="0"/>
    <n v="2"/>
    <b v="0"/>
    <s v="theater/spaces"/>
    <n v="5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500"/>
    <n v="125"/>
    <x v="2"/>
    <s v="US"/>
    <s v="USD"/>
    <n v="1434309540"/>
    <n v="1429287900"/>
    <b v="0"/>
    <n v="7"/>
    <b v="0"/>
    <s v="theater/spaces"/>
    <n v="5"/>
    <n v="17.85709999999999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s v="FR"/>
    <s v="EUR"/>
    <n v="1457617359"/>
    <n v="1455025359"/>
    <b v="0"/>
    <n v="3"/>
    <b v="0"/>
    <s v="theater/spaces"/>
    <n v="0"/>
    <n v="41.333300000000001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00"/>
    <n v="124"/>
    <x v="2"/>
    <s v="US"/>
    <s v="USD"/>
    <n v="1471573640"/>
    <n v="1467253640"/>
    <b v="0"/>
    <n v="20"/>
    <b v="0"/>
    <s v="theater/spaces"/>
    <n v="124"/>
    <n v="6.2"/>
    <x v="1"/>
    <s v="spaces"/>
    <x v="3075"/>
    <d v="2016-08-19T02:27:20"/>
  </r>
  <r>
    <n v="3076"/>
    <s v="10,000 Hours"/>
    <s v="Helping female comedians get in their 10,000 Hours of practice!"/>
    <n v="25000"/>
    <n v="123"/>
    <x v="2"/>
    <s v="US"/>
    <s v="USD"/>
    <n v="1444405123"/>
    <n v="1439221123"/>
    <b v="0"/>
    <n v="50"/>
    <b v="0"/>
    <s v="theater/spaces"/>
    <n v="0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s v="CA"/>
    <s v="CAD"/>
    <n v="1488495478"/>
    <n v="1485903478"/>
    <b v="0"/>
    <n v="2"/>
    <b v="0"/>
    <s v="theater/spaces"/>
    <n v="22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45000"/>
    <n v="120"/>
    <x v="2"/>
    <s v="US"/>
    <s v="USD"/>
    <n v="1427040435"/>
    <n v="1424452035"/>
    <b v="0"/>
    <n v="27"/>
    <b v="0"/>
    <s v="theater/spaces"/>
    <n v="0"/>
    <n v="4.444399999999999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120"/>
    <x v="2"/>
    <s v="US"/>
    <s v="USD"/>
    <n v="1419644444"/>
    <n v="1414456844"/>
    <b v="0"/>
    <n v="7"/>
    <b v="0"/>
    <s v="theater/spaces"/>
    <n v="6"/>
    <n v="17.1429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420"/>
    <n v="120"/>
    <x v="2"/>
    <s v="US"/>
    <s v="USD"/>
    <n v="1442722891"/>
    <n v="1440130891"/>
    <b v="0"/>
    <n v="5"/>
    <b v="0"/>
    <s v="theater/spaces"/>
    <n v="29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50"/>
    <n v="120"/>
    <x v="2"/>
    <s v="US"/>
    <s v="USD"/>
    <n v="1447628946"/>
    <n v="1445033346"/>
    <b v="0"/>
    <n v="0"/>
    <b v="0"/>
    <s v="theater/spaces"/>
    <n v="48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70"/>
    <n v="120"/>
    <x v="2"/>
    <s v="US"/>
    <s v="USD"/>
    <n v="1409547600"/>
    <n v="1406986278"/>
    <b v="0"/>
    <n v="3"/>
    <b v="0"/>
    <s v="theater/spaces"/>
    <n v="171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s v="US"/>
    <s v="USD"/>
    <n v="1430851680"/>
    <n v="1428340931"/>
    <b v="0"/>
    <n v="6"/>
    <b v="0"/>
    <s v="theater/spaces"/>
    <n v="0"/>
    <n v="19.66669999999999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s v="US"/>
    <s v="USD"/>
    <n v="1443561159"/>
    <n v="1440969159"/>
    <b v="0"/>
    <n v="9"/>
    <b v="0"/>
    <s v="theater/spaces"/>
    <n v="1"/>
    <n v="13.11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3550"/>
    <n v="116"/>
    <x v="2"/>
    <s v="IT"/>
    <s v="EUR"/>
    <n v="1439827559"/>
    <n v="1434643559"/>
    <b v="0"/>
    <n v="3"/>
    <b v="0"/>
    <s v="theater/spaces"/>
    <n v="3"/>
    <n v="38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1000"/>
    <n v="116"/>
    <x v="2"/>
    <s v="US"/>
    <s v="USD"/>
    <n v="1482294990"/>
    <n v="1477107390"/>
    <b v="0"/>
    <n v="2"/>
    <b v="0"/>
    <s v="theater/spaces"/>
    <n v="12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199"/>
    <n v="116"/>
    <x v="2"/>
    <s v="US"/>
    <s v="USD"/>
    <n v="1420724460"/>
    <n v="1418046247"/>
    <b v="0"/>
    <n v="3"/>
    <b v="0"/>
    <s v="theater/spaces"/>
    <n v="58"/>
    <n v="38.666699999999999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s v="US"/>
    <s v="USD"/>
    <n v="1468029540"/>
    <n v="1465304483"/>
    <b v="0"/>
    <n v="45"/>
    <b v="0"/>
    <s v="theater/spaces"/>
    <n v="1"/>
    <n v="2.555600000000000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5000"/>
    <n v="115"/>
    <x v="2"/>
    <s v="US"/>
    <s v="USD"/>
    <n v="1430505545"/>
    <n v="1425325145"/>
    <b v="0"/>
    <n v="9"/>
    <b v="0"/>
    <s v="theater/spaces"/>
    <n v="2"/>
    <n v="12.777799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1100"/>
    <n v="115"/>
    <x v="2"/>
    <s v="US"/>
    <s v="USD"/>
    <n v="1471214743"/>
    <n v="1468622743"/>
    <b v="0"/>
    <n v="9"/>
    <b v="0"/>
    <s v="theater/spaces"/>
    <n v="10"/>
    <n v="12.77779999999999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500"/>
    <n v="115"/>
    <x v="2"/>
    <s v="US"/>
    <s v="USD"/>
    <n v="1444946400"/>
    <n v="1441723912"/>
    <b v="0"/>
    <n v="21"/>
    <b v="0"/>
    <s v="theater/spaces"/>
    <n v="23"/>
    <n v="5.476200000000000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s v="CA"/>
    <s v="CAD"/>
    <n v="1401595140"/>
    <n v="1398980941"/>
    <b v="0"/>
    <n v="17"/>
    <b v="0"/>
    <s v="theater/spaces"/>
    <n v="2"/>
    <n v="6.7058999999999997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3780"/>
    <n v="113"/>
    <x v="2"/>
    <s v="US"/>
    <s v="USD"/>
    <n v="1442775956"/>
    <n v="1437591956"/>
    <b v="0"/>
    <n v="1"/>
    <b v="0"/>
    <s v="theater/spaces"/>
    <n v="3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30000"/>
    <n v="110"/>
    <x v="2"/>
    <s v="US"/>
    <s v="USD"/>
    <n v="1470011780"/>
    <n v="1464827780"/>
    <b v="0"/>
    <n v="1"/>
    <b v="0"/>
    <s v="theater/spaces"/>
    <n v="0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10000"/>
    <n v="110"/>
    <x v="2"/>
    <s v="US"/>
    <s v="USD"/>
    <n v="1432151326"/>
    <n v="1429559326"/>
    <b v="0"/>
    <n v="14"/>
    <b v="0"/>
    <s v="theater/spaces"/>
    <n v="1"/>
    <n v="7.8571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6000"/>
    <n v="110"/>
    <x v="2"/>
    <s v="GB"/>
    <s v="GBP"/>
    <n v="1475848800"/>
    <n v="1474027501"/>
    <b v="0"/>
    <n v="42"/>
    <b v="0"/>
    <s v="theater/spaces"/>
    <n v="2"/>
    <n v="2.619000000000000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5000"/>
    <n v="110"/>
    <x v="2"/>
    <s v="US"/>
    <s v="USD"/>
    <n v="1454890620"/>
    <n v="1450724449"/>
    <b v="0"/>
    <n v="27"/>
    <b v="0"/>
    <s v="theater/spaces"/>
    <n v="2"/>
    <n v="4.074099999999999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4000"/>
    <n v="110"/>
    <x v="2"/>
    <s v="US"/>
    <s v="USD"/>
    <n v="1455251591"/>
    <n v="1452659591"/>
    <b v="0"/>
    <n v="5"/>
    <b v="0"/>
    <s v="theater/spaces"/>
    <n v="3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000"/>
    <n v="110"/>
    <x v="2"/>
    <s v="US"/>
    <s v="USD"/>
    <n v="1413816975"/>
    <n v="1411224975"/>
    <b v="0"/>
    <n v="13"/>
    <b v="0"/>
    <s v="theater/spaces"/>
    <n v="11"/>
    <n v="8.461499999999999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500"/>
    <n v="110"/>
    <x v="2"/>
    <s v="FR"/>
    <s v="EUR"/>
    <n v="1437033360"/>
    <n v="1434445937"/>
    <b v="0"/>
    <n v="12"/>
    <b v="0"/>
    <s v="theater/spaces"/>
    <n v="22"/>
    <n v="9.166700000000000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4500"/>
    <n v="109"/>
    <x v="2"/>
    <s v="GB"/>
    <s v="GBP"/>
    <n v="1471939818"/>
    <n v="1467619818"/>
    <b v="0"/>
    <n v="90"/>
    <b v="0"/>
    <s v="theater/spaces"/>
    <n v="2"/>
    <n v="1.211100000000000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18900"/>
    <n v="108"/>
    <x v="2"/>
    <s v="US"/>
    <s v="USD"/>
    <n v="1434080706"/>
    <n v="1428896706"/>
    <b v="0"/>
    <n v="2"/>
    <b v="0"/>
    <s v="theater/spaces"/>
    <n v="1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15000"/>
    <n v="108"/>
    <x v="2"/>
    <s v="AU"/>
    <s v="AUD"/>
    <n v="1422928800"/>
    <n v="1420235311"/>
    <b v="0"/>
    <n v="5"/>
    <b v="0"/>
    <s v="theater/spaces"/>
    <n v="1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3000"/>
    <n v="107"/>
    <x v="2"/>
    <s v="US"/>
    <s v="USD"/>
    <n v="1413694800"/>
    <n v="1408986916"/>
    <b v="0"/>
    <n v="31"/>
    <b v="0"/>
    <s v="theater/spaces"/>
    <n v="4"/>
    <n v="3.4516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35000"/>
    <n v="106"/>
    <x v="2"/>
    <s v="GB"/>
    <s v="GBP"/>
    <n v="1442440800"/>
    <n v="1440497876"/>
    <b v="0"/>
    <n v="4"/>
    <b v="0"/>
    <s v="theater/spaces"/>
    <n v="0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5000"/>
    <n v="106"/>
    <x v="2"/>
    <s v="US"/>
    <s v="USD"/>
    <n v="1431372751"/>
    <n v="1430767951"/>
    <b v="0"/>
    <n v="29"/>
    <b v="0"/>
    <s v="theater/spaces"/>
    <n v="0"/>
    <n v="3.6551999999999998"/>
    <x v="1"/>
    <s v="spaces"/>
    <x v="3107"/>
    <d v="2015-05-11T19:32:31"/>
  </r>
  <r>
    <n v="3108"/>
    <s v="Funding a home for our Children's Theater"/>
    <s v="We need a permanent home for the theater!"/>
    <n v="12000"/>
    <n v="106"/>
    <x v="2"/>
    <s v="US"/>
    <s v="USD"/>
    <n v="1430234394"/>
    <n v="1425053994"/>
    <b v="0"/>
    <n v="2"/>
    <b v="0"/>
    <s v="theater/spaces"/>
    <n v="1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10000"/>
    <n v="106"/>
    <x v="2"/>
    <s v="US"/>
    <s v="USD"/>
    <n v="1409194810"/>
    <n v="1406170810"/>
    <b v="0"/>
    <n v="114"/>
    <b v="0"/>
    <s v="theater/spaces"/>
    <n v="1"/>
    <n v="0.92979999999999996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8000"/>
    <n v="106"/>
    <x v="2"/>
    <s v="US"/>
    <s v="USD"/>
    <n v="1487465119"/>
    <n v="1484009119"/>
    <b v="0"/>
    <n v="1"/>
    <b v="0"/>
    <s v="theater/spaces"/>
    <n v="1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5"/>
    <n v="106"/>
    <x v="2"/>
    <s v="US"/>
    <s v="USD"/>
    <n v="1412432220"/>
    <n v="1409753820"/>
    <b v="0"/>
    <n v="76"/>
    <b v="0"/>
    <s v="theater/spaces"/>
    <n v="424"/>
    <n v="1.394700000000000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48500"/>
    <n v="105"/>
    <x v="2"/>
    <s v="US"/>
    <s v="USD"/>
    <n v="1477968934"/>
    <n v="1472784934"/>
    <b v="0"/>
    <n v="9"/>
    <b v="0"/>
    <s v="theater/spaces"/>
    <n v="0"/>
    <n v="11.666700000000001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5000"/>
    <n v="105"/>
    <x v="2"/>
    <s v="US"/>
    <s v="USD"/>
    <n v="1429291982"/>
    <n v="1426699982"/>
    <b v="0"/>
    <n v="37"/>
    <b v="0"/>
    <s v="theater/spaces"/>
    <n v="0"/>
    <n v="2.837800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2000"/>
    <n v="105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5000"/>
    <n v="105"/>
    <x v="2"/>
    <s v="US"/>
    <s v="USD"/>
    <n v="1427890925"/>
    <n v="1426681325"/>
    <b v="0"/>
    <n v="10"/>
    <b v="0"/>
    <s v="theater/spaces"/>
    <n v="2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6000"/>
    <n v="104"/>
    <x v="2"/>
    <s v="SE"/>
    <s v="SEK"/>
    <n v="1467473723"/>
    <n v="1465832123"/>
    <b v="0"/>
    <n v="2"/>
    <b v="0"/>
    <s v="theater/spaces"/>
    <n v="2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0000"/>
    <n v="102"/>
    <x v="2"/>
    <s v="NL"/>
    <s v="EUR"/>
    <n v="1462484196"/>
    <n v="1457303796"/>
    <b v="0"/>
    <n v="10"/>
    <b v="0"/>
    <s v="theater/spaces"/>
    <n v="1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4500"/>
    <n v="101"/>
    <x v="1"/>
    <s v="CA"/>
    <s v="CAD"/>
    <n v="1411748335"/>
    <n v="1406564335"/>
    <b v="0"/>
    <n v="1"/>
    <b v="0"/>
    <s v="theater/spaces"/>
    <n v="2"/>
    <n v="101"/>
    <x v="1"/>
    <s v="spaces"/>
    <x v="3121"/>
    <d v="2014-09-26T16:18:55"/>
  </r>
  <r>
    <n v="3122"/>
    <s v="be back soon (Canceled)"/>
    <s v="cancelled until further notice"/>
    <n v="3000"/>
    <n v="101"/>
    <x v="1"/>
    <s v="US"/>
    <s v="USD"/>
    <n v="1478733732"/>
    <n v="1478298132"/>
    <b v="0"/>
    <n v="2"/>
    <b v="0"/>
    <s v="theater/spaces"/>
    <n v="3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750"/>
    <n v="101"/>
    <x v="1"/>
    <s v="US"/>
    <s v="USD"/>
    <n v="1468108198"/>
    <n v="1465516198"/>
    <b v="0"/>
    <n v="348"/>
    <b v="0"/>
    <s v="theater/spaces"/>
    <n v="13"/>
    <n v="0.2902000000000000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70"/>
    <n v="101"/>
    <x v="1"/>
    <s v="US"/>
    <s v="USD"/>
    <n v="1422902601"/>
    <n v="1417718601"/>
    <b v="0"/>
    <n v="4"/>
    <b v="0"/>
    <s v="theater/spaces"/>
    <n v="144"/>
    <n v="25.25"/>
    <x v="1"/>
    <s v="spaces"/>
    <x v="3124"/>
    <d v="2015-02-02T18:43:21"/>
  </r>
  <r>
    <n v="3125"/>
    <s v="N/A (Canceled)"/>
    <s v="N/A"/>
    <n v="80000"/>
    <n v="10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50000"/>
    <n v="100"/>
    <x v="1"/>
    <s v="US"/>
    <s v="USD"/>
    <n v="1459121162"/>
    <n v="1456532762"/>
    <b v="0"/>
    <n v="17"/>
    <b v="0"/>
    <s v="theater/spaces"/>
    <n v="0"/>
    <n v="5.8823999999999996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40000"/>
    <n v="10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30000"/>
    <n v="100"/>
    <x v="3"/>
    <s v="US"/>
    <s v="USD"/>
    <n v="1489690141"/>
    <n v="1487101741"/>
    <b v="0"/>
    <n v="117"/>
    <b v="0"/>
    <s v="theater/plays"/>
    <n v="0"/>
    <n v="0.8547000000000000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5000"/>
    <n v="100"/>
    <x v="3"/>
    <s v="US"/>
    <s v="USD"/>
    <n v="1492542819"/>
    <n v="1489090419"/>
    <b v="0"/>
    <n v="1"/>
    <b v="0"/>
    <s v="theater/plays"/>
    <n v="0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</r>
  <r>
    <n v="3131"/>
    <s v="SNAKE EYES"/>
    <s v="A Staged Reading of &quot;Snake Eyes,&quot; a new play by Alex Rafala"/>
    <n v="10000"/>
    <n v="100"/>
    <x v="3"/>
    <s v="US"/>
    <s v="USD"/>
    <n v="1491656045"/>
    <n v="1489067645"/>
    <b v="0"/>
    <n v="12"/>
    <b v="0"/>
    <s v="theater/plays"/>
    <n v="1"/>
    <n v="8.3332999999999995"/>
    <x v="1"/>
    <s v="plays"/>
    <x v="3131"/>
    <d v="2017-04-08T12:54:05"/>
  </r>
  <r>
    <n v="3132"/>
    <s v="A Bite of a Snake Play"/>
    <s v="Smells Like Money, Drips Like Honey, Taste Like Mocha, Better Run AWAY"/>
    <n v="10000"/>
    <n v="100"/>
    <x v="3"/>
    <s v="US"/>
    <s v="USD"/>
    <n v="1492759460"/>
    <n v="1487579060"/>
    <b v="0"/>
    <n v="1"/>
    <b v="0"/>
    <s v="theater/plays"/>
    <n v="1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0"/>
    <n v="100"/>
    <x v="3"/>
    <s v="GB"/>
    <s v="GBP"/>
    <n v="1490358834"/>
    <n v="1487770434"/>
    <b v="0"/>
    <n v="16"/>
    <b v="0"/>
    <s v="theater/plays"/>
    <n v="2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5000"/>
    <n v="100"/>
    <x v="3"/>
    <s v="GB"/>
    <s v="GBP"/>
    <n v="1490631419"/>
    <n v="1488820619"/>
    <b v="0"/>
    <n v="12"/>
    <b v="0"/>
    <s v="theater/plays"/>
    <n v="2"/>
    <n v="8.333299999999999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5000"/>
    <n v="100"/>
    <x v="3"/>
    <s v="US"/>
    <s v="USD"/>
    <n v="1491277121"/>
    <n v="1489376321"/>
    <b v="0"/>
    <n v="7"/>
    <b v="0"/>
    <s v="theater/plays"/>
    <n v="2"/>
    <n v="14.2857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0"/>
    <n v="100"/>
    <x v="3"/>
    <s v="GB"/>
    <s v="GBP"/>
    <n v="1491001140"/>
    <n v="1487847954"/>
    <b v="0"/>
    <n v="22"/>
    <b v="0"/>
    <s v="theater/plays"/>
    <n v="2"/>
    <n v="4.545499999999999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4000"/>
    <n v="100"/>
    <x v="3"/>
    <s v="US"/>
    <s v="USD"/>
    <n v="1493838720"/>
    <n v="1489439669"/>
    <b v="0"/>
    <n v="1"/>
    <b v="0"/>
    <s v="theater/plays"/>
    <n v="3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4000"/>
    <n v="100"/>
    <x v="3"/>
    <s v="GB"/>
    <s v="GBP"/>
    <n v="1491233407"/>
    <n v="1489591807"/>
    <b v="0"/>
    <n v="0"/>
    <b v="0"/>
    <s v="theater/plays"/>
    <n v="3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100"/>
    <x v="3"/>
    <s v="MX"/>
    <s v="MXN"/>
    <n v="1490416380"/>
    <n v="1487485760"/>
    <b v="0"/>
    <n v="6"/>
    <b v="0"/>
    <s v="theater/plays"/>
    <n v="4"/>
    <n v="16.666699999999999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500"/>
    <n v="100"/>
    <x v="3"/>
    <s v="FR"/>
    <s v="EUR"/>
    <n v="1491581703"/>
    <n v="1488993303"/>
    <b v="0"/>
    <n v="4"/>
    <b v="0"/>
    <s v="theater/plays"/>
    <n v="4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3300000000001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1200"/>
    <n v="100"/>
    <x v="3"/>
    <s v="GB"/>
    <s v="GBP"/>
    <n v="1491726956"/>
    <n v="1489480556"/>
    <b v="0"/>
    <n v="0"/>
    <b v="0"/>
    <s v="theater/plays"/>
    <n v="8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"/>
    <n v="100"/>
    <x v="3"/>
    <s v="US"/>
    <s v="USD"/>
    <n v="1489903200"/>
    <n v="1488459307"/>
    <b v="0"/>
    <n v="30"/>
    <b v="0"/>
    <s v="theater/plays"/>
    <n v="10"/>
    <n v="3.3332999999999999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1000"/>
    <n v="100"/>
    <x v="3"/>
    <s v="US"/>
    <s v="USD"/>
    <n v="1490659134"/>
    <n v="1485478734"/>
    <b v="0"/>
    <n v="0"/>
    <b v="0"/>
    <s v="theater/plays"/>
    <n v="1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600"/>
    <n v="100"/>
    <x v="3"/>
    <s v="MX"/>
    <s v="MXN"/>
    <n v="1492356166"/>
    <n v="1488471766"/>
    <b v="0"/>
    <n v="12"/>
    <b v="0"/>
    <s v="theater/plays"/>
    <n v="17"/>
    <n v="8.333299999999999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s v="US"/>
    <s v="USD"/>
    <n v="1415319355"/>
    <n v="1411859755"/>
    <b v="1"/>
    <n v="213"/>
    <b v="1"/>
    <s v="theater/plays"/>
    <n v="20"/>
    <n v="0.46949999999999997"/>
    <x v="1"/>
    <s v="plays"/>
    <x v="3147"/>
    <d v="2014-11-07T00:15:55"/>
  </r>
  <r>
    <n v="3148"/>
    <s v="The Aurora Project: A Sci-Fi Epic by Bella Poynton"/>
    <s v="Help fund The Aurora Project, an immersive science fiction epic."/>
    <n v="500"/>
    <n v="100"/>
    <x v="0"/>
    <s v="US"/>
    <s v="USD"/>
    <n v="1412136000"/>
    <n v="1410278284"/>
    <b v="1"/>
    <n v="57"/>
    <b v="1"/>
    <s v="theater/plays"/>
    <n v="20"/>
    <n v="1.7544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00"/>
    <n v="100"/>
    <x v="0"/>
    <s v="US"/>
    <s v="USD"/>
    <n v="1354845600"/>
    <n v="1352766300"/>
    <b v="1"/>
    <n v="25"/>
    <b v="1"/>
    <s v="theater/plays"/>
    <n v="100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s v="US"/>
    <s v="USD"/>
    <n v="1295928000"/>
    <n v="1288160403"/>
    <b v="1"/>
    <n v="104"/>
    <b v="1"/>
    <s v="theater/plays"/>
    <n v="1"/>
    <n v="0.9231000000000000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10000"/>
    <n v="95"/>
    <x v="0"/>
    <s v="US"/>
    <s v="USD"/>
    <n v="1410379774"/>
    <n v="1407787774"/>
    <b v="1"/>
    <n v="34"/>
    <b v="1"/>
    <s v="theater/plays"/>
    <n v="1"/>
    <n v="2.7940999999999998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5000"/>
    <n v="95"/>
    <x v="0"/>
    <s v="GB"/>
    <s v="GBP"/>
    <n v="1383425367"/>
    <n v="1380833367"/>
    <b v="1"/>
    <n v="67"/>
    <b v="1"/>
    <s v="theater/plays"/>
    <n v="2"/>
    <n v="1.41789999999999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750"/>
    <n v="95"/>
    <x v="0"/>
    <s v="US"/>
    <s v="USD"/>
    <n v="1304225940"/>
    <n v="1301542937"/>
    <b v="1"/>
    <n v="241"/>
    <b v="1"/>
    <s v="theater/plays"/>
    <n v="3"/>
    <n v="0.3941999999999999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1500"/>
    <n v="95"/>
    <x v="0"/>
    <s v="US"/>
    <s v="USD"/>
    <n v="1333310458"/>
    <n v="1330722058"/>
    <b v="1"/>
    <n v="123"/>
    <b v="1"/>
    <s v="theater/plays"/>
    <n v="6"/>
    <n v="0.7723999999999999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3000"/>
    <n v="94"/>
    <x v="0"/>
    <s v="GB"/>
    <s v="GBP"/>
    <n v="1356004725"/>
    <n v="1353412725"/>
    <b v="1"/>
    <n v="302"/>
    <b v="1"/>
    <s v="theater/plays"/>
    <n v="3"/>
    <n v="0.3113000000000000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500"/>
    <n v="94"/>
    <x v="0"/>
    <s v="US"/>
    <s v="USD"/>
    <n v="1338591144"/>
    <n v="1335567144"/>
    <b v="1"/>
    <n v="89"/>
    <b v="1"/>
    <s v="theater/plays"/>
    <n v="4"/>
    <n v="1.0562"/>
    <x v="1"/>
    <s v="plays"/>
    <x v="3156"/>
    <d v="2012-06-01T22:52:24"/>
  </r>
  <r>
    <n v="3157"/>
    <s v="Summer FourPlay"/>
    <s v="Four Directors.  Four One Acts.  Four Genres.  For You."/>
    <n v="1000"/>
    <n v="93"/>
    <x v="0"/>
    <s v="US"/>
    <s v="USD"/>
    <n v="1405746000"/>
    <n v="1404932105"/>
    <b v="1"/>
    <n v="41"/>
    <b v="1"/>
    <s v="theater/plays"/>
    <n v="9"/>
    <n v="2.2683"/>
    <x v="1"/>
    <s v="plays"/>
    <x v="3157"/>
    <d v="2014-07-19T05:00:00"/>
  </r>
  <r>
    <n v="3158"/>
    <s v="Nursery Crimes"/>
    <s v="A 40s crime-noir play using nursery rhyme characters."/>
    <n v="10000"/>
    <n v="92"/>
    <x v="0"/>
    <s v="US"/>
    <s v="USD"/>
    <n v="1374523752"/>
    <n v="1371931752"/>
    <b v="1"/>
    <n v="69"/>
    <b v="1"/>
    <s v="theater/plays"/>
    <n v="1"/>
    <n v="1.33329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98000"/>
    <n v="91"/>
    <x v="0"/>
    <s v="US"/>
    <s v="USD"/>
    <n v="1326927600"/>
    <n v="1323221761"/>
    <b v="1"/>
    <n v="52"/>
    <b v="1"/>
    <s v="theater/plays"/>
    <n v="0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00"/>
    <n v="90"/>
    <x v="0"/>
    <s v="US"/>
    <s v="USD"/>
    <n v="1407905940"/>
    <n v="1405923687"/>
    <b v="1"/>
    <n v="57"/>
    <b v="1"/>
    <s v="theater/plays"/>
    <n v="0"/>
    <n v="1.578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39400"/>
    <n v="90"/>
    <x v="0"/>
    <s v="GB"/>
    <s v="GBP"/>
    <n v="1413377522"/>
    <n v="1410785522"/>
    <b v="1"/>
    <n v="74"/>
    <b v="1"/>
    <s v="theater/plays"/>
    <n v="0"/>
    <n v="1.2161999999999999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30000"/>
    <n v="90"/>
    <x v="0"/>
    <s v="US"/>
    <s v="USD"/>
    <n v="1404698400"/>
    <n v="1402331262"/>
    <b v="1"/>
    <n v="63"/>
    <b v="1"/>
    <s v="theater/plays"/>
    <n v="0"/>
    <n v="1.428600000000000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2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s v="US"/>
    <s v="USD"/>
    <n v="1402341615"/>
    <n v="1399490415"/>
    <b v="1"/>
    <n v="71"/>
    <b v="1"/>
    <s v="theater/plays"/>
    <n v="1"/>
    <n v="1.267600000000000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5000"/>
    <n v="90"/>
    <x v="0"/>
    <s v="US"/>
    <s v="USD"/>
    <n v="1304395140"/>
    <n v="1302493760"/>
    <b v="1"/>
    <n v="21"/>
    <b v="1"/>
    <s v="theater/plays"/>
    <n v="2"/>
    <n v="4.285700000000000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9.6799999999999997E-2"/>
    <x v="1"/>
    <s v="plays"/>
    <x v="3166"/>
    <d v="2014-11-26T07:59:00"/>
  </r>
  <r>
    <n v="3167"/>
    <s v="Destiny is Judd Nelson: a new play at FringeNYC"/>
    <s v="What is destiny? Explore it with us this August at FringeNYC."/>
    <n v="110000"/>
    <n v="86"/>
    <x v="0"/>
    <s v="US"/>
    <s v="USD"/>
    <n v="1406952781"/>
    <n v="1405743181"/>
    <b v="1"/>
    <n v="55"/>
    <b v="1"/>
    <s v="theater/plays"/>
    <n v="0"/>
    <n v="1.5636000000000001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300"/>
    <n v="86"/>
    <x v="0"/>
    <s v="US"/>
    <s v="USD"/>
    <n v="1402696800"/>
    <n v="1399948353"/>
    <b v="1"/>
    <n v="61"/>
    <b v="1"/>
    <s v="theater/plays"/>
    <n v="29"/>
    <n v="1.4097999999999999"/>
    <x v="1"/>
    <s v="plays"/>
    <x v="3168"/>
    <d v="2014-06-13T22:00:00"/>
  </r>
  <r>
    <n v="3169"/>
    <s v="The Window"/>
    <s v="We're bringing The Window to the Cherry Lane Theater in January 2014."/>
    <n v="42000"/>
    <n v="85"/>
    <x v="0"/>
    <s v="US"/>
    <s v="USD"/>
    <n v="1386910740"/>
    <n v="1384364561"/>
    <b v="1"/>
    <n v="82"/>
    <b v="1"/>
    <s v="theater/plays"/>
    <n v="0"/>
    <n v="1.0366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30000"/>
    <n v="85"/>
    <x v="0"/>
    <s v="US"/>
    <s v="USD"/>
    <n v="1404273600"/>
    <n v="1401414944"/>
    <b v="1"/>
    <n v="71"/>
    <b v="1"/>
    <s v="theater/plays"/>
    <n v="0"/>
    <n v="1.197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10000"/>
    <n v="85"/>
    <x v="0"/>
    <s v="GB"/>
    <s v="GBP"/>
    <n v="1462545358"/>
    <n v="1459953358"/>
    <b v="1"/>
    <n v="117"/>
    <b v="1"/>
    <s v="theater/plays"/>
    <n v="1"/>
    <n v="0.7265000000000000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6000"/>
    <n v="85"/>
    <x v="0"/>
    <s v="US"/>
    <s v="USD"/>
    <n v="1329240668"/>
    <n v="1326648668"/>
    <b v="1"/>
    <n v="29"/>
    <b v="1"/>
    <s v="theater/plays"/>
    <n v="1"/>
    <n v="2.9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700"/>
    <n v="85"/>
    <x v="0"/>
    <s v="US"/>
    <s v="USD"/>
    <n v="1411765492"/>
    <n v="1409173492"/>
    <b v="1"/>
    <n v="74"/>
    <b v="1"/>
    <s v="theater/plays"/>
    <n v="3"/>
    <n v="1.148600000000000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1750"/>
    <n v="85"/>
    <x v="0"/>
    <s v="US"/>
    <s v="USD"/>
    <n v="1408999508"/>
    <n v="1407789908"/>
    <b v="1"/>
    <n v="23"/>
    <b v="1"/>
    <s v="theater/plays"/>
    <n v="5"/>
    <n v="3.695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1500"/>
    <n v="85"/>
    <x v="0"/>
    <s v="US"/>
    <s v="USD"/>
    <n v="1297977427"/>
    <n v="1292793427"/>
    <b v="1"/>
    <n v="60"/>
    <b v="1"/>
    <s v="theater/plays"/>
    <n v="6"/>
    <n v="1.416700000000000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s v="US"/>
    <s v="USD"/>
    <n v="1376838000"/>
    <n v="1374531631"/>
    <b v="1"/>
    <n v="55"/>
    <b v="1"/>
    <s v="theater/plays"/>
    <n v="8"/>
    <n v="1.509100000000000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08000000000000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5000"/>
    <n v="82"/>
    <x v="0"/>
    <s v="GB"/>
    <s v="GBP"/>
    <n v="1405521075"/>
    <n v="1402929075"/>
    <b v="1"/>
    <n v="78"/>
    <b v="1"/>
    <s v="theater/plays"/>
    <n v="0"/>
    <n v="1.0512999999999999"/>
    <x v="1"/>
    <s v="plays"/>
    <x v="3178"/>
    <d v="2014-07-16T14:31:15"/>
  </r>
  <r>
    <n v="3179"/>
    <s v="I Do Wonder"/>
    <s v="A Sci-fi play in several vignettes that will narrate an alternate history in the mid-20th century."/>
    <n v="10000"/>
    <n v="82"/>
    <x v="0"/>
    <s v="US"/>
    <s v="USD"/>
    <n v="1367859071"/>
    <n v="1365699071"/>
    <b v="1"/>
    <n v="62"/>
    <b v="1"/>
    <s v="theater/plays"/>
    <n v="1"/>
    <n v="1.322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350000"/>
    <n v="81"/>
    <x v="0"/>
    <s v="GB"/>
    <s v="GBP"/>
    <n v="1403258049"/>
    <n v="1400666049"/>
    <b v="1"/>
    <n v="45"/>
    <b v="1"/>
    <s v="theater/plays"/>
    <n v="0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3000"/>
    <n v="81"/>
    <x v="0"/>
    <s v="GB"/>
    <s v="GBP"/>
    <n v="1402848000"/>
    <n v="1400570787"/>
    <b v="1"/>
    <n v="15"/>
    <b v="1"/>
    <s v="theater/plays"/>
    <n v="3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12100"/>
    <n v="80"/>
    <x v="0"/>
    <s v="US"/>
    <s v="USD"/>
    <n v="1328029200"/>
    <n v="1323211621"/>
    <b v="1"/>
    <n v="151"/>
    <b v="1"/>
    <s v="theater/plays"/>
    <n v="1"/>
    <n v="0.52980000000000005"/>
    <x v="1"/>
    <s v="plays"/>
    <x v="3182"/>
    <d v="2012-01-31T17:00:00"/>
  </r>
  <r>
    <n v="3183"/>
    <s v="The Seagull on The River"/>
    <s v="Anton Chekhov's The Seagull. An outdoor Amphitheater in Manhattan. Trees. A River. Daybreak."/>
    <n v="11180"/>
    <n v="80"/>
    <x v="0"/>
    <s v="US"/>
    <s v="USD"/>
    <n v="1377284669"/>
    <n v="1375729469"/>
    <b v="1"/>
    <n v="68"/>
    <b v="1"/>
    <s v="theater/plays"/>
    <n v="1"/>
    <n v="1.176500000000000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1000"/>
    <n v="80"/>
    <x v="0"/>
    <s v="US"/>
    <s v="USD"/>
    <n v="1404258631"/>
    <n v="1401666631"/>
    <b v="1"/>
    <n v="46"/>
    <b v="1"/>
    <s v="theater/plays"/>
    <n v="8"/>
    <n v="1.739100000000000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700"/>
    <n v="80"/>
    <x v="0"/>
    <s v="GB"/>
    <s v="GBP"/>
    <n v="1405553241"/>
    <n v="1404948441"/>
    <b v="1"/>
    <n v="24"/>
    <b v="1"/>
    <s v="theater/plays"/>
    <n v="11"/>
    <n v="3.33329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250"/>
    <n v="80"/>
    <x v="0"/>
    <s v="GB"/>
    <s v="GBP"/>
    <n v="1410901200"/>
    <n v="1408313438"/>
    <b v="1"/>
    <n v="70"/>
    <b v="1"/>
    <s v="theater/plays"/>
    <n v="32"/>
    <n v="1.142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s v="US"/>
    <s v="USD"/>
    <n v="1407167973"/>
    <n v="1405439973"/>
    <b v="1"/>
    <n v="244"/>
    <b v="1"/>
    <s v="theater/plays"/>
    <n v="8"/>
    <n v="0.319699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s v="GB"/>
    <s v="GBP"/>
    <n v="1433930302"/>
    <n v="1432115902"/>
    <b v="0"/>
    <n v="9"/>
    <b v="0"/>
    <s v="theater/musical"/>
    <n v="1"/>
    <n v="8.555600000000000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s v="SE"/>
    <s v="SEK"/>
    <n v="1432455532"/>
    <n v="1429863532"/>
    <b v="0"/>
    <n v="19"/>
    <b v="0"/>
    <s v="theater/musical"/>
    <n v="1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5500"/>
    <n v="76"/>
    <x v="2"/>
    <s v="CA"/>
    <s v="CAD"/>
    <n v="1481258275"/>
    <n v="1478662675"/>
    <b v="0"/>
    <n v="0"/>
    <b v="0"/>
    <s v="theater/musical"/>
    <n v="1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500000"/>
    <n v="75"/>
    <x v="2"/>
    <s v="US"/>
    <s v="USD"/>
    <n v="1471370869"/>
    <n v="1466186869"/>
    <b v="0"/>
    <n v="4"/>
    <b v="0"/>
    <s v="theater/musical"/>
    <n v="0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50000"/>
    <n v="75"/>
    <x v="2"/>
    <s v="GB"/>
    <s v="GBP"/>
    <n v="1425160800"/>
    <n v="1421274859"/>
    <b v="0"/>
    <n v="8"/>
    <b v="0"/>
    <s v="theater/musical"/>
    <n v="0"/>
    <n v="9.3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0"/>
    <n v="75"/>
    <x v="2"/>
    <s v="GB"/>
    <s v="GBP"/>
    <n v="1424474056"/>
    <n v="1420586056"/>
    <b v="0"/>
    <n v="24"/>
    <b v="0"/>
    <s v="theater/musical"/>
    <n v="0"/>
    <n v="3.12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50000"/>
    <n v="75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0"/>
    <n v="75"/>
    <x v="2"/>
    <s v="US"/>
    <s v="USD"/>
    <n v="1423750542"/>
    <n v="1421158542"/>
    <b v="0"/>
    <n v="39"/>
    <b v="0"/>
    <s v="theater/musical"/>
    <n v="0"/>
    <n v="1.92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2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250"/>
    <n v="75"/>
    <x v="2"/>
    <s v="DK"/>
    <s v="DKK"/>
    <n v="1424081477"/>
    <n v="1420798277"/>
    <b v="0"/>
    <n v="3"/>
    <b v="0"/>
    <s v="theater/musical"/>
    <n v="2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3000"/>
    <n v="75"/>
    <x v="2"/>
    <s v="US"/>
    <s v="USD"/>
    <n v="1410037200"/>
    <n v="1407435418"/>
    <b v="0"/>
    <n v="53"/>
    <b v="0"/>
    <s v="theater/musical"/>
    <n v="3"/>
    <n v="1.415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930"/>
    <n v="75"/>
    <x v="2"/>
    <s v="US"/>
    <s v="USD"/>
    <n v="1461994440"/>
    <n v="1459410101"/>
    <b v="0"/>
    <n v="1"/>
    <b v="0"/>
    <s v="theater/musical"/>
    <n v="4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500"/>
    <n v="75"/>
    <x v="2"/>
    <s v="GB"/>
    <s v="GBP"/>
    <n v="1409509477"/>
    <n v="1407695077"/>
    <b v="0"/>
    <n v="2"/>
    <b v="0"/>
    <s v="theater/musical"/>
    <n v="5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"/>
    <n v="75"/>
    <x v="2"/>
    <s v="US"/>
    <s v="USD"/>
    <n v="1450072740"/>
    <n v="1445027346"/>
    <b v="0"/>
    <n v="25"/>
    <b v="0"/>
    <s v="theater/musical"/>
    <n v="150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s v="US"/>
    <s v="USD"/>
    <n v="1443224622"/>
    <n v="1440632622"/>
    <b v="0"/>
    <n v="6"/>
    <b v="0"/>
    <s v="theater/musical"/>
    <n v="0"/>
    <n v="12.3332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s v="GB"/>
    <s v="GBP"/>
    <n v="1430470772"/>
    <n v="1427878772"/>
    <b v="0"/>
    <n v="12"/>
    <b v="0"/>
    <s v="theater/musical"/>
    <n v="7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s v="US"/>
    <s v="USD"/>
    <n v="1442644651"/>
    <n v="1440052651"/>
    <b v="0"/>
    <n v="0"/>
    <b v="0"/>
    <s v="theater/musical"/>
    <n v="7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60000"/>
    <n v="71"/>
    <x v="2"/>
    <s v="US"/>
    <s v="USD"/>
    <n v="1429767607"/>
    <n v="1424587207"/>
    <b v="0"/>
    <n v="36"/>
    <b v="0"/>
    <s v="theater/musical"/>
    <n v="0"/>
    <n v="1.972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71"/>
    <x v="0"/>
    <s v="US"/>
    <s v="USD"/>
    <n v="1406557877"/>
    <n v="1404743477"/>
    <b v="1"/>
    <n v="82"/>
    <b v="1"/>
    <s v="theater/plays"/>
    <n v="0"/>
    <n v="0.8659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35000"/>
    <n v="70"/>
    <x v="0"/>
    <s v="US"/>
    <s v="USD"/>
    <n v="1403305200"/>
    <n v="1400512658"/>
    <b v="1"/>
    <n v="226"/>
    <b v="1"/>
    <s v="theater/plays"/>
    <n v="0"/>
    <n v="0.3096999999999999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s v="US"/>
    <s v="USD"/>
    <n v="1338523140"/>
    <n v="1334442519"/>
    <b v="1"/>
    <n v="60"/>
    <b v="1"/>
    <s v="theater/plays"/>
    <n v="0"/>
    <n v="1.166700000000000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0000"/>
    <n v="70"/>
    <x v="0"/>
    <s v="US"/>
    <s v="USD"/>
    <n v="1408068000"/>
    <n v="1405346680"/>
    <b v="1"/>
    <n v="322"/>
    <b v="1"/>
    <s v="theater/plays"/>
    <n v="1"/>
    <n v="0.21740000000000001"/>
    <x v="1"/>
    <s v="plays"/>
    <x v="3211"/>
    <d v="2014-08-15T02:00:00"/>
  </r>
  <r>
    <n v="3212"/>
    <s v="Campo Maldito"/>
    <s v="Help us bring our production of Campo Maldito to New York AND San Francisco!"/>
    <n v="9999"/>
    <n v="70"/>
    <x v="0"/>
    <s v="US"/>
    <s v="USD"/>
    <n v="1407524751"/>
    <n v="1404932751"/>
    <b v="1"/>
    <n v="94"/>
    <b v="1"/>
    <s v="theater/plays"/>
    <n v="1"/>
    <n v="0.7447000000000000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2500"/>
    <n v="70"/>
    <x v="0"/>
    <s v="GB"/>
    <s v="GBP"/>
    <n v="1437934759"/>
    <n v="1434478759"/>
    <b v="1"/>
    <n v="47"/>
    <b v="1"/>
    <s v="theater/plays"/>
    <n v="3"/>
    <n v="1.489400000000000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500"/>
    <n v="70"/>
    <x v="0"/>
    <s v="GB"/>
    <s v="GBP"/>
    <n v="1452038100"/>
    <n v="1448823673"/>
    <b v="1"/>
    <n v="115"/>
    <b v="1"/>
    <s v="theater/plays"/>
    <n v="14"/>
    <n v="0.608700000000000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500"/>
    <n v="70"/>
    <x v="0"/>
    <s v="US"/>
    <s v="USD"/>
    <n v="1441857540"/>
    <n v="1438617471"/>
    <b v="1"/>
    <n v="134"/>
    <b v="1"/>
    <s v="theater/plays"/>
    <n v="14"/>
    <n v="0.5223999999999999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"/>
    <n v="70"/>
    <x v="0"/>
    <s v="GB"/>
    <s v="GBP"/>
    <n v="1436625000"/>
    <n v="1433934371"/>
    <b v="1"/>
    <n v="35"/>
    <b v="1"/>
    <s v="theater/plays"/>
    <n v="35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50"/>
    <n v="70"/>
    <x v="0"/>
    <s v="US"/>
    <s v="USD"/>
    <n v="1478264784"/>
    <n v="1475672784"/>
    <b v="1"/>
    <n v="104"/>
    <b v="1"/>
    <s v="theater/plays"/>
    <n v="140"/>
    <n v="0.6731000000000000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s v="GB"/>
    <s v="GBP"/>
    <n v="1419984000"/>
    <n v="1417132986"/>
    <b v="1"/>
    <n v="184"/>
    <b v="1"/>
    <s v="theater/plays"/>
    <n v="2"/>
    <n v="0.379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50"/>
    <n v="69"/>
    <x v="0"/>
    <s v="US"/>
    <s v="USD"/>
    <n v="1427063747"/>
    <n v="1424043347"/>
    <b v="1"/>
    <n v="119"/>
    <b v="1"/>
    <s v="theater/plays"/>
    <n v="4"/>
    <n v="0.57979999999999998"/>
    <x v="1"/>
    <s v="plays"/>
    <x v="3219"/>
    <d v="2015-03-22T22:35:47"/>
  </r>
  <r>
    <n v="3220"/>
    <s v="Burners"/>
    <s v="A sci-fi thriller for the stage opening March 10 in Los Angeles."/>
    <n v="75000"/>
    <n v="68"/>
    <x v="0"/>
    <s v="US"/>
    <s v="USD"/>
    <n v="1489352400"/>
    <n v="1486411204"/>
    <b v="1"/>
    <n v="59"/>
    <b v="1"/>
    <s v="theater/plays"/>
    <n v="0"/>
    <n v="1.15250000000000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2500"/>
    <n v="68"/>
    <x v="0"/>
    <s v="GB"/>
    <s v="GBP"/>
    <n v="1436114603"/>
    <n v="1433090603"/>
    <b v="1"/>
    <n v="113"/>
    <b v="1"/>
    <s v="theater/plays"/>
    <n v="3"/>
    <n v="0.601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0000"/>
    <n v="67"/>
    <x v="0"/>
    <s v="US"/>
    <s v="USD"/>
    <n v="1445722140"/>
    <n v="1443016697"/>
    <b v="1"/>
    <n v="84"/>
    <b v="1"/>
    <s v="theater/plays"/>
    <n v="1"/>
    <n v="0.7975999999999999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50000"/>
    <n v="65"/>
    <x v="0"/>
    <s v="US"/>
    <s v="USD"/>
    <n v="1440100976"/>
    <n v="1437508976"/>
    <b v="1"/>
    <n v="74"/>
    <b v="1"/>
    <s v="theater/plays"/>
    <n v="0"/>
    <n v="0.8783999999999999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8000"/>
    <n v="65"/>
    <x v="0"/>
    <s v="US"/>
    <s v="USD"/>
    <n v="1484024400"/>
    <n v="1479932713"/>
    <b v="1"/>
    <n v="216"/>
    <b v="1"/>
    <s v="theater/plays"/>
    <n v="1"/>
    <n v="0.300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5000"/>
    <n v="65"/>
    <x v="0"/>
    <s v="US"/>
    <s v="USD"/>
    <n v="1464987600"/>
    <n v="1463145938"/>
    <b v="1"/>
    <n v="39"/>
    <b v="1"/>
    <s v="theater/plays"/>
    <n v="1"/>
    <n v="1.66670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s v="GB"/>
    <s v="GBP"/>
    <n v="1446213612"/>
    <n v="1443621612"/>
    <b v="1"/>
    <n v="21"/>
    <b v="1"/>
    <s v="theater/plays"/>
    <n v="1"/>
    <n v="3.095200000000000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4000"/>
    <n v="65"/>
    <x v="0"/>
    <s v="GB"/>
    <s v="GBP"/>
    <n v="1484687436"/>
    <n v="1482095436"/>
    <b v="0"/>
    <n v="30"/>
    <b v="1"/>
    <s v="theater/plays"/>
    <n v="2"/>
    <n v="2.1667000000000001"/>
    <x v="1"/>
    <s v="plays"/>
    <x v="3227"/>
    <d v="2017-01-17T21:10:36"/>
  </r>
  <r>
    <n v="3228"/>
    <s v="Hear Me Roar: A Season of Powerful Women"/>
    <s v="A Season of Powerful Women. A Season of Defiance."/>
    <n v="750"/>
    <n v="65"/>
    <x v="0"/>
    <s v="US"/>
    <s v="USD"/>
    <n v="1450328340"/>
    <n v="1447606884"/>
    <b v="1"/>
    <n v="37"/>
    <b v="1"/>
    <s v="theater/plays"/>
    <n v="9"/>
    <n v="1.756799999999999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"/>
    <n v="65"/>
    <x v="0"/>
    <s v="US"/>
    <s v="USD"/>
    <n v="1416470398"/>
    <n v="1413874798"/>
    <b v="1"/>
    <n v="202"/>
    <b v="1"/>
    <s v="theater/plays"/>
    <n v="6500"/>
    <n v="0.321799999999999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s v="US"/>
    <s v="USD"/>
    <n v="1412135940"/>
    <n v="1410840126"/>
    <b v="1"/>
    <n v="37"/>
    <b v="1"/>
    <s v="theater/plays"/>
    <n v="160"/>
    <n v="1.729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s v="US"/>
    <s v="USD"/>
    <n v="1460846347"/>
    <n v="1458254347"/>
    <b v="0"/>
    <n v="28"/>
    <b v="1"/>
    <s v="theater/plays"/>
    <n v="2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s v="US"/>
    <s v="USD"/>
    <n v="1462334340"/>
    <n v="1459711917"/>
    <b v="1"/>
    <n v="26"/>
    <b v="1"/>
    <s v="theater/plays"/>
    <n v="0"/>
    <n v="2.384599999999999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00000"/>
    <n v="61"/>
    <x v="0"/>
    <s v="US"/>
    <s v="USD"/>
    <n v="1488482355"/>
    <n v="1485890355"/>
    <b v="0"/>
    <n v="61"/>
    <b v="1"/>
    <s v="theater/plays"/>
    <n v="0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000"/>
    <n v="61"/>
    <x v="0"/>
    <s v="GB"/>
    <s v="GBP"/>
    <n v="1485991860"/>
    <n v="1483124208"/>
    <b v="0"/>
    <n v="115"/>
    <b v="1"/>
    <s v="theater/plays"/>
    <n v="0"/>
    <n v="0.53039999999999998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8888"/>
    <n v="61"/>
    <x v="0"/>
    <s v="US"/>
    <s v="USD"/>
    <n v="1467361251"/>
    <n v="1464769251"/>
    <b v="1"/>
    <n v="181"/>
    <b v="1"/>
    <s v="theater/plays"/>
    <n v="1"/>
    <n v="0.3370000000000000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750"/>
    <n v="61"/>
    <x v="0"/>
    <s v="US"/>
    <s v="USD"/>
    <n v="1482962433"/>
    <n v="1480370433"/>
    <b v="0"/>
    <n v="110"/>
    <b v="1"/>
    <s v="theater/plays"/>
    <n v="8"/>
    <n v="0.55449999999999999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0"/>
    <n v="60"/>
    <x v="0"/>
    <s v="US"/>
    <s v="USD"/>
    <n v="1443499140"/>
    <n v="1441452184"/>
    <b v="1"/>
    <n v="269"/>
    <b v="1"/>
    <s v="theater/plays"/>
    <n v="0"/>
    <n v="0.22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5000"/>
    <n v="60"/>
    <x v="0"/>
    <s v="GB"/>
    <s v="GBP"/>
    <n v="1435752898"/>
    <n v="1433160898"/>
    <b v="1"/>
    <n v="79"/>
    <b v="1"/>
    <s v="theater/plays"/>
    <n v="1"/>
    <n v="0.7594999999999999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2500"/>
    <n v="60"/>
    <x v="0"/>
    <s v="GB"/>
    <s v="GBP"/>
    <n v="1445817540"/>
    <n v="1443665293"/>
    <b v="1"/>
    <n v="104"/>
    <b v="1"/>
    <s v="theater/plays"/>
    <n v="2"/>
    <n v="0.5768999999999999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2000"/>
    <n v="60"/>
    <x v="0"/>
    <s v="GB"/>
    <s v="GBP"/>
    <n v="1487286000"/>
    <n v="1484843948"/>
    <b v="0"/>
    <n v="34"/>
    <b v="1"/>
    <s v="theater/plays"/>
    <n v="3"/>
    <n v="1.764699999999999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000"/>
    <n v="60"/>
    <x v="0"/>
    <s v="US"/>
    <s v="USD"/>
    <n v="1413269940"/>
    <n v="1410421670"/>
    <b v="1"/>
    <n v="167"/>
    <b v="1"/>
    <s v="theater/plays"/>
    <n v="6"/>
    <n v="0.359300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700"/>
    <n v="60"/>
    <x v="0"/>
    <s v="US"/>
    <s v="USD"/>
    <n v="1411150092"/>
    <n v="1408558092"/>
    <b v="1"/>
    <n v="183"/>
    <b v="1"/>
    <s v="theater/plays"/>
    <n v="9"/>
    <n v="0.3279000000000000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666"/>
    <n v="60"/>
    <x v="0"/>
    <s v="US"/>
    <s v="USD"/>
    <n v="1444348800"/>
    <n v="1442283562"/>
    <b v="1"/>
    <n v="71"/>
    <b v="1"/>
    <s v="theater/plays"/>
    <n v="9"/>
    <n v="0.8450999999999999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7000"/>
    <n v="59"/>
    <x v="0"/>
    <s v="GB"/>
    <s v="GBP"/>
    <n v="1480613982"/>
    <n v="1478018382"/>
    <b v="0"/>
    <n v="69"/>
    <b v="1"/>
    <s v="theater/plays"/>
    <n v="1"/>
    <n v="0.8550999999999999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3000"/>
    <n v="59"/>
    <x v="0"/>
    <s v="US"/>
    <s v="USD"/>
    <n v="1434074400"/>
    <n v="1431354258"/>
    <b v="0"/>
    <n v="270"/>
    <b v="1"/>
    <s v="theater/plays"/>
    <n v="2"/>
    <n v="0.2185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3000"/>
    <n v="57"/>
    <x v="0"/>
    <s v="US"/>
    <s v="USD"/>
    <n v="1442030340"/>
    <n v="1439551200"/>
    <b v="1"/>
    <n v="193"/>
    <b v="1"/>
    <s v="theater/plays"/>
    <n v="2"/>
    <n v="0.2953000000000000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0000"/>
    <n v="56"/>
    <x v="0"/>
    <s v="GB"/>
    <s v="GBP"/>
    <n v="1436696712"/>
    <n v="1434104712"/>
    <b v="1"/>
    <n v="57"/>
    <b v="1"/>
    <s v="theater/plays"/>
    <n v="0"/>
    <n v="0.98250000000000004"/>
    <x v="1"/>
    <s v="plays"/>
    <x v="3247"/>
    <d v="2015-07-12T10:25:12"/>
  </r>
  <r>
    <n v="3248"/>
    <s v="Honest Accomplice Theatre 2015-16 Season"/>
    <s v="Honest Accomplice Theatre produces theatre for social change."/>
    <n v="10000"/>
    <n v="56"/>
    <x v="0"/>
    <s v="US"/>
    <s v="USD"/>
    <n v="1428178757"/>
    <n v="1425590357"/>
    <b v="1"/>
    <n v="200"/>
    <b v="1"/>
    <s v="theater/plays"/>
    <n v="1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0000"/>
    <n v="56"/>
    <x v="0"/>
    <s v="US"/>
    <s v="USD"/>
    <n v="1434822914"/>
    <n v="1432230914"/>
    <b v="1"/>
    <n v="88"/>
    <b v="1"/>
    <s v="theater/plays"/>
    <n v="1"/>
    <n v="0.63639999999999997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s v="US"/>
    <s v="USD"/>
    <n v="1415213324"/>
    <n v="1412617724"/>
    <b v="1"/>
    <n v="213"/>
    <b v="1"/>
    <s v="theater/plays"/>
    <n v="0"/>
    <n v="0.2581999999999999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0"/>
    <n v="55"/>
    <x v="0"/>
    <s v="US"/>
    <s v="USD"/>
    <n v="1434907966"/>
    <n v="1432315966"/>
    <b v="1"/>
    <n v="20"/>
    <b v="1"/>
    <s v="theater/plays"/>
    <n v="0"/>
    <n v="2.75"/>
    <x v="1"/>
    <s v="plays"/>
    <x v="3251"/>
    <d v="2015-06-21T17:32:46"/>
  </r>
  <r>
    <n v="3252"/>
    <s v="Modern Love"/>
    <s v="How do we navigate the boundaries between friendship, sexual intimacy and obsessive desire?"/>
    <n v="12700"/>
    <n v="55"/>
    <x v="0"/>
    <s v="GB"/>
    <s v="GBP"/>
    <n v="1473247240"/>
    <n v="1470655240"/>
    <b v="1"/>
    <n v="50"/>
    <b v="1"/>
    <s v="theater/plays"/>
    <n v="0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10000"/>
    <n v="55"/>
    <x v="0"/>
    <s v="US"/>
    <s v="USD"/>
    <n v="1473306300"/>
    <n v="1471701028"/>
    <b v="1"/>
    <n v="115"/>
    <b v="1"/>
    <s v="theater/plays"/>
    <n v="1"/>
    <n v="0.478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8000"/>
    <n v="55"/>
    <x v="0"/>
    <s v="GB"/>
    <s v="GBP"/>
    <n v="1427331809"/>
    <n v="1424743409"/>
    <b v="1"/>
    <n v="186"/>
    <b v="1"/>
    <s v="theater/plays"/>
    <n v="1"/>
    <n v="0.29570000000000002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8000"/>
    <n v="55"/>
    <x v="0"/>
    <s v="GB"/>
    <s v="GBP"/>
    <n v="1412706375"/>
    <n v="1410114375"/>
    <b v="1"/>
    <n v="18"/>
    <b v="1"/>
    <s v="theater/plays"/>
    <n v="1"/>
    <n v="3.055600000000000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4500"/>
    <n v="55"/>
    <x v="0"/>
    <s v="US"/>
    <s v="USD"/>
    <n v="1433995140"/>
    <n v="1432129577"/>
    <b v="1"/>
    <n v="176"/>
    <b v="1"/>
    <s v="theater/plays"/>
    <n v="1"/>
    <n v="0.312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s v="GB"/>
    <s v="GBP"/>
    <n v="1487769952"/>
    <n v="1485177952"/>
    <b v="0"/>
    <n v="41"/>
    <b v="1"/>
    <s v="theater/plays"/>
    <n v="6"/>
    <n v="1.341499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50000"/>
    <n v="53"/>
    <x v="0"/>
    <s v="US"/>
    <s v="USD"/>
    <n v="1420751861"/>
    <n v="1418159861"/>
    <b v="1"/>
    <n v="75"/>
    <b v="1"/>
    <s v="theater/plays"/>
    <n v="0"/>
    <n v="0.7066999999999999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40000"/>
    <n v="53"/>
    <x v="0"/>
    <s v="US"/>
    <s v="USD"/>
    <n v="1475294340"/>
    <n v="1472753745"/>
    <b v="1"/>
    <n v="97"/>
    <b v="1"/>
    <s v="theater/plays"/>
    <n v="0"/>
    <n v="0.546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2599999999999998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2500"/>
    <n v="53"/>
    <x v="0"/>
    <s v="US"/>
    <s v="USD"/>
    <n v="1437067476"/>
    <n v="1434475476"/>
    <b v="1"/>
    <n v="49"/>
    <b v="1"/>
    <s v="theater/plays"/>
    <n v="2"/>
    <n v="1.0815999999999999"/>
    <x v="1"/>
    <s v="plays"/>
    <x v="3261"/>
    <d v="2015-07-16T17:24:36"/>
  </r>
  <r>
    <n v="3262"/>
    <s v="Prison Boxing: A New Play by Leah Joki"/>
    <s v="A one-woman theatrical exploration of the prison system and its inhabitants."/>
    <n v="60000"/>
    <n v="52"/>
    <x v="0"/>
    <s v="US"/>
    <s v="USD"/>
    <n v="1419220800"/>
    <n v="1416555262"/>
    <b v="1"/>
    <n v="134"/>
    <b v="1"/>
    <s v="theater/plays"/>
    <n v="0"/>
    <n v="0.38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2000"/>
    <n v="52"/>
    <x v="0"/>
    <s v="US"/>
    <s v="USD"/>
    <n v="1446238800"/>
    <n v="1444220588"/>
    <b v="1"/>
    <n v="68"/>
    <b v="1"/>
    <s v="theater/plays"/>
    <n v="0"/>
    <n v="0.76470000000000005"/>
    <x v="1"/>
    <s v="plays"/>
    <x v="3263"/>
    <d v="2015-10-30T21:00:00"/>
  </r>
  <r>
    <n v="3264"/>
    <s v="Kapow-i GoGo at The PIT"/>
    <s v="The three part comedic saga of Kapow-i GoGo, who saves the world.  Again.  And again."/>
    <n v="12000"/>
    <n v="52"/>
    <x v="0"/>
    <s v="US"/>
    <s v="USD"/>
    <n v="1422482400"/>
    <n v="1421089938"/>
    <b v="1"/>
    <n v="49"/>
    <b v="1"/>
    <s v="theater/plays"/>
    <n v="0"/>
    <n v="1.0611999999999999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00000"/>
    <n v="51"/>
    <x v="0"/>
    <s v="IE"/>
    <s v="EUR"/>
    <n v="1449162000"/>
    <n v="1446570315"/>
    <b v="1"/>
    <n v="63"/>
    <b v="1"/>
    <s v="theater/plays"/>
    <n v="0"/>
    <n v="0.809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75000"/>
    <n v="51"/>
    <x v="0"/>
    <s v="US"/>
    <s v="USD"/>
    <n v="1434142800"/>
    <n v="1431435122"/>
    <b v="1"/>
    <n v="163"/>
    <b v="1"/>
    <s v="theater/plays"/>
    <n v="0"/>
    <n v="0.3129000000000000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0000"/>
    <n v="51"/>
    <x v="0"/>
    <s v="US"/>
    <s v="USD"/>
    <n v="1437156660"/>
    <n v="1434564660"/>
    <b v="1"/>
    <n v="288"/>
    <b v="1"/>
    <s v="theater/plays"/>
    <n v="1"/>
    <n v="0.1771000000000000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8500"/>
    <n v="51"/>
    <x v="0"/>
    <s v="US"/>
    <s v="USD"/>
    <n v="1472074928"/>
    <n v="1470692528"/>
    <b v="1"/>
    <n v="42"/>
    <b v="1"/>
    <s v="theater/plays"/>
    <n v="1"/>
    <n v="1.214299999999999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5000"/>
    <n v="51"/>
    <x v="0"/>
    <s v="GB"/>
    <s v="GBP"/>
    <n v="1434452400"/>
    <n v="1431509397"/>
    <b v="1"/>
    <n v="70"/>
    <b v="1"/>
    <s v="theater/plays"/>
    <n v="1"/>
    <n v="0.7286000000000000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51"/>
    <x v="0"/>
    <s v="GB"/>
    <s v="GBP"/>
    <n v="1436705265"/>
    <n v="1434113265"/>
    <b v="1"/>
    <n v="30"/>
    <b v="1"/>
    <s v="theater/plays"/>
    <n v="1"/>
    <n v="1.7"/>
    <x v="1"/>
    <s v="plays"/>
    <x v="3270"/>
    <d v="2015-07-12T12:47:45"/>
  </r>
  <r>
    <n v="3271"/>
    <s v="Saxon Court at Southwark Playhouse"/>
    <s v="A razor sharp satire to darken your Christmas."/>
    <n v="16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17000000000000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600"/>
    <n v="51"/>
    <x v="0"/>
    <s v="US"/>
    <s v="USD"/>
    <n v="1473879600"/>
    <n v="1472498042"/>
    <b v="1"/>
    <n v="21"/>
    <b v="1"/>
    <s v="theater/plays"/>
    <n v="9"/>
    <n v="2.4285999999999999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850000"/>
    <n v="50"/>
    <x v="0"/>
    <s v="US"/>
    <s v="USD"/>
    <n v="1458075600"/>
    <n v="1454259272"/>
    <b v="1"/>
    <n v="286"/>
    <b v="1"/>
    <s v="theater/plays"/>
    <n v="0"/>
    <n v="0.174800000000000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550000"/>
    <n v="50"/>
    <x v="0"/>
    <s v="US"/>
    <s v="USD"/>
    <n v="1423456200"/>
    <n v="1421183271"/>
    <b v="1"/>
    <n v="12"/>
    <b v="1"/>
    <s v="theater/plays"/>
    <n v="0"/>
    <n v="4.166699999999999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240000"/>
    <n v="50"/>
    <x v="0"/>
    <s v="CA"/>
    <s v="CAD"/>
    <n v="1459483140"/>
    <n v="1456526879"/>
    <b v="1"/>
    <n v="100"/>
    <b v="1"/>
    <s v="theater/plays"/>
    <n v="0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00000"/>
    <n v="50"/>
    <x v="0"/>
    <s v="GB"/>
    <s v="GBP"/>
    <n v="1416331406"/>
    <n v="1413735806"/>
    <b v="1"/>
    <n v="100"/>
    <b v="1"/>
    <s v="theater/plays"/>
    <n v="0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50000"/>
    <n v="50"/>
    <x v="0"/>
    <s v="GB"/>
    <s v="GBP"/>
    <n v="1433017303"/>
    <n v="1430425303"/>
    <b v="1"/>
    <n v="34"/>
    <b v="1"/>
    <s v="theater/plays"/>
    <n v="0"/>
    <n v="1.4705999999999999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45000"/>
    <n v="50"/>
    <x v="0"/>
    <s v="US"/>
    <s v="USD"/>
    <n v="1459474059"/>
    <n v="1456885659"/>
    <b v="0"/>
    <n v="63"/>
    <b v="1"/>
    <s v="theater/plays"/>
    <n v="0"/>
    <n v="0.7936999999999999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30000"/>
    <n v="50"/>
    <x v="0"/>
    <s v="US"/>
    <s v="USD"/>
    <n v="1433134800"/>
    <n v="1430158198"/>
    <b v="0"/>
    <n v="30"/>
    <b v="1"/>
    <s v="theater/plays"/>
    <n v="0"/>
    <n v="1.666700000000000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30000"/>
    <n v="50"/>
    <x v="0"/>
    <s v="US"/>
    <s v="USD"/>
    <n v="1441153705"/>
    <n v="1438561705"/>
    <b v="0"/>
    <n v="47"/>
    <b v="1"/>
    <s v="theater/plays"/>
    <n v="0"/>
    <n v="1.0638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0000"/>
    <n v="50"/>
    <x v="0"/>
    <s v="US"/>
    <s v="USD"/>
    <n v="1461904788"/>
    <n v="1458103188"/>
    <b v="0"/>
    <n v="237"/>
    <b v="1"/>
    <s v="theater/plays"/>
    <n v="0"/>
    <n v="0.2109999999999999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20000"/>
    <n v="50"/>
    <x v="0"/>
    <s v="GB"/>
    <s v="GBP"/>
    <n v="1455138000"/>
    <n v="1452448298"/>
    <b v="0"/>
    <n v="47"/>
    <b v="1"/>
    <s v="theater/plays"/>
    <n v="0"/>
    <n v="1.063800000000000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0"/>
    <n v="50"/>
    <x v="0"/>
    <s v="US"/>
    <s v="USD"/>
    <n v="1454047140"/>
    <n v="1452546853"/>
    <b v="0"/>
    <n v="15"/>
    <b v="1"/>
    <s v="theater/plays"/>
    <n v="0"/>
    <n v="3.3332999999999999"/>
    <x v="1"/>
    <s v="plays"/>
    <x v="3284"/>
    <d v="2016-01-29T05:59:00"/>
  </r>
  <r>
    <n v="3285"/>
    <s v="By Morning"/>
    <s v="A new play by Matthew Gasda"/>
    <n v="15000"/>
    <n v="50"/>
    <x v="0"/>
    <s v="US"/>
    <s v="USD"/>
    <n v="1488258000"/>
    <n v="1485556626"/>
    <b v="0"/>
    <n v="81"/>
    <b v="1"/>
    <s v="theater/plays"/>
    <n v="0"/>
    <n v="0.61729999999999996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098"/>
    <x v="1"/>
    <s v="plays"/>
    <x v="3286"/>
    <d v="2016-08-15T20:09:42"/>
  </r>
  <r>
    <n v="3287"/>
    <s v="Three Things: Stories About Life"/>
    <s v="An inspirational one-man play about crisis, community, and the search for wholeness."/>
    <n v="14920"/>
    <n v="50"/>
    <x v="0"/>
    <s v="CA"/>
    <s v="CAD"/>
    <n v="1448733628"/>
    <n v="1446573628"/>
    <b v="0"/>
    <n v="34"/>
    <b v="1"/>
    <s v="theater/plays"/>
    <n v="0"/>
    <n v="1.4705999999999999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2000"/>
    <n v="50"/>
    <x v="0"/>
    <s v="GB"/>
    <s v="GBP"/>
    <n v="1466463600"/>
    <n v="1463337315"/>
    <b v="0"/>
    <n v="207"/>
    <b v="1"/>
    <s v="theater/plays"/>
    <n v="0"/>
    <n v="0.2414999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0000"/>
    <n v="50"/>
    <x v="0"/>
    <s v="GB"/>
    <s v="GBP"/>
    <n v="1487580602"/>
    <n v="1485161402"/>
    <b v="0"/>
    <n v="25"/>
    <b v="1"/>
    <s v="theater/plays"/>
    <n v="1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8000"/>
    <n v="50"/>
    <x v="0"/>
    <s v="GB"/>
    <s v="GBP"/>
    <n v="1489234891"/>
    <n v="1486642891"/>
    <b v="0"/>
    <n v="72"/>
    <b v="1"/>
    <s v="theater/plays"/>
    <n v="1"/>
    <n v="0.6944000000000000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7000"/>
    <n v="50"/>
    <x v="0"/>
    <s v="US"/>
    <s v="USD"/>
    <n v="1442462340"/>
    <n v="1439743900"/>
    <b v="0"/>
    <n v="14"/>
    <b v="1"/>
    <s v="theater/plays"/>
    <n v="1"/>
    <n v="3.57140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5500"/>
    <n v="50"/>
    <x v="0"/>
    <s v="GB"/>
    <s v="GBP"/>
    <n v="1449257348"/>
    <n v="1444069748"/>
    <b v="0"/>
    <n v="15"/>
    <b v="1"/>
    <s v="theater/plays"/>
    <n v="1"/>
    <n v="3.333299999999999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5000"/>
    <n v="50"/>
    <x v="0"/>
    <s v="NZ"/>
    <s v="NZD"/>
    <n v="1488622352"/>
    <n v="1486030352"/>
    <b v="0"/>
    <n v="91"/>
    <b v="1"/>
    <s v="theater/plays"/>
    <n v="1"/>
    <n v="0.5494999999999999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5000"/>
    <n v="50"/>
    <x v="0"/>
    <s v="GB"/>
    <s v="GBP"/>
    <n v="1434459554"/>
    <n v="1431867554"/>
    <b v="0"/>
    <n v="24"/>
    <b v="1"/>
    <s v="theater/plays"/>
    <n v="1"/>
    <n v="2.083299999999999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5000"/>
    <n v="50"/>
    <x v="0"/>
    <s v="GB"/>
    <s v="GBP"/>
    <n v="1474886229"/>
    <n v="1472294229"/>
    <b v="0"/>
    <n v="27"/>
    <b v="1"/>
    <s v="theater/plays"/>
    <n v="1"/>
    <n v="1.851900000000000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4500"/>
    <n v="50"/>
    <x v="0"/>
    <s v="GB"/>
    <s v="GBP"/>
    <n v="1448229600"/>
    <n v="1446401372"/>
    <b v="0"/>
    <n v="47"/>
    <b v="1"/>
    <s v="theater/plays"/>
    <n v="1"/>
    <n v="1.063800000000000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3500"/>
    <n v="50"/>
    <x v="0"/>
    <s v="GB"/>
    <s v="GBP"/>
    <n v="1438037940"/>
    <n v="1436380256"/>
    <b v="0"/>
    <n v="44"/>
    <b v="1"/>
    <s v="theater/plays"/>
    <n v="1"/>
    <n v="1.13640000000000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3000"/>
    <n v="50"/>
    <x v="0"/>
    <s v="US"/>
    <s v="USD"/>
    <n v="1442102400"/>
    <n v="1440370768"/>
    <b v="0"/>
    <n v="72"/>
    <b v="1"/>
    <s v="theater/plays"/>
    <n v="2"/>
    <n v="0.694400000000000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3699999999999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820000000000004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430000000000005"/>
    <x v="1"/>
    <s v="plays"/>
    <x v="3301"/>
    <d v="2016-08-01T06:59:00"/>
  </r>
  <r>
    <n v="3302"/>
    <s v="El muro de BorÃ­s KiÃ©n"/>
    <s v="FilosofÃ­a de los anÃ³nimos"/>
    <n v="1000"/>
    <n v="50"/>
    <x v="0"/>
    <s v="ES"/>
    <s v="EUR"/>
    <n v="1481099176"/>
    <n v="1478507176"/>
    <b v="0"/>
    <n v="50"/>
    <b v="1"/>
    <s v="theater/plays"/>
    <n v="5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000"/>
    <n v="50"/>
    <x v="0"/>
    <s v="US"/>
    <s v="USD"/>
    <n v="1427553484"/>
    <n v="1424533084"/>
    <b v="0"/>
    <n v="35"/>
    <b v="1"/>
    <s v="theater/plays"/>
    <n v="5"/>
    <n v="1.428600000000000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000"/>
    <n v="50"/>
    <x v="0"/>
    <s v="US"/>
    <s v="USD"/>
    <n v="1482418752"/>
    <n v="1479826752"/>
    <b v="0"/>
    <n v="175"/>
    <b v="1"/>
    <s v="theater/plays"/>
    <n v="5"/>
    <n v="0.2857000000000000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500"/>
    <n v="50"/>
    <x v="0"/>
    <s v="US"/>
    <s v="USD"/>
    <n v="1438374748"/>
    <n v="1435782748"/>
    <b v="0"/>
    <n v="20"/>
    <b v="1"/>
    <s v="theater/plays"/>
    <n v="10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s v="US"/>
    <s v="USD"/>
    <n v="1465527600"/>
    <n v="1462252542"/>
    <b v="0"/>
    <n v="54"/>
    <b v="1"/>
    <s v="theater/plays"/>
    <n v="0"/>
    <n v="0.888900000000000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80000"/>
    <n v="47.69"/>
    <x v="0"/>
    <s v="US"/>
    <s v="USD"/>
    <n v="1463275339"/>
    <n v="1460683339"/>
    <b v="0"/>
    <n v="20"/>
    <b v="1"/>
    <s v="theater/plays"/>
    <n v="0"/>
    <n v="2.384500000000000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00000"/>
    <n v="47"/>
    <x v="0"/>
    <s v="US"/>
    <s v="USD"/>
    <n v="1460581365"/>
    <n v="1458766965"/>
    <b v="0"/>
    <n v="57"/>
    <b v="1"/>
    <s v="theater/plays"/>
    <n v="0"/>
    <n v="0.8246"/>
    <x v="1"/>
    <s v="plays"/>
    <x v="3308"/>
    <d v="2016-04-13T21:02:45"/>
  </r>
  <r>
    <n v="3309"/>
    <s v="Collision Course"/>
    <s v="Two unlikely friends, a garage, tinned beans &amp; the end of the world."/>
    <n v="1000"/>
    <n v="47"/>
    <x v="0"/>
    <s v="GB"/>
    <s v="GBP"/>
    <n v="1476632178"/>
    <n v="1473953778"/>
    <b v="0"/>
    <n v="31"/>
    <b v="1"/>
    <s v="theater/plays"/>
    <n v="5"/>
    <n v="1.5161"/>
    <x v="1"/>
    <s v="plays"/>
    <x v="3309"/>
    <d v="2016-10-16T15:36:18"/>
  </r>
  <r>
    <n v="3310"/>
    <s v="The Island Boys: A New Play"/>
    <s v="A new play about coming coming home, recovery, and trying to find God in the process."/>
    <n v="117000"/>
    <n v="45"/>
    <x v="0"/>
    <s v="US"/>
    <s v="USD"/>
    <n v="1444169825"/>
    <n v="1441577825"/>
    <b v="0"/>
    <n v="31"/>
    <b v="1"/>
    <s v="theater/plays"/>
    <n v="0"/>
    <n v="1.451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s v="US"/>
    <s v="USD"/>
    <n v="1445065210"/>
    <n v="1442473210"/>
    <b v="0"/>
    <n v="45"/>
    <b v="1"/>
    <s v="theater/plays"/>
    <n v="0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30000"/>
    <n v="45"/>
    <x v="0"/>
    <s v="US"/>
    <s v="USD"/>
    <n v="1478901600"/>
    <n v="1477077946"/>
    <b v="0"/>
    <n v="41"/>
    <b v="1"/>
    <s v="theater/plays"/>
    <n v="0"/>
    <n v="1.0975999999999999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0000"/>
    <n v="45"/>
    <x v="0"/>
    <s v="US"/>
    <s v="USD"/>
    <n v="1453856400"/>
    <n v="1452664317"/>
    <b v="0"/>
    <n v="29"/>
    <b v="1"/>
    <s v="theater/plays"/>
    <n v="0"/>
    <n v="1.551700000000000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7500"/>
    <n v="45"/>
    <x v="0"/>
    <s v="GB"/>
    <s v="GBP"/>
    <n v="1431115500"/>
    <n v="1428733511"/>
    <b v="0"/>
    <n v="58"/>
    <b v="1"/>
    <s v="theater/plays"/>
    <n v="1"/>
    <n v="0.7759000000000000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5000"/>
    <n v="45"/>
    <x v="0"/>
    <s v="GB"/>
    <s v="GBP"/>
    <n v="1462519041"/>
    <n v="1459927041"/>
    <b v="0"/>
    <n v="89"/>
    <b v="1"/>
    <s v="theater/plays"/>
    <n v="1"/>
    <n v="0.5056000000000000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4000"/>
    <n v="45"/>
    <x v="0"/>
    <s v="US"/>
    <s v="USD"/>
    <n v="1407506040"/>
    <n v="1404680075"/>
    <b v="0"/>
    <n v="125"/>
    <b v="1"/>
    <s v="theater/plays"/>
    <n v="1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3500"/>
    <n v="45"/>
    <x v="0"/>
    <s v="US"/>
    <s v="USD"/>
    <n v="1465347424"/>
    <n v="1462755424"/>
    <b v="0"/>
    <n v="18"/>
    <b v="1"/>
    <s v="theater/plays"/>
    <n v="1"/>
    <n v="2.5"/>
    <x v="1"/>
    <s v="plays"/>
    <x v="3317"/>
    <d v="2016-06-08T00:57:04"/>
  </r>
  <r>
    <n v="3318"/>
    <s v="ROOMIES - Atlantic Canada Tour 2016-17"/>
    <s v="Help us strengthen and inspire disability arts in Atlantic Canada"/>
    <n v="3000"/>
    <n v="45"/>
    <x v="0"/>
    <s v="CA"/>
    <s v="CAD"/>
    <n v="1460341800"/>
    <n v="1456902893"/>
    <b v="0"/>
    <n v="32"/>
    <b v="1"/>
    <s v="theater/plays"/>
    <n v="2"/>
    <n v="1.406300000000000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2750"/>
    <n v="45"/>
    <x v="0"/>
    <s v="GB"/>
    <s v="GBP"/>
    <n v="1422712986"/>
    <n v="1418824986"/>
    <b v="0"/>
    <n v="16"/>
    <b v="1"/>
    <s v="theater/plays"/>
    <n v="2"/>
    <n v="2.81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200"/>
    <n v="45"/>
    <x v="0"/>
    <s v="US"/>
    <s v="USD"/>
    <n v="1466557557"/>
    <n v="1463965557"/>
    <b v="0"/>
    <n v="38"/>
    <b v="1"/>
    <s v="theater/plays"/>
    <n v="2"/>
    <n v="1.1841999999999999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2000"/>
    <n v="45"/>
    <x v="0"/>
    <s v="US"/>
    <s v="USD"/>
    <n v="1413431940"/>
    <n v="1412216665"/>
    <b v="0"/>
    <n v="15"/>
    <b v="1"/>
    <s v="theater/plays"/>
    <n v="2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400"/>
    <n v="45"/>
    <x v="0"/>
    <s v="US"/>
    <s v="USD"/>
    <n v="1466567700"/>
    <n v="1464653696"/>
    <b v="0"/>
    <n v="23"/>
    <b v="1"/>
    <s v="theater/plays"/>
    <n v="3"/>
    <n v="1.956499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18399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000"/>
    <n v="45"/>
    <x v="0"/>
    <s v="IE"/>
    <s v="EUR"/>
    <n v="1465135190"/>
    <n v="1463925590"/>
    <b v="0"/>
    <n v="10"/>
    <b v="1"/>
    <s v="theater/plays"/>
    <n v="5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600"/>
    <n v="45"/>
    <x v="0"/>
    <s v="GB"/>
    <s v="GBP"/>
    <n v="1428256277"/>
    <n v="1425235877"/>
    <b v="0"/>
    <n v="15"/>
    <b v="1"/>
    <s v="theater/plays"/>
    <n v="8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300"/>
    <n v="42.25"/>
    <x v="0"/>
    <s v="US"/>
    <s v="USD"/>
    <n v="1425830905"/>
    <n v="1423242505"/>
    <b v="0"/>
    <n v="57"/>
    <b v="1"/>
    <s v="theater/plays"/>
    <n v="14"/>
    <n v="0.741199999999999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25000"/>
    <n v="42"/>
    <x v="0"/>
    <s v="GB"/>
    <s v="GBP"/>
    <n v="1462697966"/>
    <n v="1460105966"/>
    <b v="0"/>
    <n v="33"/>
    <b v="1"/>
    <s v="theater/plays"/>
    <n v="0"/>
    <n v="1.2726999999999999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000"/>
    <n v="42"/>
    <x v="0"/>
    <s v="US"/>
    <s v="USD"/>
    <n v="1404522000"/>
    <n v="1404308883"/>
    <b v="0"/>
    <n v="9"/>
    <b v="1"/>
    <s v="theater/plays"/>
    <n v="4"/>
    <n v="4.666699999999999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00"/>
    <n v="41"/>
    <x v="0"/>
    <s v="GB"/>
    <s v="GBP"/>
    <n v="1406502000"/>
    <n v="1405583108"/>
    <b v="0"/>
    <n v="26"/>
    <b v="1"/>
    <s v="theater/plays"/>
    <n v="0"/>
    <n v="1.576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2000"/>
    <n v="41"/>
    <x v="0"/>
    <s v="GB"/>
    <s v="GBP"/>
    <n v="1427919468"/>
    <n v="1425331068"/>
    <b v="0"/>
    <n v="69"/>
    <b v="1"/>
    <s v="theater/plays"/>
    <n v="2"/>
    <n v="0.5941999999999999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000"/>
    <n v="41"/>
    <x v="0"/>
    <s v="US"/>
    <s v="USD"/>
    <n v="1444149886"/>
    <n v="1441125886"/>
    <b v="0"/>
    <n v="65"/>
    <b v="1"/>
    <s v="theater/plays"/>
    <n v="4"/>
    <n v="0.6308000000000000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54000"/>
    <n v="40"/>
    <x v="0"/>
    <s v="US"/>
    <s v="USD"/>
    <n v="1405802330"/>
    <n v="1403210330"/>
    <b v="0"/>
    <n v="83"/>
    <b v="1"/>
    <s v="theater/plays"/>
    <n v="0"/>
    <n v="0.4819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50000"/>
    <n v="40"/>
    <x v="0"/>
    <s v="US"/>
    <s v="USD"/>
    <n v="1434384880"/>
    <n v="1432484080"/>
    <b v="0"/>
    <n v="111"/>
    <b v="1"/>
    <s v="theater/plays"/>
    <n v="0"/>
    <n v="0.3604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0000"/>
    <n v="40"/>
    <x v="0"/>
    <s v="US"/>
    <s v="USD"/>
    <n v="1438259422"/>
    <n v="1435667422"/>
    <b v="0"/>
    <n v="46"/>
    <b v="1"/>
    <s v="theater/plays"/>
    <n v="0"/>
    <n v="0.8696000000000000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8000"/>
    <n v="40"/>
    <x v="0"/>
    <s v="GB"/>
    <s v="GBP"/>
    <n v="1407106800"/>
    <n v="1404749446"/>
    <b v="0"/>
    <n v="63"/>
    <b v="1"/>
    <s v="theater/plays"/>
    <n v="1"/>
    <n v="0.6349000000000000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5000"/>
    <n v="40"/>
    <x v="0"/>
    <s v="GB"/>
    <s v="GBP"/>
    <n v="1459845246"/>
    <n v="1457429646"/>
    <b v="0"/>
    <n v="9"/>
    <b v="1"/>
    <s v="theater/plays"/>
    <n v="1"/>
    <n v="4.44439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5000"/>
    <n v="40"/>
    <x v="0"/>
    <s v="GB"/>
    <s v="GBP"/>
    <n v="1412974800"/>
    <n v="1411109167"/>
    <b v="0"/>
    <n v="34"/>
    <b v="1"/>
    <s v="theater/plays"/>
    <n v="1"/>
    <n v="1.1765000000000001"/>
    <x v="1"/>
    <s v="plays"/>
    <x v="3337"/>
    <d v="2014-10-10T21:00:00"/>
  </r>
  <r>
    <n v="3338"/>
    <s v="The Last Days of Judas Iscariot"/>
    <s v="Join Estelle Parsons in support of Theater That Looks and Sounds Like America"/>
    <n v="3500"/>
    <n v="40"/>
    <x v="0"/>
    <s v="US"/>
    <s v="USD"/>
    <n v="1487944080"/>
    <n v="1486129680"/>
    <b v="0"/>
    <n v="112"/>
    <b v="1"/>
    <s v="theater/plays"/>
    <n v="1"/>
    <n v="0.3570999999999999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3000"/>
    <n v="40"/>
    <x v="0"/>
    <s v="US"/>
    <s v="USD"/>
    <n v="1469721518"/>
    <n v="1467129518"/>
    <b v="0"/>
    <n v="47"/>
    <b v="1"/>
    <s v="theater/plays"/>
    <n v="1"/>
    <n v="0.8510999999999999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2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2750"/>
    <n v="40"/>
    <x v="0"/>
    <s v="GB"/>
    <s v="GBP"/>
    <n v="1465750800"/>
    <n v="1463771421"/>
    <b v="0"/>
    <n v="28"/>
    <b v="1"/>
    <s v="theater/plays"/>
    <n v="1"/>
    <n v="1.428600000000000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2500"/>
    <n v="40"/>
    <x v="0"/>
    <s v="US"/>
    <s v="USD"/>
    <n v="1427864340"/>
    <n v="1425020810"/>
    <b v="0"/>
    <n v="78"/>
    <b v="1"/>
    <s v="theater/plays"/>
    <n v="2"/>
    <n v="0.51280000000000003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39100000000000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s v="US"/>
    <s v="USD"/>
    <n v="1429317420"/>
    <n v="1424226768"/>
    <b v="0"/>
    <n v="13"/>
    <b v="1"/>
    <s v="theater/plays"/>
    <n v="0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s v="US"/>
    <s v="USD"/>
    <n v="1424910910"/>
    <n v="1424306110"/>
    <b v="0"/>
    <n v="18"/>
    <b v="1"/>
    <s v="theater/plays"/>
    <n v="1"/>
    <n v="2.166700000000000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s v="GB"/>
    <s v="GBP"/>
    <n v="1462741200"/>
    <n v="1461503654"/>
    <b v="0"/>
    <n v="22"/>
    <b v="1"/>
    <s v="theater/plays"/>
    <n v="4"/>
    <n v="1.72730000000000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3500"/>
    <n v="37"/>
    <x v="0"/>
    <s v="US"/>
    <s v="USD"/>
    <n v="1461988740"/>
    <n v="1459949080"/>
    <b v="0"/>
    <n v="79"/>
    <b v="1"/>
    <s v="theater/plays"/>
    <n v="1"/>
    <n v="0.4683999999999999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0"/>
    <n v="36"/>
    <x v="0"/>
    <s v="US"/>
    <s v="USD"/>
    <n v="1465837200"/>
    <n v="1463971172"/>
    <b v="0"/>
    <n v="14"/>
    <b v="1"/>
    <s v="theater/plays"/>
    <n v="0"/>
    <n v="2.571400000000000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8000"/>
    <n v="36"/>
    <x v="0"/>
    <s v="LU"/>
    <s v="EUR"/>
    <n v="1448838000"/>
    <n v="1445791811"/>
    <b v="0"/>
    <n v="51"/>
    <b v="1"/>
    <s v="theater/plays"/>
    <n v="0"/>
    <n v="0.7058999999999999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6669999999999996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2500"/>
    <n v="36"/>
    <x v="0"/>
    <s v="GB"/>
    <s v="GBP"/>
    <n v="1467414000"/>
    <n v="1462492178"/>
    <b v="0"/>
    <n v="70"/>
    <b v="1"/>
    <s v="theater/plays"/>
    <n v="1"/>
    <n v="0.5142999999999999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65000"/>
    <n v="35"/>
    <x v="0"/>
    <s v="GB"/>
    <s v="GBP"/>
    <n v="1462230000"/>
    <n v="1461061350"/>
    <b v="0"/>
    <n v="44"/>
    <b v="1"/>
    <s v="theater/plays"/>
    <n v="0"/>
    <n v="0.7954999999999999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60000"/>
    <n v="35"/>
    <x v="0"/>
    <s v="US"/>
    <s v="USD"/>
    <n v="1446091260"/>
    <n v="1443029206"/>
    <b v="0"/>
    <n v="55"/>
    <b v="1"/>
    <s v="theater/plays"/>
    <n v="0"/>
    <n v="0.6363999999999999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2500"/>
    <n v="35"/>
    <x v="0"/>
    <s v="GB"/>
    <s v="GBP"/>
    <n v="1462879020"/>
    <n v="1461941527"/>
    <b v="0"/>
    <n v="15"/>
    <b v="1"/>
    <s v="theater/plays"/>
    <n v="0"/>
    <n v="2.3332999999999999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8000"/>
    <n v="35"/>
    <x v="0"/>
    <s v="GB"/>
    <s v="GBP"/>
    <n v="1468611272"/>
    <n v="1466019272"/>
    <b v="0"/>
    <n v="27"/>
    <b v="1"/>
    <s v="theater/plays"/>
    <n v="0"/>
    <n v="1.296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7500"/>
    <n v="35"/>
    <x v="0"/>
    <s v="GB"/>
    <s v="GBP"/>
    <n v="1406887310"/>
    <n v="1404295310"/>
    <b v="0"/>
    <n v="21"/>
    <b v="1"/>
    <s v="theater/plays"/>
    <n v="0"/>
    <n v="1.66670000000000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s v="US"/>
    <s v="USD"/>
    <n v="1416385679"/>
    <n v="1413790079"/>
    <b v="0"/>
    <n v="162"/>
    <b v="1"/>
    <s v="theater/plays"/>
    <n v="1"/>
    <n v="0.216"/>
    <x v="1"/>
    <s v="plays"/>
    <x v="3358"/>
    <d v="2014-11-19T08:27:59"/>
  </r>
  <r>
    <n v="3359"/>
    <s v="BEIRUT, LADY OF LEBANON"/>
    <s v="A Theatrical Production Celebrating the Lebanese Culture and the Human Spirit in Time of War."/>
    <n v="5000"/>
    <n v="35"/>
    <x v="0"/>
    <s v="US"/>
    <s v="USD"/>
    <n v="1487985734"/>
    <n v="1484097734"/>
    <b v="0"/>
    <n v="23"/>
    <b v="1"/>
    <s v="theater/plays"/>
    <n v="1"/>
    <n v="1.5217000000000001"/>
    <x v="1"/>
    <s v="plays"/>
    <x v="3359"/>
    <d v="2017-02-25T01:22:14"/>
  </r>
  <r>
    <n v="3360"/>
    <s v="Pretty Butch"/>
    <s v="World Premiere, an M1 Singapore Fringe Festival 2017 commission."/>
    <n v="4000"/>
    <n v="35"/>
    <x v="0"/>
    <s v="SG"/>
    <s v="SGD"/>
    <n v="1481731140"/>
    <n v="1479866343"/>
    <b v="0"/>
    <n v="72"/>
    <b v="1"/>
    <s v="theater/plays"/>
    <n v="1"/>
    <n v="0.486099999999999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s v="US"/>
    <s v="USD"/>
    <n v="1409587140"/>
    <n v="1408062990"/>
    <b v="0"/>
    <n v="68"/>
    <b v="1"/>
    <s v="theater/plays"/>
    <n v="2"/>
    <n v="0.5147000000000000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2000"/>
    <n v="35"/>
    <x v="0"/>
    <s v="US"/>
    <s v="USD"/>
    <n v="1425704100"/>
    <n v="1424484717"/>
    <b v="0"/>
    <n v="20"/>
    <b v="1"/>
    <s v="theater/plays"/>
    <n v="2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50"/>
    <n v="35"/>
    <x v="0"/>
    <s v="US"/>
    <s v="USD"/>
    <n v="1408464000"/>
    <n v="1406831445"/>
    <b v="0"/>
    <n v="26"/>
    <b v="1"/>
    <s v="theater/plays"/>
    <n v="5"/>
    <n v="1.346200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s v="GB"/>
    <s v="GBP"/>
    <n v="1458075600"/>
    <n v="1456183649"/>
    <b v="0"/>
    <n v="72"/>
    <b v="1"/>
    <s v="theater/plays"/>
    <n v="1"/>
    <n v="0.485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372625"/>
    <n v="34"/>
    <x v="0"/>
    <s v="US"/>
    <s v="USD"/>
    <n v="1449973592"/>
    <n v="1447381592"/>
    <b v="0"/>
    <n v="3"/>
    <b v="1"/>
    <s v="theater/plays"/>
    <n v="0"/>
    <n v="11.33329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0"/>
    <n v="34"/>
    <x v="0"/>
    <s v="US"/>
    <s v="USD"/>
    <n v="1431481037"/>
    <n v="1428889037"/>
    <b v="0"/>
    <n v="18"/>
    <b v="1"/>
    <s v="theater/plays"/>
    <n v="1"/>
    <n v="1.8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s v="GB"/>
    <s v="GBP"/>
    <n v="1438467894"/>
    <n v="1436307894"/>
    <b v="0"/>
    <n v="30"/>
    <b v="1"/>
    <s v="theater/plays"/>
    <n v="1"/>
    <n v="1.133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3759"/>
    <n v="32"/>
    <x v="0"/>
    <s v="US"/>
    <s v="USD"/>
    <n v="1420088400"/>
    <n v="1416977259"/>
    <b v="0"/>
    <n v="23"/>
    <b v="1"/>
    <s v="theater/plays"/>
    <n v="1"/>
    <n v="1.391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26000000000000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000"/>
    <n v="32"/>
    <x v="0"/>
    <s v="US"/>
    <s v="USD"/>
    <n v="1481961600"/>
    <n v="1479283285"/>
    <b v="0"/>
    <n v="26"/>
    <b v="1"/>
    <s v="theater/plays"/>
    <n v="3"/>
    <n v="1.2307999999999999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50000"/>
    <n v="31"/>
    <x v="0"/>
    <s v="US"/>
    <s v="USD"/>
    <n v="1449089965"/>
    <n v="1446670765"/>
    <b v="0"/>
    <n v="9"/>
    <b v="1"/>
    <s v="theater/plays"/>
    <n v="0"/>
    <n v="3.44439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20000"/>
    <n v="31"/>
    <x v="0"/>
    <s v="US"/>
    <s v="USD"/>
    <n v="1408942740"/>
    <n v="1407157756"/>
    <b v="0"/>
    <n v="27"/>
    <b v="1"/>
    <s v="theater/plays"/>
    <n v="0"/>
    <n v="1.1480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s v="GB"/>
    <s v="GBP"/>
    <n v="1437235200"/>
    <n v="1435177840"/>
    <b v="0"/>
    <n v="30"/>
    <b v="1"/>
    <s v="theater/plays"/>
    <n v="0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25000"/>
    <n v="30"/>
    <x v="0"/>
    <s v="CA"/>
    <s v="CAD"/>
    <n v="1446053616"/>
    <n v="1443461616"/>
    <b v="0"/>
    <n v="52"/>
    <b v="1"/>
    <s v="theater/plays"/>
    <n v="0"/>
    <n v="0.5768999999999999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6000"/>
    <n v="30"/>
    <x v="0"/>
    <s v="GB"/>
    <s v="GBP"/>
    <n v="1400423973"/>
    <n v="1399387173"/>
    <b v="0"/>
    <n v="17"/>
    <b v="1"/>
    <s v="theater/plays"/>
    <n v="0"/>
    <n v="1.764699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5000"/>
    <n v="30"/>
    <x v="0"/>
    <s v="US"/>
    <s v="USD"/>
    <n v="1429976994"/>
    <n v="1424796594"/>
    <b v="0"/>
    <n v="19"/>
    <b v="1"/>
    <s v="theater/plays"/>
    <n v="0"/>
    <n v="1.5789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5000"/>
    <n v="30"/>
    <x v="0"/>
    <s v="GB"/>
    <s v="GBP"/>
    <n v="1426870560"/>
    <n v="1424280899"/>
    <b v="0"/>
    <n v="77"/>
    <b v="1"/>
    <s v="theater/plays"/>
    <n v="1"/>
    <n v="0.3896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000"/>
    <n v="30"/>
    <x v="0"/>
    <s v="GB"/>
    <s v="GBP"/>
    <n v="1409490480"/>
    <n v="1407400306"/>
    <b v="0"/>
    <n v="21"/>
    <b v="1"/>
    <s v="theater/plays"/>
    <n v="1"/>
    <n v="1.428600000000000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4480"/>
    <n v="30"/>
    <x v="0"/>
    <s v="GB"/>
    <s v="GBP"/>
    <n v="1440630000"/>
    <n v="1439122800"/>
    <b v="0"/>
    <n v="38"/>
    <b v="1"/>
    <s v="theater/plays"/>
    <n v="1"/>
    <n v="0.789499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4000"/>
    <n v="30"/>
    <x v="0"/>
    <s v="US"/>
    <s v="USD"/>
    <n v="1417305178"/>
    <n v="1414277578"/>
    <b v="0"/>
    <n v="28"/>
    <b v="1"/>
    <s v="theater/plays"/>
    <n v="1"/>
    <n v="1.071399999999999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3750"/>
    <n v="30"/>
    <x v="0"/>
    <s v="US"/>
    <s v="USD"/>
    <n v="1426044383"/>
    <n v="1423455983"/>
    <b v="0"/>
    <n v="48"/>
    <b v="1"/>
    <s v="theater/plays"/>
    <n v="1"/>
    <n v="0.62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2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550"/>
    <n v="30"/>
    <x v="0"/>
    <s v="US"/>
    <s v="USD"/>
    <n v="1466707620"/>
    <n v="1464979620"/>
    <b v="0"/>
    <n v="30"/>
    <b v="1"/>
    <s v="theater/plays"/>
    <n v="5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500"/>
    <n v="30"/>
    <x v="0"/>
    <s v="US"/>
    <s v="USD"/>
    <n v="1448074800"/>
    <n v="1444874768"/>
    <b v="0"/>
    <n v="64"/>
    <b v="1"/>
    <s v="theater/plays"/>
    <n v="6"/>
    <n v="0.46879999999999999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5"/>
    <n v="30"/>
    <x v="0"/>
    <s v="US"/>
    <s v="USD"/>
    <n v="1418244552"/>
    <n v="1415652552"/>
    <b v="0"/>
    <n v="15"/>
    <b v="1"/>
    <s v="theater/plays"/>
    <n v="120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50000"/>
    <n v="29"/>
    <x v="0"/>
    <s v="US"/>
    <s v="USD"/>
    <n v="1417620506"/>
    <n v="1415028506"/>
    <b v="0"/>
    <n v="41"/>
    <b v="1"/>
    <s v="theater/plays"/>
    <n v="0"/>
    <n v="0.70730000000000004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1200"/>
    <n v="29"/>
    <x v="0"/>
    <s v="US"/>
    <s v="USD"/>
    <n v="1418581088"/>
    <n v="1415125088"/>
    <b v="0"/>
    <n v="35"/>
    <b v="1"/>
    <s v="theater/plays"/>
    <n v="0"/>
    <n v="0.8286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3500"/>
    <n v="29"/>
    <x v="0"/>
    <s v="GB"/>
    <s v="GBP"/>
    <n v="1434625441"/>
    <n v="1432033441"/>
    <b v="0"/>
    <n v="45"/>
    <b v="1"/>
    <s v="theater/plays"/>
    <n v="1"/>
    <n v="0.64439999999999997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25"/>
    <n v="29"/>
    <x v="0"/>
    <s v="US"/>
    <s v="USD"/>
    <n v="1464960682"/>
    <n v="1462368682"/>
    <b v="0"/>
    <n v="62"/>
    <b v="1"/>
    <s v="theater/plays"/>
    <n v="116"/>
    <n v="0.467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s v="US"/>
    <s v="USD"/>
    <n v="1405017345"/>
    <n v="1403721345"/>
    <b v="0"/>
    <n v="22"/>
    <b v="1"/>
    <s v="theater/plays"/>
    <n v="1"/>
    <n v="1.272699999999999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3333"/>
    <n v="28"/>
    <x v="0"/>
    <s v="US"/>
    <s v="USD"/>
    <n v="1407536880"/>
    <n v="1404997548"/>
    <b v="0"/>
    <n v="18"/>
    <b v="1"/>
    <s v="theater/plays"/>
    <n v="1"/>
    <n v="1.555600000000000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4000"/>
    <n v="27"/>
    <x v="0"/>
    <s v="GB"/>
    <s v="GBP"/>
    <n v="1462565855"/>
    <n v="1458245855"/>
    <b v="0"/>
    <n v="12"/>
    <b v="1"/>
    <s v="theater/plays"/>
    <n v="1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8000"/>
    <n v="26.01"/>
    <x v="0"/>
    <s v="US"/>
    <s v="USD"/>
    <n v="1415234760"/>
    <n v="1413065230"/>
    <b v="0"/>
    <n v="44"/>
    <b v="1"/>
    <s v="theater/plays"/>
    <n v="0"/>
    <n v="0.5910999999999999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800000"/>
    <n v="26"/>
    <x v="0"/>
    <s v="GB"/>
    <s v="GBP"/>
    <n v="1406470645"/>
    <n v="1403878645"/>
    <b v="0"/>
    <n v="27"/>
    <b v="1"/>
    <s v="theater/plays"/>
    <n v="0"/>
    <n v="0.96299999999999997"/>
    <x v="1"/>
    <s v="plays"/>
    <x v="3394"/>
    <d v="2014-07-27T14:17:25"/>
  </r>
  <r>
    <n v="3395"/>
    <s v="MIRAMAR"/>
    <s v="Miramar is a a darkly funny play exploring what it is we call â€˜homeâ€™."/>
    <n v="160000"/>
    <n v="26"/>
    <x v="0"/>
    <s v="GB"/>
    <s v="GBP"/>
    <n v="1433009400"/>
    <n v="1431795944"/>
    <b v="0"/>
    <n v="38"/>
    <b v="1"/>
    <s v="theater/plays"/>
    <n v="0"/>
    <n v="0.6842000000000000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00000"/>
    <n v="26"/>
    <x v="0"/>
    <s v="US"/>
    <s v="USD"/>
    <n v="1401595140"/>
    <n v="1399286589"/>
    <b v="0"/>
    <n v="28"/>
    <b v="1"/>
    <s v="theater/plays"/>
    <n v="0"/>
    <n v="0.92859999999999998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94875"/>
    <n v="26"/>
    <x v="0"/>
    <s v="GB"/>
    <s v="GBP"/>
    <n v="1455832800"/>
    <n v="1452338929"/>
    <b v="0"/>
    <n v="24"/>
    <b v="1"/>
    <s v="theater/plays"/>
    <n v="0"/>
    <n v="1.0832999999999999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50000"/>
    <n v="26"/>
    <x v="0"/>
    <s v="US"/>
    <s v="USD"/>
    <n v="1416589200"/>
    <n v="1414605776"/>
    <b v="0"/>
    <n v="65"/>
    <b v="1"/>
    <s v="theater/plays"/>
    <n v="0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25000"/>
    <n v="26"/>
    <x v="0"/>
    <s v="GB"/>
    <s v="GBP"/>
    <n v="1424556325"/>
    <n v="1421964325"/>
    <b v="0"/>
    <n v="46"/>
    <b v="1"/>
    <s v="theater/plays"/>
    <n v="0"/>
    <n v="0.565200000000000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25000"/>
    <n v="26"/>
    <x v="0"/>
    <s v="US"/>
    <s v="USD"/>
    <n v="1409266414"/>
    <n v="1405378414"/>
    <b v="0"/>
    <n v="85"/>
    <b v="1"/>
    <s v="theater/plays"/>
    <n v="0"/>
    <n v="0.305900000000000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5000"/>
    <n v="26"/>
    <x v="0"/>
    <s v="GB"/>
    <s v="GBP"/>
    <n v="1438968146"/>
    <n v="1436376146"/>
    <b v="0"/>
    <n v="66"/>
    <b v="1"/>
    <s v="theater/plays"/>
    <n v="0"/>
    <n v="0.39389999999999997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20000"/>
    <n v="26"/>
    <x v="0"/>
    <s v="US"/>
    <s v="USD"/>
    <n v="1447295460"/>
    <n v="1444747843"/>
    <b v="0"/>
    <n v="165"/>
    <b v="1"/>
    <s v="theater/plays"/>
    <n v="0"/>
    <n v="0.1575999999999999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3600"/>
    <n v="26"/>
    <x v="0"/>
    <s v="GB"/>
    <s v="GBP"/>
    <n v="1435230324"/>
    <n v="1432638324"/>
    <b v="0"/>
    <n v="17"/>
    <b v="1"/>
    <s v="theater/plays"/>
    <n v="1"/>
    <n v="1.529400000000000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2000"/>
    <n v="26"/>
    <x v="0"/>
    <s v="US"/>
    <s v="USD"/>
    <n v="1434542702"/>
    <n v="1432814702"/>
    <b v="0"/>
    <n v="3"/>
    <b v="1"/>
    <s v="theater/plays"/>
    <n v="1"/>
    <n v="8.666700000000000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500"/>
    <n v="26"/>
    <x v="0"/>
    <s v="GB"/>
    <s v="GBP"/>
    <n v="1456876740"/>
    <n v="1455063886"/>
    <b v="0"/>
    <n v="17"/>
    <b v="1"/>
    <s v="theater/plays"/>
    <n v="2"/>
    <n v="1.5294000000000001"/>
    <x v="1"/>
    <s v="plays"/>
    <x v="3405"/>
    <d v="2016-03-01T23:59:00"/>
  </r>
  <r>
    <n v="3406"/>
    <s v="Voices of Swords"/>
    <s v="A funny and moving new play about two families dealing with aging parents in very different ways!"/>
    <n v="150000"/>
    <n v="25"/>
    <x v="0"/>
    <s v="US"/>
    <s v="USD"/>
    <n v="1405511376"/>
    <n v="1401623376"/>
    <b v="0"/>
    <n v="91"/>
    <b v="1"/>
    <s v="theater/plays"/>
    <n v="0"/>
    <n v="0.274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00000"/>
    <n v="25"/>
    <x v="0"/>
    <s v="GB"/>
    <s v="GBP"/>
    <n v="1404641289"/>
    <n v="1402049289"/>
    <b v="0"/>
    <n v="67"/>
    <b v="1"/>
    <s v="theater/plays"/>
    <n v="0"/>
    <n v="0.373099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39000"/>
    <n v="25"/>
    <x v="0"/>
    <s v="US"/>
    <s v="USD"/>
    <n v="1405727304"/>
    <n v="1403135304"/>
    <b v="0"/>
    <n v="18"/>
    <b v="1"/>
    <s v="theater/plays"/>
    <n v="0"/>
    <n v="1.388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35000"/>
    <n v="25"/>
    <x v="0"/>
    <s v="GB"/>
    <s v="GBP"/>
    <n v="1469998680"/>
    <n v="1466710358"/>
    <b v="0"/>
    <n v="21"/>
    <b v="1"/>
    <s v="theater/plays"/>
    <n v="0"/>
    <n v="1.19049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26000"/>
    <n v="25"/>
    <x v="0"/>
    <s v="US"/>
    <s v="USD"/>
    <n v="1465196400"/>
    <n v="1462841990"/>
    <b v="0"/>
    <n v="40"/>
    <b v="1"/>
    <s v="theater/plays"/>
    <n v="0"/>
    <n v="0.62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25000"/>
    <n v="25"/>
    <x v="0"/>
    <s v="US"/>
    <s v="USD"/>
    <n v="1444264372"/>
    <n v="1442536372"/>
    <b v="0"/>
    <n v="78"/>
    <b v="1"/>
    <s v="theater/plays"/>
    <n v="0"/>
    <n v="0.3205000000000000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20000"/>
    <n v="25"/>
    <x v="0"/>
    <s v="GB"/>
    <s v="GBP"/>
    <n v="1411858862"/>
    <n v="1409266862"/>
    <b v="0"/>
    <n v="26"/>
    <b v="1"/>
    <s v="theater/plays"/>
    <n v="0"/>
    <n v="0.96150000000000002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5000"/>
    <n v="25"/>
    <x v="0"/>
    <s v="US"/>
    <s v="USD"/>
    <n v="1425099540"/>
    <n v="1424280938"/>
    <b v="0"/>
    <n v="14"/>
    <b v="1"/>
    <s v="theater/plays"/>
    <n v="0"/>
    <n v="1.785700000000000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5000"/>
    <n v="25"/>
    <x v="0"/>
    <s v="US"/>
    <s v="USD"/>
    <n v="1480579140"/>
    <n v="1478030325"/>
    <b v="0"/>
    <n v="44"/>
    <b v="1"/>
    <s v="theater/plays"/>
    <n v="0"/>
    <n v="0.568200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8500"/>
    <n v="25"/>
    <x v="0"/>
    <s v="US"/>
    <s v="USD"/>
    <n v="1460935800"/>
    <n v="1459999656"/>
    <b v="0"/>
    <n v="9"/>
    <b v="1"/>
    <s v="theater/plays"/>
    <n v="0"/>
    <n v="2.77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7000"/>
    <n v="25"/>
    <x v="0"/>
    <s v="GB"/>
    <s v="GBP"/>
    <n v="1429813800"/>
    <n v="1427363645"/>
    <b v="0"/>
    <n v="30"/>
    <b v="1"/>
    <s v="theater/plays"/>
    <n v="0"/>
    <n v="0.8333000000000000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6000"/>
    <n v="25"/>
    <x v="0"/>
    <s v="US"/>
    <s v="USD"/>
    <n v="1414284180"/>
    <n v="1410558948"/>
    <b v="0"/>
    <n v="45"/>
    <b v="1"/>
    <s v="theater/plays"/>
    <n v="0"/>
    <n v="0.5555999999999999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5000"/>
    <n v="25"/>
    <x v="0"/>
    <s v="US"/>
    <s v="USD"/>
    <n v="1400875307"/>
    <n v="1398283307"/>
    <b v="0"/>
    <n v="56"/>
    <b v="1"/>
    <s v="theater/plays"/>
    <n v="1"/>
    <n v="0.4464000000000000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5000"/>
    <n v="25"/>
    <x v="0"/>
    <s v="IE"/>
    <s v="EUR"/>
    <n v="1459978200"/>
    <n v="1458416585"/>
    <b v="0"/>
    <n v="46"/>
    <b v="1"/>
    <s v="theater/plays"/>
    <n v="1"/>
    <n v="0.5434999999999999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4500"/>
    <n v="25"/>
    <x v="0"/>
    <s v="GB"/>
    <s v="GBP"/>
    <n v="1455408000"/>
    <n v="1454638202"/>
    <b v="0"/>
    <n v="34"/>
    <b v="1"/>
    <s v="theater/plays"/>
    <n v="1"/>
    <n v="0.73529999999999995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4000"/>
    <n v="25"/>
    <x v="0"/>
    <s v="US"/>
    <s v="USD"/>
    <n v="1425495563"/>
    <n v="1422903563"/>
    <b v="0"/>
    <n v="98"/>
    <b v="1"/>
    <s v="theater/plays"/>
    <n v="1"/>
    <n v="0.2550999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500"/>
    <n v="25"/>
    <x v="0"/>
    <s v="GB"/>
    <s v="GBP"/>
    <n v="1450051200"/>
    <n v="1447594176"/>
    <b v="0"/>
    <n v="46"/>
    <b v="1"/>
    <s v="theater/plays"/>
    <n v="1"/>
    <n v="0.5434999999999999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3250"/>
    <n v="25"/>
    <x v="0"/>
    <s v="US"/>
    <s v="USD"/>
    <n v="1429912341"/>
    <n v="1427320341"/>
    <b v="0"/>
    <n v="10"/>
    <b v="1"/>
    <s v="theater/plays"/>
    <n v="1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3000"/>
    <n v="25"/>
    <x v="0"/>
    <s v="US"/>
    <s v="USD"/>
    <n v="1423119540"/>
    <n v="1421252084"/>
    <b v="0"/>
    <n v="76"/>
    <b v="1"/>
    <s v="theater/plays"/>
    <n v="1"/>
    <n v="0.3289000000000000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"/>
    <n v="25"/>
    <x v="0"/>
    <s v="US"/>
    <s v="USD"/>
    <n v="1412434136"/>
    <n v="1409669336"/>
    <b v="0"/>
    <n v="104"/>
    <b v="1"/>
    <s v="theater/plays"/>
    <n v="1"/>
    <n v="0.240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2750"/>
    <n v="25"/>
    <x v="0"/>
    <s v="US"/>
    <s v="USD"/>
    <n v="1411264800"/>
    <n v="1409620903"/>
    <b v="0"/>
    <n v="87"/>
    <b v="1"/>
    <s v="theater/plays"/>
    <n v="1"/>
    <n v="0.28739999999999999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2500"/>
    <n v="25"/>
    <x v="0"/>
    <s v="GB"/>
    <s v="GBP"/>
    <n v="1404314952"/>
    <n v="1401722952"/>
    <b v="0"/>
    <n v="29"/>
    <b v="1"/>
    <s v="theater/plays"/>
    <n v="1"/>
    <n v="0.8620999999999999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s v="GB"/>
    <s v="GBP"/>
    <n v="1425142800"/>
    <n v="1422983847"/>
    <b v="0"/>
    <n v="51"/>
    <b v="1"/>
    <s v="theater/plays"/>
    <n v="1"/>
    <n v="0.4902000000000000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25"/>
    <x v="0"/>
    <s v="GB"/>
    <s v="GBP"/>
    <n v="1478046661"/>
    <n v="1476837061"/>
    <b v="0"/>
    <n v="12"/>
    <b v="1"/>
    <s v="theater/plays"/>
    <n v="1"/>
    <n v="2.0832999999999999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472000000000000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000"/>
    <n v="25"/>
    <x v="0"/>
    <s v="US"/>
    <s v="USD"/>
    <n v="1408383153"/>
    <n v="1405791153"/>
    <b v="0"/>
    <n v="21"/>
    <b v="1"/>
    <s v="theater/plays"/>
    <n v="3"/>
    <n v="1.190499999999999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000"/>
    <n v="25"/>
    <x v="0"/>
    <s v="US"/>
    <s v="USD"/>
    <n v="1454709600"/>
    <n v="1452520614"/>
    <b v="0"/>
    <n v="42"/>
    <b v="1"/>
    <s v="theater/plays"/>
    <n v="3"/>
    <n v="0.59519999999999995"/>
    <x v="1"/>
    <s v="plays"/>
    <x v="3432"/>
    <d v="2016-02-05T22:00:00"/>
  </r>
  <r>
    <n v="3433"/>
    <s v="The Dybbuk"/>
    <s v="death&amp;pretzels presents their first Chicago based project:_x000a_The Dybbuk by S. Ansky"/>
    <n v="500"/>
    <n v="25"/>
    <x v="0"/>
    <s v="US"/>
    <s v="USD"/>
    <n v="1402974000"/>
    <n v="1400290255"/>
    <b v="0"/>
    <n v="71"/>
    <b v="1"/>
    <s v="theater/plays"/>
    <n v="5"/>
    <n v="0.35210000000000002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500"/>
    <n v="25"/>
    <x v="0"/>
    <s v="US"/>
    <s v="USD"/>
    <n v="1404983269"/>
    <n v="1402391269"/>
    <b v="0"/>
    <n v="168"/>
    <b v="1"/>
    <s v="theater/plays"/>
    <n v="5"/>
    <n v="0.1487999999999999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200"/>
    <n v="25"/>
    <x v="0"/>
    <s v="US"/>
    <s v="USD"/>
    <n v="1470538800"/>
    <n v="1469112493"/>
    <b v="0"/>
    <n v="19"/>
    <b v="1"/>
    <s v="theater/plays"/>
    <n v="13"/>
    <n v="1.315800000000000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00"/>
    <n v="24"/>
    <x v="0"/>
    <s v="US"/>
    <s v="USD"/>
    <n v="1408638480"/>
    <n v="1406811593"/>
    <b v="0"/>
    <n v="37"/>
    <b v="1"/>
    <s v="theater/plays"/>
    <n v="0"/>
    <n v="0.6485999999999999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000"/>
    <n v="24"/>
    <x v="0"/>
    <s v="US"/>
    <s v="USD"/>
    <n v="1440003820"/>
    <n v="1437411820"/>
    <b v="0"/>
    <n v="36"/>
    <b v="1"/>
    <s v="theater/plays"/>
    <n v="2"/>
    <n v="0.6666999999999999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50"/>
    <n v="23"/>
    <x v="0"/>
    <s v="GB"/>
    <s v="GBP"/>
    <n v="1430600400"/>
    <n v="1428358567"/>
    <b v="0"/>
    <n v="14"/>
    <b v="1"/>
    <s v="theater/plays"/>
    <n v="2"/>
    <n v="1.6429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500"/>
    <n v="23"/>
    <x v="0"/>
    <s v="US"/>
    <s v="USD"/>
    <n v="1453179540"/>
    <n v="1452030730"/>
    <b v="0"/>
    <n v="18"/>
    <b v="1"/>
    <s v="theater/plays"/>
    <n v="5"/>
    <n v="1.277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25000"/>
    <n v="22"/>
    <x v="0"/>
    <s v="US"/>
    <s v="USD"/>
    <n v="1405095300"/>
    <n v="1403146628"/>
    <b v="0"/>
    <n v="82"/>
    <b v="1"/>
    <s v="theater/plays"/>
    <n v="0"/>
    <n v="0.26829999999999998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3000"/>
    <n v="22"/>
    <x v="0"/>
    <s v="US"/>
    <s v="USD"/>
    <n v="1447445820"/>
    <n v="1445077121"/>
    <b v="0"/>
    <n v="43"/>
    <b v="1"/>
    <s v="theater/plays"/>
    <n v="1"/>
    <n v="0.5116000000000000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0000"/>
    <n v="21"/>
    <x v="0"/>
    <s v="US"/>
    <s v="USD"/>
    <n v="1433016672"/>
    <n v="1430424672"/>
    <b v="0"/>
    <n v="8"/>
    <b v="1"/>
    <s v="theater/plays"/>
    <n v="0"/>
    <n v="2.6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0"/>
    <n v="21"/>
    <x v="0"/>
    <s v="US"/>
    <s v="USD"/>
    <n v="1410266146"/>
    <n v="1407674146"/>
    <b v="0"/>
    <n v="45"/>
    <b v="1"/>
    <s v="theater/plays"/>
    <n v="0"/>
    <n v="0.466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5000"/>
    <n v="21"/>
    <x v="0"/>
    <s v="AU"/>
    <s v="AUD"/>
    <n v="1465394340"/>
    <n v="1464677986"/>
    <b v="0"/>
    <n v="20"/>
    <b v="1"/>
    <s v="theater/plays"/>
    <n v="0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5000"/>
    <n v="21"/>
    <x v="0"/>
    <s v="GB"/>
    <s v="GBP"/>
    <n v="1445604236"/>
    <n v="1443185036"/>
    <b v="0"/>
    <n v="31"/>
    <b v="1"/>
    <s v="theater/plays"/>
    <n v="0"/>
    <n v="0.677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5000"/>
    <n v="21"/>
    <x v="0"/>
    <s v="GB"/>
    <s v="GBP"/>
    <n v="1423138800"/>
    <n v="1421092725"/>
    <b v="0"/>
    <n v="25"/>
    <b v="1"/>
    <s v="theater/plays"/>
    <n v="0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3000"/>
    <n v="21"/>
    <x v="0"/>
    <s v="US"/>
    <s v="USD"/>
    <n v="1458332412"/>
    <n v="1454448012"/>
    <b v="0"/>
    <n v="14"/>
    <b v="1"/>
    <s v="theater/plays"/>
    <n v="1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3000"/>
    <n v="21"/>
    <x v="0"/>
    <s v="US"/>
    <s v="USD"/>
    <n v="1418784689"/>
    <n v="1416192689"/>
    <b v="0"/>
    <n v="45"/>
    <b v="1"/>
    <s v="theater/plays"/>
    <n v="1"/>
    <n v="0.466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2000"/>
    <n v="21"/>
    <x v="0"/>
    <s v="US"/>
    <s v="USD"/>
    <n v="1468036800"/>
    <n v="1465607738"/>
    <b v="0"/>
    <n v="20"/>
    <b v="1"/>
    <s v="theater/plays"/>
    <n v="1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2000"/>
    <n v="21"/>
    <x v="0"/>
    <s v="GB"/>
    <s v="GBP"/>
    <n v="1427990071"/>
    <n v="1422809671"/>
    <b v="0"/>
    <n v="39"/>
    <b v="1"/>
    <s v="theater/plays"/>
    <n v="1"/>
    <n v="0.5384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80000"/>
    <n v="20"/>
    <x v="0"/>
    <s v="US"/>
    <s v="USD"/>
    <n v="1429636927"/>
    <n v="1427304127"/>
    <b v="0"/>
    <n v="16"/>
    <b v="1"/>
    <s v="theater/plays"/>
    <n v="0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00"/>
    <n v="20"/>
    <x v="0"/>
    <s v="US"/>
    <s v="USD"/>
    <n v="1406087940"/>
    <n v="1404141626"/>
    <b v="0"/>
    <n v="37"/>
    <b v="1"/>
    <s v="theater/plays"/>
    <n v="0"/>
    <n v="0.5404999999999999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50000"/>
    <n v="20"/>
    <x v="0"/>
    <s v="GB"/>
    <s v="GBP"/>
    <n v="1471130956"/>
    <n v="1465946956"/>
    <b v="0"/>
    <n v="14"/>
    <b v="1"/>
    <s v="theater/plays"/>
    <n v="0"/>
    <n v="1.428600000000000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50000"/>
    <n v="20"/>
    <x v="0"/>
    <s v="GB"/>
    <s v="GBP"/>
    <n v="1406825159"/>
    <n v="1404233159"/>
    <b v="0"/>
    <n v="21"/>
    <b v="1"/>
    <s v="theater/plays"/>
    <n v="0"/>
    <n v="0.95240000000000002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8999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7500"/>
    <n v="20"/>
    <x v="0"/>
    <s v="US"/>
    <s v="USD"/>
    <n v="1406876340"/>
    <n v="1404190567"/>
    <b v="0"/>
    <n v="16"/>
    <b v="1"/>
    <s v="theater/plays"/>
    <n v="0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5000"/>
    <n v="20"/>
    <x v="0"/>
    <s v="US"/>
    <s v="USD"/>
    <n v="1423720740"/>
    <n v="1421081857"/>
    <b v="0"/>
    <n v="55"/>
    <b v="1"/>
    <s v="theater/plays"/>
    <n v="0"/>
    <n v="0.363599999999999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3000"/>
    <n v="20"/>
    <x v="0"/>
    <s v="US"/>
    <s v="USD"/>
    <n v="1422937620"/>
    <n v="1420606303"/>
    <b v="0"/>
    <n v="27"/>
    <b v="1"/>
    <s v="theater/plays"/>
    <n v="1"/>
    <n v="0.7407000000000000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2500"/>
    <n v="20"/>
    <x v="0"/>
    <s v="GB"/>
    <s v="GBP"/>
    <n v="1463743860"/>
    <n v="1461151860"/>
    <b v="0"/>
    <n v="36"/>
    <b v="1"/>
    <s v="theater/plays"/>
    <n v="1"/>
    <n v="0.5555999999999999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2000"/>
    <n v="20"/>
    <x v="0"/>
    <s v="GB"/>
    <s v="GBP"/>
    <n v="1408106352"/>
    <n v="1406896752"/>
    <b v="0"/>
    <n v="19"/>
    <b v="1"/>
    <s v="theater/plays"/>
    <n v="1"/>
    <n v="1.0526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66700000000000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50"/>
    <n v="20"/>
    <x v="0"/>
    <s v="US"/>
    <s v="USD"/>
    <n v="1436551200"/>
    <n v="1435181628"/>
    <b v="0"/>
    <n v="17"/>
    <b v="1"/>
    <s v="theater/plays"/>
    <n v="13"/>
    <n v="1.176500000000000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s v="CA"/>
    <s v="CAD"/>
    <n v="1476158340"/>
    <n v="1472594585"/>
    <b v="0"/>
    <n v="114"/>
    <b v="1"/>
    <s v="theater/plays"/>
    <n v="0"/>
    <n v="0.16669999999999999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250"/>
    <n v="19"/>
    <x v="0"/>
    <s v="US"/>
    <s v="USD"/>
    <n v="1471921637"/>
    <n v="1469329637"/>
    <b v="0"/>
    <n v="93"/>
    <b v="1"/>
    <s v="theater/plays"/>
    <n v="8"/>
    <n v="0.204300000000000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s v="GB"/>
    <s v="GBP"/>
    <n v="1439136000"/>
    <n v="1436972472"/>
    <b v="0"/>
    <n v="36"/>
    <b v="1"/>
    <s v="theater/plays"/>
    <n v="0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5000"/>
    <n v="18"/>
    <x v="0"/>
    <s v="US"/>
    <s v="USD"/>
    <n v="1461108450"/>
    <n v="1455928050"/>
    <b v="0"/>
    <n v="61"/>
    <b v="1"/>
    <s v="theater/plays"/>
    <n v="0"/>
    <n v="0.29509999999999997"/>
    <x v="1"/>
    <s v="plays"/>
    <x v="3466"/>
    <d v="2016-04-19T23:27:30"/>
  </r>
  <r>
    <n v="3467"/>
    <s v="Venus in Fur, Los Angeles."/>
    <s v="Venus in Fur, By David Ives."/>
    <n v="1000000"/>
    <n v="17"/>
    <x v="0"/>
    <s v="US"/>
    <s v="USD"/>
    <n v="1426864032"/>
    <n v="1424275632"/>
    <b v="0"/>
    <n v="47"/>
    <b v="1"/>
    <s v="theater/plays"/>
    <n v="0"/>
    <n v="0.3617000000000000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0000"/>
    <n v="16"/>
    <x v="0"/>
    <s v="US"/>
    <s v="USD"/>
    <n v="1461857045"/>
    <n v="1459265045"/>
    <b v="0"/>
    <n v="63"/>
    <b v="1"/>
    <s v="theater/plays"/>
    <n v="0"/>
    <n v="0.254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7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00"/>
    <n v="15"/>
    <x v="0"/>
    <s v="GB"/>
    <s v="GBP"/>
    <n v="1409515200"/>
    <n v="1405971690"/>
    <b v="0"/>
    <n v="30"/>
    <b v="1"/>
    <s v="theater/plays"/>
    <n v="0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0"/>
    <n v="15"/>
    <x v="0"/>
    <s v="US"/>
    <s v="USD"/>
    <n v="1415253540"/>
    <n v="1413432331"/>
    <b v="0"/>
    <n v="23"/>
    <b v="1"/>
    <s v="theater/plays"/>
    <n v="0"/>
    <n v="0.652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8000"/>
    <n v="15"/>
    <x v="0"/>
    <s v="US"/>
    <s v="USD"/>
    <n v="1426883220"/>
    <n v="1425067296"/>
    <b v="0"/>
    <n v="33"/>
    <b v="1"/>
    <s v="theater/plays"/>
    <n v="0"/>
    <n v="0.45450000000000002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5000"/>
    <n v="15"/>
    <x v="0"/>
    <s v="GB"/>
    <s v="GBP"/>
    <n v="1469016131"/>
    <n v="1466424131"/>
    <b v="0"/>
    <n v="39"/>
    <b v="1"/>
    <s v="theater/plays"/>
    <n v="0"/>
    <n v="0.384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2000"/>
    <n v="15"/>
    <x v="0"/>
    <s v="GB"/>
    <s v="GBP"/>
    <n v="1414972800"/>
    <n v="1412629704"/>
    <b v="0"/>
    <n v="17"/>
    <b v="1"/>
    <s v="theater/plays"/>
    <n v="0"/>
    <n v="0.88239999999999996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5000"/>
    <n v="15"/>
    <x v="0"/>
    <s v="US"/>
    <s v="USD"/>
    <n v="1414378800"/>
    <n v="1412836990"/>
    <b v="0"/>
    <n v="6"/>
    <b v="1"/>
    <s v="theater/plays"/>
    <n v="0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3000"/>
    <n v="15"/>
    <x v="0"/>
    <s v="US"/>
    <s v="USD"/>
    <n v="1431831600"/>
    <n v="1430761243"/>
    <b v="0"/>
    <n v="39"/>
    <b v="1"/>
    <s v="theater/plays"/>
    <n v="1"/>
    <n v="0.384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750"/>
    <n v="15"/>
    <x v="0"/>
    <s v="US"/>
    <s v="USD"/>
    <n v="1426539600"/>
    <n v="1424296822"/>
    <b v="0"/>
    <n v="57"/>
    <b v="1"/>
    <s v="theater/plays"/>
    <n v="1"/>
    <n v="0.263199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679000000000000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537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579000000000000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700"/>
    <n v="15"/>
    <x v="0"/>
    <s v="GB"/>
    <s v="GBP"/>
    <n v="1404671466"/>
    <n v="1402079466"/>
    <b v="0"/>
    <n v="80"/>
    <b v="1"/>
    <s v="theater/plays"/>
    <n v="2"/>
    <n v="0.1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450"/>
    <n v="15"/>
    <x v="0"/>
    <s v="US"/>
    <s v="USD"/>
    <n v="1404403381"/>
    <n v="1401811381"/>
    <b v="0"/>
    <n v="133"/>
    <b v="1"/>
    <s v="theater/plays"/>
    <n v="3"/>
    <n v="0.1128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50"/>
    <n v="15"/>
    <x v="0"/>
    <s v="US"/>
    <s v="USD"/>
    <n v="1466014499"/>
    <n v="1463422499"/>
    <b v="0"/>
    <n v="44"/>
    <b v="1"/>
    <s v="theater/plays"/>
    <n v="10"/>
    <n v="0.34089999999999998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s v="US"/>
    <s v="USD"/>
    <n v="1454431080"/>
    <n v="1451839080"/>
    <b v="0"/>
    <n v="30"/>
    <b v="1"/>
    <s v="theater/plays"/>
    <n v="0"/>
    <n v="0.483300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3"/>
    <n v="13"/>
    <x v="0"/>
    <s v="GB"/>
    <s v="GBP"/>
    <n v="1435185252"/>
    <n v="1432593252"/>
    <b v="0"/>
    <n v="66"/>
    <b v="1"/>
    <s v="theater/plays"/>
    <n v="100"/>
    <n v="0.1970000000000000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s v="US"/>
    <s v="USD"/>
    <n v="1429286400"/>
    <n v="1427221560"/>
    <b v="0"/>
    <n v="29"/>
    <b v="1"/>
    <s v="theater/plays"/>
    <n v="130"/>
    <n v="0.4482999999999999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s v="GB"/>
    <s v="GBP"/>
    <n v="1400965200"/>
    <n v="1398352531"/>
    <b v="0"/>
    <n v="72"/>
    <b v="1"/>
    <s v="theater/plays"/>
    <n v="0"/>
    <n v="0.1666999999999999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s v="US"/>
    <s v="USD"/>
    <n v="1460574924"/>
    <n v="1457982924"/>
    <b v="0"/>
    <n v="27"/>
    <b v="1"/>
    <s v="theater/plays"/>
    <n v="0"/>
    <n v="0.4444000000000000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s v="US"/>
    <s v="USD"/>
    <n v="1445818397"/>
    <n v="1442794397"/>
    <b v="0"/>
    <n v="35"/>
    <b v="1"/>
    <s v="theater/plays"/>
    <n v="0"/>
    <n v="0.3143000000000000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88888"/>
    <n v="11"/>
    <x v="0"/>
    <s v="US"/>
    <s v="USD"/>
    <n v="1408252260"/>
    <n v="1406580436"/>
    <b v="0"/>
    <n v="29"/>
    <b v="1"/>
    <s v="theater/plays"/>
    <n v="0"/>
    <n v="0.3793000000000000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5000"/>
    <n v="11"/>
    <x v="0"/>
    <s v="US"/>
    <s v="USD"/>
    <n v="1480140000"/>
    <n v="1479186575"/>
    <b v="0"/>
    <n v="13"/>
    <b v="1"/>
    <s v="theater/plays"/>
    <n v="0"/>
    <n v="0.8461999999999999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8000"/>
    <n v="11"/>
    <x v="0"/>
    <s v="CA"/>
    <s v="CAD"/>
    <n v="1414862280"/>
    <n v="1412360309"/>
    <b v="0"/>
    <n v="72"/>
    <b v="1"/>
    <s v="theater/plays"/>
    <n v="0"/>
    <n v="0.1527999999999999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s v="US"/>
    <s v="USD"/>
    <n v="1473625166"/>
    <n v="1470169166"/>
    <b v="0"/>
    <n v="78"/>
    <b v="1"/>
    <s v="theater/plays"/>
    <n v="0"/>
    <n v="0.14099999999999999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5000"/>
    <n v="11"/>
    <x v="0"/>
    <s v="US"/>
    <s v="USD"/>
    <n v="1464904800"/>
    <n v="1463852904"/>
    <b v="0"/>
    <n v="49"/>
    <b v="1"/>
    <s v="theater/plays"/>
    <n v="0"/>
    <n v="0.224500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5000"/>
    <n v="11"/>
    <x v="0"/>
    <s v="CA"/>
    <s v="CAD"/>
    <n v="1464471840"/>
    <n v="1459309704"/>
    <b v="0"/>
    <n v="42"/>
    <b v="1"/>
    <s v="theater/plays"/>
    <n v="0"/>
    <n v="0.261900000000000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5000"/>
    <n v="11"/>
    <x v="0"/>
    <s v="US"/>
    <s v="USD"/>
    <n v="1435733940"/>
    <n v="1431046325"/>
    <b v="0"/>
    <n v="35"/>
    <b v="1"/>
    <s v="theater/plays"/>
    <n v="0"/>
    <n v="0.3143000000000000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4100"/>
    <n v="11"/>
    <x v="0"/>
    <s v="US"/>
    <s v="USD"/>
    <n v="1457326740"/>
    <n v="1455919438"/>
    <b v="0"/>
    <n v="42"/>
    <b v="1"/>
    <s v="theater/plays"/>
    <n v="0"/>
    <n v="0.2619000000000000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2000"/>
    <n v="11"/>
    <x v="0"/>
    <s v="GB"/>
    <s v="GBP"/>
    <n v="1441995595"/>
    <n v="1439835595"/>
    <b v="0"/>
    <n v="42"/>
    <b v="1"/>
    <s v="theater/plays"/>
    <n v="1"/>
    <n v="0.26190000000000002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500000"/>
    <n v="10"/>
    <x v="0"/>
    <s v="US"/>
    <s v="USD"/>
    <n v="1458100740"/>
    <n v="1456862924"/>
    <b v="0"/>
    <n v="31"/>
    <b v="1"/>
    <s v="theater/plays"/>
    <n v="0"/>
    <n v="0.322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75000"/>
    <n v="10"/>
    <x v="0"/>
    <s v="GB"/>
    <s v="GBP"/>
    <n v="1469359728"/>
    <n v="1466767728"/>
    <b v="0"/>
    <n v="38"/>
    <b v="1"/>
    <s v="theater/plays"/>
    <n v="0"/>
    <n v="0.26319999999999999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70000"/>
    <n v="10"/>
    <x v="0"/>
    <s v="US"/>
    <s v="USD"/>
    <n v="1447959491"/>
    <n v="1445363891"/>
    <b v="0"/>
    <n v="8"/>
    <b v="1"/>
    <s v="theater/plays"/>
    <n v="0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50000"/>
    <n v="10"/>
    <x v="0"/>
    <s v="US"/>
    <s v="USD"/>
    <n v="1399953600"/>
    <n v="1398983245"/>
    <b v="0"/>
    <n v="39"/>
    <b v="1"/>
    <s v="theater/plays"/>
    <n v="0"/>
    <n v="0.2564000000000000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42500"/>
    <n v="10"/>
    <x v="0"/>
    <s v="US"/>
    <s v="USD"/>
    <n v="1408815440"/>
    <n v="1404927440"/>
    <b v="0"/>
    <n v="29"/>
    <b v="1"/>
    <s v="theater/plays"/>
    <n v="0"/>
    <n v="0.3448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38000"/>
    <n v="10"/>
    <x v="0"/>
    <s v="US"/>
    <s v="USD"/>
    <n v="1464732537"/>
    <n v="1462140537"/>
    <b v="0"/>
    <n v="72"/>
    <b v="1"/>
    <s v="theater/plays"/>
    <n v="0"/>
    <n v="0.1389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30000"/>
    <n v="10"/>
    <x v="0"/>
    <s v="GB"/>
    <s v="GBP"/>
    <n v="1462914000"/>
    <n v="1460914253"/>
    <b v="0"/>
    <n v="15"/>
    <b v="1"/>
    <s v="theater/plays"/>
    <n v="0"/>
    <n v="0.66669999999999996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25000"/>
    <n v="10"/>
    <x v="0"/>
    <s v="US"/>
    <s v="USD"/>
    <n v="1416545700"/>
    <n v="1415392666"/>
    <b v="0"/>
    <n v="33"/>
    <b v="1"/>
    <s v="theater/plays"/>
    <n v="0"/>
    <n v="0.30299999999999999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25000"/>
    <n v="10"/>
    <x v="0"/>
    <s v="US"/>
    <s v="USD"/>
    <n v="1404312846"/>
    <n v="1402584846"/>
    <b v="0"/>
    <n v="15"/>
    <b v="1"/>
    <s v="theater/plays"/>
    <n v="0"/>
    <n v="0.6666999999999999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22000"/>
    <n v="10"/>
    <x v="0"/>
    <s v="GB"/>
    <s v="GBP"/>
    <n v="1415385000"/>
    <n v="1413406695"/>
    <b v="0"/>
    <n v="19"/>
    <b v="1"/>
    <s v="theater/plays"/>
    <n v="0"/>
    <n v="0.5262999999999999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20000"/>
    <n v="10"/>
    <x v="0"/>
    <s v="GB"/>
    <s v="GBP"/>
    <n v="1429789992"/>
    <n v="1424609592"/>
    <b v="0"/>
    <n v="17"/>
    <b v="1"/>
    <s v="theater/plays"/>
    <n v="0"/>
    <n v="0.5881999999999999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0000"/>
    <n v="10"/>
    <x v="0"/>
    <s v="US"/>
    <s v="USD"/>
    <n v="1401857940"/>
    <n v="1400725112"/>
    <b v="0"/>
    <n v="44"/>
    <b v="1"/>
    <s v="theater/plays"/>
    <n v="0"/>
    <n v="0.227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8000"/>
    <n v="10"/>
    <x v="0"/>
    <s v="US"/>
    <s v="USD"/>
    <n v="1422853140"/>
    <n v="1421439552"/>
    <b v="0"/>
    <n v="10"/>
    <b v="1"/>
    <s v="theater/plays"/>
    <n v="0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1999"/>
    <n v="10"/>
    <x v="0"/>
    <s v="US"/>
    <s v="USD"/>
    <n v="1433097171"/>
    <n v="1430505171"/>
    <b v="0"/>
    <n v="46"/>
    <b v="1"/>
    <s v="theater/plays"/>
    <n v="0"/>
    <n v="0.2174000000000000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0"/>
    <n v="10"/>
    <x v="0"/>
    <s v="US"/>
    <s v="USD"/>
    <n v="1410145200"/>
    <n v="1407197670"/>
    <b v="0"/>
    <n v="11"/>
    <b v="1"/>
    <s v="theater/plays"/>
    <n v="0"/>
    <n v="0.90910000000000002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0"/>
    <n v="10"/>
    <x v="0"/>
    <s v="GB"/>
    <s v="GBP"/>
    <n v="1404471600"/>
    <n v="1401910634"/>
    <b v="0"/>
    <n v="13"/>
    <b v="1"/>
    <s v="theater/plays"/>
    <n v="0"/>
    <n v="0.7691999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0"/>
    <n v="10"/>
    <x v="0"/>
    <s v="US"/>
    <s v="USD"/>
    <n v="1412259660"/>
    <n v="1410461299"/>
    <b v="0"/>
    <n v="33"/>
    <b v="1"/>
    <s v="theater/plays"/>
    <n v="0"/>
    <n v="0.3029999999999999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8000"/>
    <n v="10"/>
    <x v="0"/>
    <s v="GB"/>
    <s v="GBP"/>
    <n v="1425478950"/>
    <n v="1422886950"/>
    <b v="0"/>
    <n v="28"/>
    <b v="1"/>
    <s v="theater/plays"/>
    <n v="0"/>
    <n v="0.357099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6000"/>
    <n v="10"/>
    <x v="0"/>
    <s v="GB"/>
    <s v="GBP"/>
    <n v="1441547220"/>
    <n v="1439322412"/>
    <b v="0"/>
    <n v="21"/>
    <b v="1"/>
    <s v="theater/plays"/>
    <n v="0"/>
    <n v="0.476200000000000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5050"/>
    <n v="10"/>
    <x v="0"/>
    <s v="US"/>
    <s v="USD"/>
    <n v="1411980020"/>
    <n v="1409388020"/>
    <b v="0"/>
    <n v="13"/>
    <b v="1"/>
    <s v="theater/plays"/>
    <n v="0"/>
    <n v="0.7691999999999999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0"/>
    <x v="0"/>
    <s v="GB"/>
    <s v="GBP"/>
    <n v="1442311560"/>
    <n v="1439924246"/>
    <b v="0"/>
    <n v="34"/>
    <b v="1"/>
    <s v="theater/plays"/>
    <n v="0"/>
    <n v="0.29409999999999997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5000"/>
    <n v="10"/>
    <x v="0"/>
    <s v="GB"/>
    <s v="GBP"/>
    <n v="1474844400"/>
    <n v="1469871148"/>
    <b v="0"/>
    <n v="80"/>
    <b v="1"/>
    <s v="theater/plays"/>
    <n v="0"/>
    <n v="0.12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5000"/>
    <n v="10"/>
    <x v="0"/>
    <s v="US"/>
    <s v="USD"/>
    <n v="1410580800"/>
    <n v="1409336373"/>
    <b v="0"/>
    <n v="74"/>
    <b v="1"/>
    <s v="theater/plays"/>
    <n v="0"/>
    <n v="0.135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0"/>
    <n v="10"/>
    <x v="0"/>
    <s v="US"/>
    <s v="USD"/>
    <n v="1439136000"/>
    <n v="1438188106"/>
    <b v="0"/>
    <n v="7"/>
    <b v="1"/>
    <s v="theater/plays"/>
    <n v="0"/>
    <n v="1.428600000000000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5000"/>
    <n v="10"/>
    <x v="0"/>
    <s v="US"/>
    <s v="USD"/>
    <n v="1461823140"/>
    <n v="1459411371"/>
    <b v="0"/>
    <n v="34"/>
    <b v="1"/>
    <s v="theater/plays"/>
    <n v="0"/>
    <n v="0.2940999999999999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5000"/>
    <n v="10"/>
    <x v="0"/>
    <s v="US"/>
    <s v="USD"/>
    <n v="1436587140"/>
    <n v="1434069205"/>
    <b v="0"/>
    <n v="86"/>
    <b v="1"/>
    <s v="theater/plays"/>
    <n v="0"/>
    <n v="0.11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4400"/>
    <n v="10"/>
    <x v="0"/>
    <s v="GB"/>
    <s v="GBP"/>
    <n v="1484740918"/>
    <n v="1483012918"/>
    <b v="0"/>
    <n v="37"/>
    <b v="1"/>
    <s v="theater/plays"/>
    <n v="0"/>
    <n v="0.27029999999999998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3500"/>
    <n v="10"/>
    <x v="0"/>
    <s v="US"/>
    <s v="USD"/>
    <n v="1436749200"/>
    <n v="1434997018"/>
    <b v="0"/>
    <n v="18"/>
    <b v="1"/>
    <s v="theater/plays"/>
    <n v="0"/>
    <n v="0.55559999999999998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3500"/>
    <n v="10"/>
    <x v="0"/>
    <s v="GB"/>
    <s v="GBP"/>
    <n v="1460318400"/>
    <n v="1457881057"/>
    <b v="0"/>
    <n v="22"/>
    <b v="1"/>
    <s v="theater/plays"/>
    <n v="0"/>
    <n v="0.45450000000000002"/>
    <x v="1"/>
    <s v="plays"/>
    <x v="3530"/>
    <d v="2016-04-10T20:00:00"/>
  </r>
  <r>
    <n v="3531"/>
    <s v="The Reinvention of Lily Johnson"/>
    <s v="A political comedy for a crazy election year"/>
    <n v="3000"/>
    <n v="10"/>
    <x v="0"/>
    <s v="US"/>
    <s v="USD"/>
    <n v="1467301334"/>
    <n v="1464709334"/>
    <b v="0"/>
    <n v="26"/>
    <b v="1"/>
    <s v="theater/plays"/>
    <n v="0"/>
    <n v="0.3846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3000"/>
    <n v="10"/>
    <x v="0"/>
    <s v="US"/>
    <s v="USD"/>
    <n v="1411012740"/>
    <n v="1409667827"/>
    <b v="0"/>
    <n v="27"/>
    <b v="1"/>
    <s v="theater/plays"/>
    <n v="0"/>
    <n v="0.3704000000000000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s v="US"/>
    <s v="USD"/>
    <n v="1447269367"/>
    <n v="1444673767"/>
    <b v="0"/>
    <n v="8"/>
    <b v="1"/>
    <s v="theater/plays"/>
    <n v="0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2500"/>
    <n v="10"/>
    <x v="0"/>
    <s v="US"/>
    <s v="USD"/>
    <n v="1443711623"/>
    <n v="1440687623"/>
    <b v="0"/>
    <n v="204"/>
    <b v="1"/>
    <s v="theater/plays"/>
    <n v="0"/>
    <n v="4.9000000000000002E-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250"/>
    <n v="10"/>
    <x v="0"/>
    <s v="GB"/>
    <s v="GBP"/>
    <n v="1443808800"/>
    <n v="1441120910"/>
    <b v="0"/>
    <n v="46"/>
    <b v="1"/>
    <s v="theater/plays"/>
    <n v="0"/>
    <n v="0.2174000000000000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2000"/>
    <n v="10"/>
    <x v="0"/>
    <s v="GB"/>
    <s v="GBP"/>
    <n v="1450612740"/>
    <n v="1448040425"/>
    <b v="0"/>
    <n v="17"/>
    <b v="1"/>
    <s v="theater/plays"/>
    <n v="1"/>
    <n v="0.5881999999999999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500"/>
    <n v="10"/>
    <x v="0"/>
    <s v="CA"/>
    <s v="CAD"/>
    <n v="1416211140"/>
    <n v="1413016216"/>
    <b v="0"/>
    <n v="28"/>
    <b v="1"/>
    <s v="theater/plays"/>
    <n v="1"/>
    <n v="0.35709999999999997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s v="GB"/>
    <s v="GBP"/>
    <n v="1471428340"/>
    <n v="1469009140"/>
    <b v="0"/>
    <n v="83"/>
    <b v="1"/>
    <s v="theater/plays"/>
    <n v="1"/>
    <n v="0.120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500"/>
    <n v="10"/>
    <x v="0"/>
    <s v="US"/>
    <s v="USD"/>
    <n v="1473358122"/>
    <n v="1471543722"/>
    <b v="0"/>
    <n v="13"/>
    <b v="1"/>
    <s v="theater/plays"/>
    <n v="1"/>
    <n v="0.76919999999999999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250"/>
    <n v="10"/>
    <x v="0"/>
    <s v="GB"/>
    <s v="GBP"/>
    <n v="1466899491"/>
    <n v="1464307491"/>
    <b v="0"/>
    <n v="8"/>
    <b v="1"/>
    <s v="theater/plays"/>
    <n v="1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2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17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800"/>
    <n v="10"/>
    <x v="0"/>
    <s v="DE"/>
    <s v="EUR"/>
    <n v="1435255659"/>
    <n v="1432663659"/>
    <b v="0"/>
    <n v="29"/>
    <b v="1"/>
    <s v="theater/plays"/>
    <n v="1"/>
    <n v="0.3448"/>
    <x v="1"/>
    <s v="plays"/>
    <x v="3543"/>
    <d v="2015-06-25T18:07:39"/>
  </r>
  <r>
    <n v="3544"/>
    <s v="Gruoch, or Lady Macbeth"/>
    <s v="Death &amp; Pretzels presents the world premiere of Paul Pasulka's Gruoch, or Lady Macbeth"/>
    <n v="750"/>
    <n v="10"/>
    <x v="0"/>
    <s v="US"/>
    <s v="USD"/>
    <n v="1425758257"/>
    <n v="1423166257"/>
    <b v="0"/>
    <n v="24"/>
    <b v="1"/>
    <s v="theater/plays"/>
    <n v="1"/>
    <n v="0.4167000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650"/>
    <n v="10"/>
    <x v="0"/>
    <s v="US"/>
    <s v="USD"/>
    <n v="1428780159"/>
    <n v="1426188159"/>
    <b v="0"/>
    <n v="8"/>
    <b v="1"/>
    <s v="theater/plays"/>
    <n v="2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600"/>
    <n v="10"/>
    <x v="0"/>
    <s v="US"/>
    <s v="USD"/>
    <n v="1427860740"/>
    <n v="1426002684"/>
    <b v="0"/>
    <n v="19"/>
    <b v="1"/>
    <s v="theater/plays"/>
    <n v="2"/>
    <n v="0.5262999999999999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500"/>
    <n v="10"/>
    <x v="0"/>
    <s v="US"/>
    <s v="USD"/>
    <n v="1463198340"/>
    <n v="1461117201"/>
    <b v="0"/>
    <n v="336"/>
    <b v="1"/>
    <s v="theater/plays"/>
    <n v="2"/>
    <n v="2.98E-2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00"/>
    <n v="10"/>
    <x v="0"/>
    <s v="US"/>
    <s v="USD"/>
    <n v="1457139600"/>
    <n v="1455230214"/>
    <b v="0"/>
    <n v="13"/>
    <b v="1"/>
    <s v="theater/plays"/>
    <n v="5"/>
    <n v="0.7691999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"/>
    <n v="10"/>
    <x v="0"/>
    <s v="GB"/>
    <s v="GBP"/>
    <n v="1441358873"/>
    <n v="1438939673"/>
    <b v="0"/>
    <n v="42"/>
    <b v="1"/>
    <s v="theater/plays"/>
    <n v="10"/>
    <n v="0.2381000000000000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"/>
    <n v="10"/>
    <x v="0"/>
    <s v="GB"/>
    <s v="GBP"/>
    <n v="1462224398"/>
    <n v="1459632398"/>
    <b v="0"/>
    <n v="64"/>
    <b v="1"/>
    <s v="theater/plays"/>
    <n v="100"/>
    <n v="0.15629999999999999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5"/>
    <n v="10"/>
    <x v="0"/>
    <s v="US"/>
    <s v="USD"/>
    <n v="1400796420"/>
    <n v="1398342170"/>
    <b v="0"/>
    <n v="25"/>
    <b v="1"/>
    <s v="theater/plays"/>
    <n v="200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s v="GB"/>
    <s v="GBP"/>
    <n v="1403964324"/>
    <n v="1401372324"/>
    <b v="0"/>
    <n v="20"/>
    <b v="1"/>
    <s v="theater/plays"/>
    <n v="0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200000"/>
    <n v="8"/>
    <x v="0"/>
    <s v="US"/>
    <s v="USD"/>
    <n v="1439337600"/>
    <n v="1436575280"/>
    <b v="0"/>
    <n v="104"/>
    <b v="1"/>
    <s v="theater/plays"/>
    <n v="0"/>
    <n v="7.6899999999999996E-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60000"/>
    <n v="8"/>
    <x v="0"/>
    <s v="US"/>
    <s v="USD"/>
    <n v="1423674000"/>
    <n v="1421025159"/>
    <b v="0"/>
    <n v="53"/>
    <b v="1"/>
    <s v="theater/plays"/>
    <n v="0"/>
    <n v="0.150900000000000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995"/>
    <n v="8"/>
    <x v="0"/>
    <s v="IT"/>
    <s v="EUR"/>
    <n v="1479382594"/>
    <n v="1476786994"/>
    <b v="0"/>
    <n v="14"/>
    <b v="1"/>
    <s v="theater/plays"/>
    <n v="0"/>
    <n v="0.5714000000000000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500"/>
    <n v="8"/>
    <x v="0"/>
    <s v="US"/>
    <s v="USD"/>
    <n v="1399271911"/>
    <n v="1396334311"/>
    <b v="0"/>
    <n v="558"/>
    <b v="1"/>
    <s v="theater/plays"/>
    <n v="2"/>
    <n v="1.43E-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28000"/>
    <n v="7"/>
    <x v="0"/>
    <s v="GB"/>
    <s v="GBP"/>
    <n v="1435352400"/>
    <n v="1431718575"/>
    <b v="0"/>
    <n v="22"/>
    <b v="1"/>
    <s v="theater/plays"/>
    <n v="0"/>
    <n v="0.3181999999999999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s v="AU"/>
    <s v="AUD"/>
    <n v="1438333080"/>
    <n v="1436408308"/>
    <b v="0"/>
    <n v="24"/>
    <b v="1"/>
    <s v="theater/plays"/>
    <n v="0"/>
    <n v="0.2917000000000000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000"/>
    <n v="7"/>
    <x v="0"/>
    <s v="CA"/>
    <s v="CAD"/>
    <n v="1432694700"/>
    <n v="1429651266"/>
    <b v="0"/>
    <n v="74"/>
    <b v="1"/>
    <s v="theater/plays"/>
    <n v="0"/>
    <n v="9.4600000000000004E-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s v="US"/>
    <s v="USD"/>
    <n v="1438799760"/>
    <n v="1437236378"/>
    <b v="0"/>
    <n v="54"/>
    <b v="1"/>
    <s v="theater/plays"/>
    <n v="0"/>
    <n v="0.11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20000"/>
    <n v="6"/>
    <x v="0"/>
    <s v="GB"/>
    <s v="GBP"/>
    <n v="1457906400"/>
    <n v="1457115427"/>
    <b v="0"/>
    <n v="31"/>
    <b v="1"/>
    <s v="theater/plays"/>
    <n v="0"/>
    <n v="0.1935000000000000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8000"/>
    <n v="6"/>
    <x v="0"/>
    <s v="GB"/>
    <s v="GBP"/>
    <n v="1470078000"/>
    <n v="1467648456"/>
    <b v="0"/>
    <n v="25"/>
    <b v="1"/>
    <s v="theater/plays"/>
    <n v="0"/>
    <n v="0.24"/>
    <x v="1"/>
    <s v="plays"/>
    <x v="3563"/>
    <d v="2016-08-01T19:00:00"/>
  </r>
  <r>
    <n v="3564"/>
    <s v="The Pillowman Aberdeen"/>
    <s v="Multi Award-Winng play THE PILLOWMAN coming to the Arts Centre Theatre, Aberdeen"/>
    <n v="7000"/>
    <n v="6"/>
    <x v="0"/>
    <s v="GB"/>
    <s v="GBP"/>
    <n v="1444060800"/>
    <n v="1440082649"/>
    <b v="0"/>
    <n v="17"/>
    <b v="1"/>
    <s v="theater/plays"/>
    <n v="0"/>
    <n v="0.3528999999999999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5000"/>
    <n v="6"/>
    <x v="0"/>
    <s v="US"/>
    <s v="USD"/>
    <n v="1420048208"/>
    <n v="1417456208"/>
    <b v="0"/>
    <n v="12"/>
    <b v="1"/>
    <s v="theater/plays"/>
    <n v="0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3000"/>
    <n v="6"/>
    <x v="0"/>
    <s v="GB"/>
    <s v="GBP"/>
    <n v="1422015083"/>
    <n v="1419423083"/>
    <b v="0"/>
    <n v="38"/>
    <b v="1"/>
    <s v="theater/plays"/>
    <n v="0"/>
    <n v="0.1579000000000000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750"/>
    <n v="6"/>
    <x v="0"/>
    <s v="GB"/>
    <s v="GBP"/>
    <n v="1433964444"/>
    <n v="1431372444"/>
    <b v="0"/>
    <n v="41"/>
    <b v="1"/>
    <s v="theater/plays"/>
    <n v="1"/>
    <n v="0.1463000000000000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500"/>
    <n v="6"/>
    <x v="0"/>
    <s v="US"/>
    <s v="USD"/>
    <n v="1410975994"/>
    <n v="1408383994"/>
    <b v="0"/>
    <n v="19"/>
    <b v="1"/>
    <s v="theater/plays"/>
    <n v="1"/>
    <n v="0.315800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75000"/>
    <n v="5"/>
    <x v="0"/>
    <s v="US"/>
    <s v="USD"/>
    <n v="1420734696"/>
    <n v="1418142696"/>
    <b v="0"/>
    <n v="41"/>
    <b v="1"/>
    <s v="theater/plays"/>
    <n v="0"/>
    <n v="0.12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50000"/>
    <n v="5"/>
    <x v="0"/>
    <s v="US"/>
    <s v="USD"/>
    <n v="1420009200"/>
    <n v="1417593483"/>
    <b v="0"/>
    <n v="26"/>
    <b v="1"/>
    <s v="theater/plays"/>
    <n v="0"/>
    <n v="0.1923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500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</r>
  <r>
    <n v="3572"/>
    <s v="Monster"/>
    <s v="A darkly comic one woman show by Abram Rooney as part of The Camden Fringe 2015."/>
    <n v="30000"/>
    <n v="5"/>
    <x v="0"/>
    <s v="GB"/>
    <s v="GBP"/>
    <n v="1434894082"/>
    <n v="1432302082"/>
    <b v="0"/>
    <n v="9"/>
    <b v="1"/>
    <s v="theater/plays"/>
    <n v="0"/>
    <n v="0.55559999999999998"/>
    <x v="1"/>
    <s v="plays"/>
    <x v="3572"/>
    <d v="2015-06-21T13:41:22"/>
  </r>
  <r>
    <n v="3573"/>
    <s v="Licensed To Ill"/>
    <s v="London based theatre makers collaborating to create a new show about the history of HipHop."/>
    <n v="25000"/>
    <n v="5"/>
    <x v="0"/>
    <s v="GB"/>
    <s v="GBP"/>
    <n v="1415440846"/>
    <n v="1412845246"/>
    <b v="0"/>
    <n v="78"/>
    <b v="1"/>
    <s v="theater/plays"/>
    <n v="0"/>
    <n v="6.4100000000000004E-2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20000"/>
    <n v="5"/>
    <x v="0"/>
    <s v="US"/>
    <s v="USD"/>
    <n v="1415921848"/>
    <n v="1413326248"/>
    <b v="0"/>
    <n v="45"/>
    <b v="1"/>
    <s v="theater/plays"/>
    <n v="0"/>
    <n v="0.11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2999"/>
    <n v="5"/>
    <x v="0"/>
    <s v="US"/>
    <s v="USD"/>
    <n v="1470887940"/>
    <n v="1468176527"/>
    <b v="0"/>
    <n v="102"/>
    <b v="1"/>
    <s v="theater/plays"/>
    <n v="0"/>
    <n v="4.9000000000000002E-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0"/>
    <n v="5"/>
    <x v="0"/>
    <s v="US"/>
    <s v="USD"/>
    <n v="1480947054"/>
    <n v="1475759454"/>
    <b v="0"/>
    <n v="5"/>
    <b v="1"/>
    <s v="theater/plays"/>
    <n v="0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0"/>
    <n v="5"/>
    <x v="0"/>
    <s v="US"/>
    <s v="USD"/>
    <n v="1430029680"/>
    <n v="1427741583"/>
    <b v="0"/>
    <n v="27"/>
    <b v="1"/>
    <s v="theater/plays"/>
    <n v="0"/>
    <n v="0.185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8000"/>
    <n v="5"/>
    <x v="0"/>
    <s v="GB"/>
    <s v="GBP"/>
    <n v="1462037777"/>
    <n v="1459445777"/>
    <b v="0"/>
    <n v="37"/>
    <b v="1"/>
    <s v="theater/plays"/>
    <n v="0"/>
    <n v="0.135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7500"/>
    <n v="5"/>
    <x v="0"/>
    <s v="GB"/>
    <s v="GBP"/>
    <n v="1459444656"/>
    <n v="1456856256"/>
    <b v="0"/>
    <n v="14"/>
    <b v="1"/>
    <s v="theater/plays"/>
    <n v="0"/>
    <n v="0.3570999999999999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5000"/>
    <n v="5"/>
    <x v="0"/>
    <s v="US"/>
    <s v="USD"/>
    <n v="1425185940"/>
    <n v="1421900022"/>
    <b v="0"/>
    <n v="27"/>
    <b v="1"/>
    <s v="theater/plays"/>
    <n v="0"/>
    <n v="0.185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5000"/>
    <n v="5"/>
    <x v="0"/>
    <s v="GB"/>
    <s v="GBP"/>
    <n v="1406719110"/>
    <n v="1405509510"/>
    <b v="0"/>
    <n v="45"/>
    <b v="1"/>
    <s v="theater/plays"/>
    <n v="0"/>
    <n v="0.11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5000"/>
    <n v="5"/>
    <x v="0"/>
    <s v="US"/>
    <s v="USD"/>
    <n v="1459822682"/>
    <n v="1458613082"/>
    <b v="0"/>
    <n v="49"/>
    <b v="1"/>
    <s v="theater/plays"/>
    <n v="0"/>
    <n v="0.1019999999999999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4290"/>
    <n v="5"/>
    <x v="0"/>
    <s v="US"/>
    <s v="USD"/>
    <n v="1460970805"/>
    <n v="1455790405"/>
    <b v="0"/>
    <n v="24"/>
    <b v="1"/>
    <s v="theater/plays"/>
    <n v="0"/>
    <n v="0.2083000000000000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4.4600000000000001E-2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000"/>
    <n v="5"/>
    <x v="0"/>
    <s v="US"/>
    <s v="USD"/>
    <n v="1419181890"/>
    <n v="1416589890"/>
    <b v="0"/>
    <n v="23"/>
    <b v="1"/>
    <s v="theater/plays"/>
    <n v="0"/>
    <n v="0.21740000000000001"/>
    <x v="1"/>
    <s v="plays"/>
    <x v="3585"/>
    <d v="2014-12-21T17:11:30"/>
  </r>
  <r>
    <n v="3586"/>
    <s v="Actors &amp; Musicians who are Blind or Autistic"/>
    <s v="See Theatre In A New Light"/>
    <n v="3000"/>
    <n v="5"/>
    <x v="0"/>
    <s v="US"/>
    <s v="USD"/>
    <n v="1474649070"/>
    <n v="1469465070"/>
    <b v="0"/>
    <n v="54"/>
    <b v="1"/>
    <s v="theater/plays"/>
    <n v="0"/>
    <n v="9.2600000000000002E-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2100"/>
    <n v="5"/>
    <x v="0"/>
    <s v="GB"/>
    <s v="GBP"/>
    <n v="1467054000"/>
    <n v="1463144254"/>
    <b v="0"/>
    <n v="28"/>
    <b v="1"/>
    <s v="theater/plays"/>
    <n v="0"/>
    <n v="0.1786000000000000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0"/>
    <n v="5"/>
    <x v="0"/>
    <s v="GB"/>
    <s v="GBP"/>
    <n v="1430348400"/>
    <n v="1428436410"/>
    <b v="0"/>
    <n v="11"/>
    <b v="1"/>
    <s v="theater/plays"/>
    <n v="0"/>
    <n v="0.45450000000000002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2000"/>
    <n v="5"/>
    <x v="0"/>
    <s v="US"/>
    <s v="USD"/>
    <n v="1432654347"/>
    <n v="1430494347"/>
    <b v="0"/>
    <n v="62"/>
    <b v="1"/>
    <s v="theater/plays"/>
    <n v="0"/>
    <n v="8.0600000000000005E-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2000"/>
    <n v="5"/>
    <x v="0"/>
    <s v="GB"/>
    <s v="GBP"/>
    <n v="1413792034"/>
    <n v="1411200034"/>
    <b v="0"/>
    <n v="73"/>
    <b v="1"/>
    <s v="theater/plays"/>
    <n v="0"/>
    <n v="6.8500000000000005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2000"/>
    <n v="5"/>
    <x v="0"/>
    <s v="US"/>
    <s v="USD"/>
    <n v="1422075540"/>
    <n v="1419979544"/>
    <b v="0"/>
    <n v="18"/>
    <b v="1"/>
    <s v="theater/plays"/>
    <n v="0"/>
    <n v="0.27779999999999999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500"/>
    <n v="5"/>
    <x v="0"/>
    <s v="US"/>
    <s v="USD"/>
    <n v="1423630740"/>
    <n v="1418673307"/>
    <b v="0"/>
    <n v="35"/>
    <b v="1"/>
    <s v="theater/plays"/>
    <n v="0"/>
    <n v="0.1429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16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389"/>
    <x v="1"/>
    <s v="plays"/>
    <x v="3594"/>
    <d v="2016-09-04T01:36:22"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8.0600000000000005E-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911"/>
    <n v="5"/>
    <x v="0"/>
    <s v="CA"/>
    <s v="CAD"/>
    <n v="1409072982"/>
    <n v="1407258582"/>
    <b v="0"/>
    <n v="15"/>
    <b v="1"/>
    <s v="theater/plays"/>
    <n v="1"/>
    <n v="0.3332999999999999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780"/>
    <n v="5"/>
    <x v="0"/>
    <s v="US"/>
    <s v="USD"/>
    <n v="1456984740"/>
    <n v="1455717790"/>
    <b v="0"/>
    <n v="33"/>
    <b v="1"/>
    <s v="theater/plays"/>
    <n v="1"/>
    <n v="0.1515"/>
    <x v="1"/>
    <s v="plays"/>
    <x v="3597"/>
    <d v="2016-03-03T05:59:00"/>
  </r>
  <r>
    <n v="3598"/>
    <s v="Cinderella"/>
    <s v="River City Theatre Company needs your support as we embark on our thirteenth production, CINDERELLA!"/>
    <n v="500"/>
    <n v="5"/>
    <x v="0"/>
    <s v="US"/>
    <s v="USD"/>
    <n v="1409720340"/>
    <n v="1408129822"/>
    <b v="0"/>
    <n v="27"/>
    <b v="1"/>
    <s v="theater/plays"/>
    <n v="1"/>
    <n v="0.185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10000"/>
    <n v="4"/>
    <x v="0"/>
    <s v="US"/>
    <s v="USD"/>
    <n v="1440892800"/>
    <n v="1438715077"/>
    <b v="0"/>
    <n v="17"/>
    <b v="1"/>
    <s v="theater/plays"/>
    <n v="0"/>
    <n v="0.23530000000000001"/>
    <x v="1"/>
    <s v="plays"/>
    <x v="3599"/>
    <d v="2015-08-30T00:00:00"/>
  </r>
  <r>
    <n v="3600"/>
    <s v="Pariah"/>
    <s v="The First Play From The Man Who Brought You The Black James Bond!"/>
    <n v="50000"/>
    <n v="4"/>
    <x v="0"/>
    <s v="US"/>
    <s v="USD"/>
    <n v="1476390164"/>
    <n v="1473970964"/>
    <b v="0"/>
    <n v="4"/>
    <b v="1"/>
    <s v="theater/plays"/>
    <n v="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7.5499999999999998E-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8.1600000000000006E-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00"/>
    <n v="3"/>
    <x v="0"/>
    <s v="US"/>
    <s v="USD"/>
    <n v="1446759880"/>
    <n v="1444164280"/>
    <b v="0"/>
    <n v="57"/>
    <b v="1"/>
    <s v="theater/plays"/>
    <n v="0"/>
    <n v="5.2600000000000001E-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s v="US"/>
    <s v="USD"/>
    <n v="1461913140"/>
    <n v="1461370956"/>
    <b v="0"/>
    <n v="69"/>
    <b v="1"/>
    <s v="theater/plays"/>
    <n v="0"/>
    <n v="4.3499999999999997E-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50000"/>
    <n v="3"/>
    <x v="0"/>
    <s v="GB"/>
    <s v="GBP"/>
    <n v="1455390126"/>
    <n v="1452798126"/>
    <b v="0"/>
    <n v="15"/>
    <b v="1"/>
    <s v="theater/plays"/>
    <n v="0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22000"/>
    <n v="3"/>
    <x v="0"/>
    <s v="GB"/>
    <s v="GBP"/>
    <n v="1471185057"/>
    <n v="1468593057"/>
    <b v="0"/>
    <n v="64"/>
    <b v="1"/>
    <s v="theater/plays"/>
    <n v="0"/>
    <n v="4.6899999999999997E-2"/>
    <x v="1"/>
    <s v="plays"/>
    <x v="3606"/>
    <d v="2016-08-14T14:30:57"/>
  </r>
  <r>
    <n v="3607"/>
    <s v="E15 at The Pleasance and CPT"/>
    <s v="'E15' is a verbatim project that looks at the story of the Focus E15 Campaign"/>
    <n v="18000"/>
    <n v="3"/>
    <x v="0"/>
    <s v="GB"/>
    <s v="GBP"/>
    <n v="1450137600"/>
    <n v="1448924882"/>
    <b v="0"/>
    <n v="20"/>
    <b v="1"/>
    <s v="theater/plays"/>
    <n v="0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7500"/>
    <n v="3"/>
    <x v="0"/>
    <s v="GB"/>
    <s v="GBP"/>
    <n v="1466172000"/>
    <n v="1463418090"/>
    <b v="0"/>
    <n v="27"/>
    <b v="1"/>
    <s v="theater/plays"/>
    <n v="0"/>
    <n v="0.11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0"/>
    <n v="3"/>
    <x v="0"/>
    <s v="GB"/>
    <s v="GBP"/>
    <n v="1459378085"/>
    <n v="1456789685"/>
    <b v="0"/>
    <n v="21"/>
    <b v="1"/>
    <s v="theater/plays"/>
    <n v="0"/>
    <n v="0.1429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5000"/>
    <n v="3"/>
    <x v="0"/>
    <s v="GB"/>
    <s v="GBP"/>
    <n v="1439806936"/>
    <n v="1437214936"/>
    <b v="0"/>
    <n v="31"/>
    <b v="1"/>
    <s v="theater/plays"/>
    <n v="0"/>
    <n v="9.6799999999999997E-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5.8799999999999998E-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500"/>
    <n v="3"/>
    <x v="0"/>
    <s v="CA"/>
    <s v="CAD"/>
    <n v="1402334811"/>
    <n v="1401470811"/>
    <b v="0"/>
    <n v="57"/>
    <b v="1"/>
    <s v="theater/plays"/>
    <n v="0"/>
    <n v="5.2600000000000001E-2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50"/>
    <n v="3"/>
    <x v="0"/>
    <s v="US"/>
    <s v="USD"/>
    <n v="1403964574"/>
    <n v="1401372574"/>
    <b v="0"/>
    <n v="20"/>
    <b v="1"/>
    <s v="theater/plays"/>
    <n v="2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10"/>
    <n v="3"/>
    <x v="0"/>
    <s v="US"/>
    <s v="USD"/>
    <n v="1434675616"/>
    <n v="1432083616"/>
    <b v="0"/>
    <n v="71"/>
    <b v="1"/>
    <s v="theater/plays"/>
    <n v="3"/>
    <n v="4.2299999999999997E-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000"/>
    <n v="2"/>
    <x v="0"/>
    <s v="GB"/>
    <s v="GBP"/>
    <n v="1449756896"/>
    <n v="1447164896"/>
    <b v="0"/>
    <n v="72"/>
    <b v="1"/>
    <s v="theater/plays"/>
    <n v="0"/>
    <n v="2.7799999999999998E-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00"/>
    <n v="2"/>
    <x v="0"/>
    <s v="GB"/>
    <s v="GBP"/>
    <n v="1426801664"/>
    <n v="1424213264"/>
    <b v="0"/>
    <n v="45"/>
    <b v="1"/>
    <s v="theater/plays"/>
    <n v="0"/>
    <n v="4.4400000000000002E-2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60000"/>
    <n v="2"/>
    <x v="0"/>
    <s v="GB"/>
    <s v="GBP"/>
    <n v="1488240000"/>
    <n v="1486996729"/>
    <b v="0"/>
    <n v="51"/>
    <b v="1"/>
    <s v="theater/plays"/>
    <n v="0"/>
    <n v="3.9199999999999999E-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30000"/>
    <n v="2"/>
    <x v="0"/>
    <s v="GB"/>
    <s v="GBP"/>
    <n v="1433343850"/>
    <n v="1430751850"/>
    <b v="0"/>
    <n v="56"/>
    <b v="1"/>
    <s v="theater/plays"/>
    <n v="0"/>
    <n v="3.5700000000000003E-2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25000"/>
    <n v="2"/>
    <x v="0"/>
    <s v="US"/>
    <s v="USD"/>
    <n v="1479592800"/>
    <n v="1476760226"/>
    <b v="0"/>
    <n v="17"/>
    <b v="1"/>
    <s v="theater/plays"/>
    <n v="0"/>
    <n v="0.117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8950"/>
    <n v="2"/>
    <x v="0"/>
    <s v="US"/>
    <s v="USD"/>
    <n v="1425528000"/>
    <n v="1422916261"/>
    <b v="0"/>
    <n v="197"/>
    <b v="1"/>
    <s v="theater/plays"/>
    <n v="0"/>
    <n v="1.0200000000000001E-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4000"/>
    <n v="2"/>
    <x v="0"/>
    <s v="US"/>
    <s v="USD"/>
    <n v="1475269200"/>
    <n v="1473200844"/>
    <b v="0"/>
    <n v="70"/>
    <b v="1"/>
    <s v="theater/plays"/>
    <n v="0"/>
    <n v="2.86E-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2000"/>
    <n v="2"/>
    <x v="0"/>
    <s v="US"/>
    <s v="USD"/>
    <n v="1411874580"/>
    <n v="1409030371"/>
    <b v="0"/>
    <n v="21"/>
    <b v="1"/>
    <s v="theater/plays"/>
    <n v="0"/>
    <n v="9.5200000000000007E-2"/>
    <x v="1"/>
    <s v="plays"/>
    <x v="3622"/>
    <d v="2014-09-28T03:23:00"/>
  </r>
  <r>
    <n v="3623"/>
    <s v="Since I've Been Here"/>
    <s v="An original play exploring the complications of romantic relationships in all forms."/>
    <n v="10000"/>
    <n v="2"/>
    <x v="0"/>
    <s v="US"/>
    <s v="USD"/>
    <n v="1406358000"/>
    <n v="1404841270"/>
    <b v="0"/>
    <n v="34"/>
    <b v="1"/>
    <s v="theater/plays"/>
    <n v="0"/>
    <n v="5.8799999999999998E-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5000"/>
    <n v="2"/>
    <x v="0"/>
    <s v="US"/>
    <s v="USD"/>
    <n v="1471977290"/>
    <n v="1466793290"/>
    <b v="0"/>
    <n v="39"/>
    <b v="1"/>
    <s v="theater/plays"/>
    <n v="0"/>
    <n v="5.1299999999999998E-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2500"/>
    <n v="2"/>
    <x v="0"/>
    <s v="GB"/>
    <s v="GBP"/>
    <n v="1435851577"/>
    <n v="1433259577"/>
    <b v="0"/>
    <n v="78"/>
    <b v="1"/>
    <s v="theater/plays"/>
    <n v="0"/>
    <n v="2.5600000000000001E-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2000"/>
    <n v="2"/>
    <x v="0"/>
    <s v="GB"/>
    <s v="GBP"/>
    <n v="1408204857"/>
    <n v="1406390457"/>
    <b v="0"/>
    <n v="48"/>
    <b v="1"/>
    <s v="theater/plays"/>
    <n v="0"/>
    <n v="4.1700000000000001E-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500"/>
    <n v="2"/>
    <x v="0"/>
    <s v="US"/>
    <s v="USD"/>
    <n v="1463803140"/>
    <n v="1459446487"/>
    <b v="0"/>
    <n v="29"/>
    <b v="1"/>
    <s v="theater/plays"/>
    <n v="0"/>
    <n v="6.9000000000000006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800"/>
    <n v="2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5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250"/>
    <n v="2"/>
    <x v="2"/>
    <s v="GB"/>
    <s v="GBP"/>
    <n v="1417295990"/>
    <n v="1414700390"/>
    <b v="0"/>
    <n v="1"/>
    <b v="0"/>
    <s v="theater/musical"/>
    <n v="1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"/>
    <n v="2"/>
    <x v="2"/>
    <s v="US"/>
    <s v="USD"/>
    <n v="1411444740"/>
    <n v="1409335497"/>
    <b v="0"/>
    <n v="59"/>
    <b v="0"/>
    <s v="theater/musical"/>
    <n v="2"/>
    <n v="3.39E-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25000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000"/>
    <n v="1"/>
    <x v="2"/>
    <s v="US"/>
    <s v="USD"/>
    <n v="1479517200"/>
    <n v="1475765867"/>
    <b v="0"/>
    <n v="31"/>
    <b v="0"/>
    <s v="theater/musical"/>
    <n v="0"/>
    <n v="3.2300000000000002E-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250000"/>
    <n v="1"/>
    <x v="2"/>
    <s v="CA"/>
    <s v="CAD"/>
    <n v="1484366340"/>
    <n v="1480219174"/>
    <b v="0"/>
    <n v="18"/>
    <b v="0"/>
    <s v="theater/musical"/>
    <n v="0"/>
    <n v="5.5599999999999997E-2"/>
    <x v="1"/>
    <s v="musical"/>
    <x v="3634"/>
    <d v="2017-01-14T03:59:00"/>
  </r>
  <r>
    <n v="3635"/>
    <s v="Mary's Son"/>
    <s v="Mary's Son is a pop opera about Jesus and the hope he brings to all people."/>
    <n v="2000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75000"/>
    <n v="1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00"/>
    <n v="1"/>
    <x v="2"/>
    <s v="US"/>
    <s v="USD"/>
    <n v="1420130935"/>
    <n v="1417538935"/>
    <b v="0"/>
    <n v="14"/>
    <b v="0"/>
    <s v="theater/musical"/>
    <n v="0"/>
    <n v="7.1400000000000005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900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80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80000"/>
    <n v="1"/>
    <x v="2"/>
    <s v="US"/>
    <s v="USD"/>
    <n v="1431283530"/>
    <n v="1428691530"/>
    <b v="0"/>
    <n v="3"/>
    <b v="0"/>
    <s v="theater/musical"/>
    <n v="0"/>
    <n v="0.3332999999999999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75000"/>
    <n v="1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600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50000"/>
    <n v="1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0"/>
    <n v="1"/>
    <x v="2"/>
    <s v="US"/>
    <s v="USD"/>
    <n v="1457413140"/>
    <n v="1454996887"/>
    <b v="0"/>
    <n v="12"/>
    <b v="0"/>
    <s v="theater/musical"/>
    <n v="0"/>
    <n v="8.3299999999999999E-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50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35000"/>
    <n v="1"/>
    <x v="2"/>
    <s v="US"/>
    <s v="USD"/>
    <n v="1434497400"/>
    <n v="1431770802"/>
    <b v="0"/>
    <n v="8"/>
    <b v="0"/>
    <s v="theater/musical"/>
    <n v="0"/>
    <n v="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350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30000"/>
    <n v="1"/>
    <x v="0"/>
    <s v="US"/>
    <s v="USD"/>
    <n v="1412492445"/>
    <n v="1409900445"/>
    <b v="0"/>
    <n v="73"/>
    <b v="1"/>
    <s v="theater/plays"/>
    <n v="0"/>
    <n v="1.37E-2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30000"/>
    <n v="1"/>
    <x v="0"/>
    <s v="CA"/>
    <s v="CAD"/>
    <n v="1402938394"/>
    <n v="1400691994"/>
    <b v="0"/>
    <n v="8"/>
    <b v="1"/>
    <s v="theater/plays"/>
    <n v="0"/>
    <n v="0.12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25000"/>
    <n v="1"/>
    <x v="0"/>
    <s v="GB"/>
    <s v="GBP"/>
    <n v="1454412584"/>
    <n v="1452598184"/>
    <b v="0"/>
    <n v="17"/>
    <b v="1"/>
    <s v="theater/plays"/>
    <n v="0"/>
    <n v="5.8799999999999998E-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25000"/>
    <n v="1"/>
    <x v="0"/>
    <s v="US"/>
    <s v="USD"/>
    <n v="1407686340"/>
    <n v="1404833442"/>
    <b v="0"/>
    <n v="9"/>
    <b v="1"/>
    <s v="theater/plays"/>
    <n v="0"/>
    <n v="0.11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25000"/>
    <n v="1"/>
    <x v="0"/>
    <s v="CA"/>
    <s v="CAD"/>
    <n v="1472097540"/>
    <n v="1471188502"/>
    <b v="0"/>
    <n v="17"/>
    <b v="1"/>
    <s v="theater/plays"/>
    <n v="0"/>
    <n v="5.8799999999999998E-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5000"/>
    <n v="1"/>
    <x v="0"/>
    <s v="GB"/>
    <s v="GBP"/>
    <n v="1438764207"/>
    <n v="1436172207"/>
    <b v="0"/>
    <n v="33"/>
    <b v="1"/>
    <s v="theater/plays"/>
    <n v="0"/>
    <n v="3.0300000000000001E-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22500"/>
    <n v="1"/>
    <x v="0"/>
    <s v="GB"/>
    <s v="GBP"/>
    <n v="1459702800"/>
    <n v="1457690386"/>
    <b v="0"/>
    <n v="38"/>
    <b v="1"/>
    <s v="theater/plays"/>
    <n v="0"/>
    <n v="2.63E-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20000"/>
    <n v="1"/>
    <x v="0"/>
    <s v="US"/>
    <s v="USD"/>
    <n v="1437202740"/>
    <n v="1434654998"/>
    <b v="0"/>
    <n v="79"/>
    <b v="1"/>
    <s v="theater/plays"/>
    <n v="0"/>
    <n v="1.2699999999999999E-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18000"/>
    <n v="1"/>
    <x v="0"/>
    <s v="CH"/>
    <s v="CHF"/>
    <n v="1485989940"/>
    <n v="1483393836"/>
    <b v="0"/>
    <n v="46"/>
    <b v="1"/>
    <s v="theater/plays"/>
    <n v="0"/>
    <n v="2.1700000000000001E-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165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150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15000"/>
    <n v="1"/>
    <x v="0"/>
    <s v="US"/>
    <s v="USD"/>
    <n v="1426775940"/>
    <n v="1424414350"/>
    <b v="0"/>
    <n v="13"/>
    <b v="1"/>
    <s v="theater/plays"/>
    <n v="0"/>
    <n v="7.6899999999999996E-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15000"/>
    <n v="1"/>
    <x v="0"/>
    <s v="GB"/>
    <s v="GBP"/>
    <n v="1419368925"/>
    <n v="1417208925"/>
    <b v="0"/>
    <n v="22"/>
    <b v="1"/>
    <s v="theater/plays"/>
    <n v="0"/>
    <n v="4.5499999999999999E-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3000"/>
    <n v="1"/>
    <x v="0"/>
    <s v="US"/>
    <s v="USD"/>
    <n v="1460260800"/>
    <n v="1458336672"/>
    <b v="0"/>
    <n v="36"/>
    <b v="1"/>
    <s v="theater/plays"/>
    <n v="0"/>
    <n v="2.7799999999999998E-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12500"/>
    <n v="1"/>
    <x v="0"/>
    <s v="CA"/>
    <s v="CAD"/>
    <n v="1427775414"/>
    <n v="1425187014"/>
    <b v="0"/>
    <n v="40"/>
    <b v="1"/>
    <s v="theater/plays"/>
    <n v="0"/>
    <n v="2.5000000000000001E-2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12000"/>
    <n v="1"/>
    <x v="0"/>
    <s v="GB"/>
    <s v="GBP"/>
    <n v="1482321030"/>
    <n v="1477133430"/>
    <b v="0"/>
    <n v="9"/>
    <b v="1"/>
    <s v="theater/plays"/>
    <n v="0"/>
    <n v="0.11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0"/>
    <n v="1"/>
    <x v="0"/>
    <s v="US"/>
    <s v="USD"/>
    <n v="1466056689"/>
    <n v="1464847089"/>
    <b v="0"/>
    <n v="19"/>
    <b v="1"/>
    <s v="theater/plays"/>
    <n v="0"/>
    <n v="5.2600000000000001E-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7500"/>
    <n v="1"/>
    <x v="0"/>
    <s v="FR"/>
    <s v="EUR"/>
    <n v="1446062040"/>
    <n v="1445109822"/>
    <b v="0"/>
    <n v="14"/>
    <b v="1"/>
    <s v="theater/plays"/>
    <n v="0"/>
    <n v="7.1400000000000005E-2"/>
    <x v="1"/>
    <s v="plays"/>
    <x v="3665"/>
    <d v="2015-10-28T19:54:00"/>
  </r>
  <r>
    <n v="3666"/>
    <s v="Israel LÃ³pez @ Ojai Playwrights Conference"/>
    <s v="Artistic Internship @ Ojai Playwrights Conference"/>
    <n v="7500"/>
    <n v="1"/>
    <x v="0"/>
    <s v="US"/>
    <s v="USD"/>
    <n v="1406185200"/>
    <n v="1404337382"/>
    <b v="0"/>
    <n v="38"/>
    <b v="1"/>
    <s v="theater/plays"/>
    <n v="0"/>
    <n v="2.63E-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7500"/>
    <n v="1"/>
    <x v="0"/>
    <s v="GB"/>
    <s v="GBP"/>
    <n v="1437261419"/>
    <n v="1434669419"/>
    <b v="0"/>
    <n v="58"/>
    <b v="1"/>
    <s v="theater/plays"/>
    <n v="0"/>
    <n v="1.72E-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7000"/>
    <n v="1"/>
    <x v="0"/>
    <s v="US"/>
    <s v="USD"/>
    <n v="1437676380"/>
    <n v="1435670452"/>
    <b v="0"/>
    <n v="28"/>
    <b v="1"/>
    <s v="theater/plays"/>
    <n v="0"/>
    <n v="3.5700000000000003E-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6300"/>
    <n v="1"/>
    <x v="0"/>
    <s v="GB"/>
    <s v="GBP"/>
    <n v="1434039137"/>
    <n v="1431447137"/>
    <b v="0"/>
    <n v="17"/>
    <b v="1"/>
    <s v="theater/plays"/>
    <n v="0"/>
    <n v="5.8799999999999998E-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6000"/>
    <n v="1"/>
    <x v="0"/>
    <s v="GB"/>
    <s v="GBP"/>
    <n v="1433113200"/>
    <n v="1431951611"/>
    <b v="0"/>
    <n v="12"/>
    <b v="1"/>
    <s v="theater/plays"/>
    <n v="0"/>
    <n v="8.3299999999999999E-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6000"/>
    <n v="1"/>
    <x v="0"/>
    <s v="US"/>
    <s v="USD"/>
    <n v="1405915140"/>
    <n v="1404140667"/>
    <b v="0"/>
    <n v="40"/>
    <b v="1"/>
    <s v="theater/plays"/>
    <n v="0"/>
    <n v="2.5000000000000001E-2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5000"/>
    <n v="1"/>
    <x v="0"/>
    <s v="GB"/>
    <s v="GBP"/>
    <n v="1411771384"/>
    <n v="1409179384"/>
    <b v="0"/>
    <n v="57"/>
    <b v="1"/>
    <s v="theater/plays"/>
    <n v="0"/>
    <n v="1.7500000000000002E-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5000"/>
    <n v="1"/>
    <x v="0"/>
    <s v="GB"/>
    <s v="GBP"/>
    <n v="1415191920"/>
    <n v="1412233497"/>
    <b v="0"/>
    <n v="114"/>
    <b v="1"/>
    <s v="theater/plays"/>
    <n v="0"/>
    <n v="8.8000000000000005E-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5000"/>
    <n v="1"/>
    <x v="0"/>
    <s v="DE"/>
    <s v="EUR"/>
    <n v="1472936229"/>
    <n v="1467752229"/>
    <b v="0"/>
    <n v="31"/>
    <b v="1"/>
    <s v="theater/plays"/>
    <n v="0"/>
    <n v="3.2300000000000002E-2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00"/>
    <n v="1"/>
    <x v="0"/>
    <s v="GB"/>
    <s v="GBP"/>
    <n v="1463353200"/>
    <n v="1462285182"/>
    <b v="0"/>
    <n v="3"/>
    <b v="1"/>
    <s v="theater/plays"/>
    <n v="0"/>
    <n v="0.33329999999999999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5000"/>
    <n v="1"/>
    <x v="0"/>
    <s v="US"/>
    <s v="USD"/>
    <n v="1410550484"/>
    <n v="1408995284"/>
    <b v="0"/>
    <n v="16"/>
    <b v="1"/>
    <s v="theater/plays"/>
    <n v="0"/>
    <n v="6.25E-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4500"/>
    <n v="1"/>
    <x v="0"/>
    <s v="US"/>
    <s v="USD"/>
    <n v="1404359940"/>
    <n v="1402580818"/>
    <b v="0"/>
    <n v="199"/>
    <b v="1"/>
    <s v="theater/plays"/>
    <n v="0"/>
    <n v="5.0000000000000001E-3"/>
    <x v="1"/>
    <s v="plays"/>
    <x v="3677"/>
    <d v="2014-07-03T03:59:00"/>
  </r>
  <r>
    <n v="3678"/>
    <s v="Some big Some bang"/>
    <s v="The Ugly Collective takes Some big Some bang to the Underbelly Venues at the Edinburgh Fringe!"/>
    <n v="3500"/>
    <n v="1"/>
    <x v="0"/>
    <s v="GB"/>
    <s v="GBP"/>
    <n v="1433076298"/>
    <n v="1430052298"/>
    <b v="0"/>
    <n v="31"/>
    <b v="1"/>
    <s v="theater/plays"/>
    <n v="0"/>
    <n v="3.2300000000000002E-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3300"/>
    <n v="1"/>
    <x v="0"/>
    <s v="US"/>
    <s v="USD"/>
    <n v="1404190740"/>
    <n v="1401214581"/>
    <b v="0"/>
    <n v="30"/>
    <b v="1"/>
    <s v="theater/plays"/>
    <n v="0"/>
    <n v="3.3300000000000003E-2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2.9399999999999999E-2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"/>
    <n v="1"/>
    <x v="0"/>
    <s v="US"/>
    <s v="USD"/>
    <n v="1452872290"/>
    <n v="1452008290"/>
    <b v="0"/>
    <n v="18"/>
    <b v="1"/>
    <s v="theater/plays"/>
    <n v="0"/>
    <n v="5.5599999999999997E-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1.49E-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000"/>
    <n v="1"/>
    <x v="0"/>
    <s v="US"/>
    <s v="USD"/>
    <n v="1476931696"/>
    <n v="1474339696"/>
    <b v="0"/>
    <n v="66"/>
    <b v="1"/>
    <s v="theater/plays"/>
    <n v="0"/>
    <n v="1.52E-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3000"/>
    <n v="1"/>
    <x v="0"/>
    <s v="US"/>
    <s v="USD"/>
    <n v="1441167586"/>
    <n v="1438575586"/>
    <b v="0"/>
    <n v="23"/>
    <b v="1"/>
    <s v="theater/plays"/>
    <n v="0"/>
    <n v="4.3499999999999997E-2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2880"/>
    <n v="1"/>
    <x v="0"/>
    <s v="US"/>
    <s v="USD"/>
    <n v="1400533200"/>
    <n v="1398348859"/>
    <b v="0"/>
    <n v="126"/>
    <b v="1"/>
    <s v="theater/plays"/>
    <n v="0"/>
    <n v="7.9000000000000008E-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2500"/>
    <n v="1"/>
    <x v="0"/>
    <s v="US"/>
    <s v="USD"/>
    <n v="1440820740"/>
    <n v="1439567660"/>
    <b v="0"/>
    <n v="6"/>
    <b v="1"/>
    <s v="theater/plays"/>
    <n v="0"/>
    <n v="0.166699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25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2500"/>
    <n v="1"/>
    <x v="0"/>
    <s v="GB"/>
    <s v="GBP"/>
    <n v="1407524004"/>
    <n v="1404932004"/>
    <b v="0"/>
    <n v="39"/>
    <b v="1"/>
    <s v="theater/plays"/>
    <n v="0"/>
    <n v="2.5600000000000001E-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2500"/>
    <n v="1"/>
    <x v="0"/>
    <s v="US"/>
    <s v="USD"/>
    <n v="1434925500"/>
    <n v="1432410639"/>
    <b v="0"/>
    <n v="62"/>
    <b v="1"/>
    <s v="theater/plays"/>
    <n v="0"/>
    <n v="1.61E-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2000"/>
    <n v="1"/>
    <x v="0"/>
    <s v="US"/>
    <s v="USD"/>
    <n v="1417101683"/>
    <n v="1414506083"/>
    <b v="0"/>
    <n v="31"/>
    <b v="1"/>
    <s v="theater/plays"/>
    <n v="0"/>
    <n v="3.2300000000000002E-2"/>
    <x v="1"/>
    <s v="plays"/>
    <x v="3690"/>
    <d v="2014-11-27T15:21:23"/>
  </r>
  <r>
    <n v="3691"/>
    <s v="Most Dangerous Man in America (WEB DuBois) by Amiri  Baraka"/>
    <s v="World Premiere of last play written by Amiri Baraka"/>
    <n v="2000"/>
    <n v="1"/>
    <x v="0"/>
    <s v="US"/>
    <s v="USD"/>
    <n v="1425272340"/>
    <n v="1421426929"/>
    <b v="0"/>
    <n v="274"/>
    <b v="1"/>
    <s v="theater/plays"/>
    <n v="0"/>
    <n v="3.5999999999999999E-3"/>
    <x v="1"/>
    <s v="plays"/>
    <x v="3691"/>
    <d v="2015-03-02T04:59:00"/>
  </r>
  <r>
    <n v="3692"/>
    <s v="An Evening With Durang"/>
    <s v="Help us independently produce two great comedies by Christopher Durang."/>
    <n v="1500"/>
    <n v="1"/>
    <x v="0"/>
    <s v="US"/>
    <s v="USD"/>
    <n v="1411084800"/>
    <n v="1410304179"/>
    <b v="0"/>
    <n v="17"/>
    <b v="1"/>
    <s v="theater/plays"/>
    <n v="0"/>
    <n v="5.8799999999999998E-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1010"/>
    <n v="1"/>
    <x v="0"/>
    <s v="GB"/>
    <s v="GBP"/>
    <n v="1448922600"/>
    <n v="1446352529"/>
    <b v="0"/>
    <n v="14"/>
    <b v="1"/>
    <s v="theater/plays"/>
    <n v="0"/>
    <n v="7.1400000000000005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1000"/>
    <n v="1"/>
    <x v="0"/>
    <s v="US"/>
    <s v="USD"/>
    <n v="1465178400"/>
    <n v="1461985967"/>
    <b v="0"/>
    <n v="60"/>
    <b v="1"/>
    <s v="theater/plays"/>
    <n v="0"/>
    <n v="1.67E-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1000"/>
    <n v="1"/>
    <x v="0"/>
    <s v="US"/>
    <s v="USD"/>
    <n v="1421009610"/>
    <n v="1419281610"/>
    <b v="0"/>
    <n v="33"/>
    <b v="1"/>
    <s v="theater/plays"/>
    <n v="0"/>
    <n v="3.0300000000000001E-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1000"/>
    <n v="1"/>
    <x v="0"/>
    <s v="GB"/>
    <s v="GBP"/>
    <n v="1423838916"/>
    <n v="1418654916"/>
    <b v="0"/>
    <n v="78"/>
    <b v="1"/>
    <s v="theater/plays"/>
    <n v="0"/>
    <n v="1.2800000000000001E-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1000"/>
    <n v="1"/>
    <x v="0"/>
    <s v="GB"/>
    <s v="GBP"/>
    <n v="1462878648"/>
    <n v="1461064248"/>
    <b v="0"/>
    <n v="30"/>
    <b v="1"/>
    <s v="theater/plays"/>
    <n v="0"/>
    <n v="3.3300000000000003E-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1000"/>
    <n v="1"/>
    <x v="0"/>
    <s v="US"/>
    <s v="USD"/>
    <n v="1456946487"/>
    <n v="1454354487"/>
    <b v="0"/>
    <n v="136"/>
    <b v="1"/>
    <s v="theater/plays"/>
    <n v="0"/>
    <n v="7.4000000000000003E-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2.5000000000000001E-2"/>
    <x v="1"/>
    <s v="plays"/>
    <x v="3699"/>
    <d v="2014-10-15T14:26:56"/>
  </r>
  <r>
    <n v="3700"/>
    <s v="Generations (Senior Project)"/>
    <s v="Help me produce the play I have written for my senior project!"/>
    <n v="530"/>
    <n v="1"/>
    <x v="0"/>
    <s v="US"/>
    <s v="USD"/>
    <n v="1412092800"/>
    <n v="1409493800"/>
    <b v="0"/>
    <n v="18"/>
    <b v="1"/>
    <s v="theater/plays"/>
    <n v="0"/>
    <n v="5.5599999999999997E-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500"/>
    <n v="1"/>
    <x v="0"/>
    <s v="GB"/>
    <s v="GBP"/>
    <n v="1433422793"/>
    <n v="1430830793"/>
    <b v="0"/>
    <n v="39"/>
    <b v="1"/>
    <s v="theater/plays"/>
    <n v="0"/>
    <n v="2.5600000000000001E-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500"/>
    <n v="1"/>
    <x v="0"/>
    <s v="GB"/>
    <s v="GBP"/>
    <n v="1468191540"/>
    <n v="1464958484"/>
    <b v="0"/>
    <n v="21"/>
    <b v="1"/>
    <s v="theater/plays"/>
    <n v="0"/>
    <n v="4.7600000000000003E-2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"/>
    <n v="1"/>
    <x v="0"/>
    <s v="US"/>
    <s v="USD"/>
    <n v="1471071540"/>
    <n v="1467720388"/>
    <b v="0"/>
    <n v="30"/>
    <b v="1"/>
    <s v="theater/plays"/>
    <n v="0"/>
    <n v="3.3300000000000003E-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30000000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250000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0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60000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5000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20000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20000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15000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1500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50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10000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5100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500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0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5000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5000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4749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3750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3500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3000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2500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20000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18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180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75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1500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15000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338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3000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250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1240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100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100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100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10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100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1000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000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0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1000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1000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100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1000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95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85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800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80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50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500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50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1764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700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55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5000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500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50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5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50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50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500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50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45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4285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40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400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40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40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37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350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3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330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300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30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300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30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30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30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000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30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000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30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280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270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26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2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250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50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25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25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5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2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25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25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25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25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250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220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20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200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000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00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200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20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200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000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20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200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1998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18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176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1750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17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150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15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1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150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150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150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50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50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15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150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150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15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5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14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4000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3803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13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13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130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127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12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20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1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10115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10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100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0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10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10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100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100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10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10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100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10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10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10000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10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10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10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0000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00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0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100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1000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1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10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0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0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100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100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1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0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96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95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93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9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9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9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9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8888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888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875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8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8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80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80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80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8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80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8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8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7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75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7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7175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7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00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7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7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7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7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7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675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6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65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6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5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6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60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6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600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60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6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600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6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60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999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5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5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5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5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5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5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5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2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0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0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0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50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5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5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5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5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5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5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5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50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500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0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5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5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50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5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95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5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336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2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4000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4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4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4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4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4000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3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274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2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20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00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0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30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30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30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3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9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2888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25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25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5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25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250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25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2500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5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24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22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22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2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20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0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0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0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1999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175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168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15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1500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15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15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15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15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1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1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15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15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5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15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15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14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12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12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2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12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2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12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12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115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111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11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1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10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100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1000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1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0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1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000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00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9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85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75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7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678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62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6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6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575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5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55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525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516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515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5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5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5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5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5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45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4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4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4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3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3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8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7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2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2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28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6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5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25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2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F4FC6-65F0-944A-853D-8F0DD751397E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ACB77-EB97-9541-95D6-E52B1246754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0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0CC2E-FDB3-6541-BCB9-9E5B8DB73E3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B7" firstHeaderRow="1" firstDataRow="1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Page" dataField="1" multipleItemSelectionAllowe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3">
    <pageField fld="6" hier="-1"/>
    <pageField fld="16" hier="-1"/>
    <pageField fld="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2" ySplit="2" topLeftCell="C2924" activePane="bottomRight" state="frozen"/>
      <selection pane="topRight" activeCell="C1" sqref="C1"/>
      <selection pane="bottomLeft" activeCell="A3" sqref="A3"/>
      <selection pane="bottomRight" activeCell="G3632" sqref="G363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8.1640625" style="5" customWidth="1"/>
    <col min="5" max="5" width="17.164062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4.83203125" bestFit="1" customWidth="1"/>
    <col min="17" max="17" width="41.1640625" customWidth="1"/>
    <col min="18" max="18" width="14.5" bestFit="1" customWidth="1"/>
    <col min="19" max="19" width="20.33203125" style="10" bestFit="1" customWidth="1"/>
    <col min="20" max="20" width="18.6640625" style="10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0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7814</v>
      </c>
      <c r="P2">
        <f>IFERROR(ROUND(E2/L2,4),0)</f>
        <v>12879.8608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5000</v>
      </c>
      <c r="E3" s="7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21535</v>
      </c>
      <c r="P3">
        <f t="shared" ref="P3:P66" si="1">IFERROR(ROUND(E3/L3,4),0)</f>
        <v>13629.7601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400000</v>
      </c>
      <c r="E4" s="7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263</v>
      </c>
      <c r="P4">
        <f t="shared" si="1"/>
        <v>30060.310600000001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179000</v>
      </c>
      <c r="E5" s="7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543</v>
      </c>
      <c r="P5">
        <f t="shared" si="1"/>
        <v>6483.9665999999997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800</v>
      </c>
      <c r="P6">
        <f t="shared" si="1"/>
        <v>2817.6444000000001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495</v>
      </c>
      <c r="P7">
        <f t="shared" si="1"/>
        <v>16848.127700000001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1182</v>
      </c>
      <c r="P8">
        <f t="shared" si="1"/>
        <v>10186.3295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1027</v>
      </c>
      <c r="P9">
        <f t="shared" si="1"/>
        <v>9007.4135000000006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257</v>
      </c>
      <c r="P10">
        <f t="shared" si="1"/>
        <v>42377.084199999998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191</v>
      </c>
      <c r="P11">
        <f t="shared" si="1"/>
        <v>25039.213500000002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300000</v>
      </c>
      <c r="E12" s="7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</v>
      </c>
      <c r="P12">
        <f t="shared" si="1"/>
        <v>24819.3158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50000</v>
      </c>
      <c r="E13" s="7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820</v>
      </c>
      <c r="P13">
        <f t="shared" si="1"/>
        <v>5463.76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125000</v>
      </c>
      <c r="E14" s="7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317</v>
      </c>
      <c r="P14">
        <f t="shared" si="1"/>
        <v>479.63600000000002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699</v>
      </c>
      <c r="P15">
        <f t="shared" si="1"/>
        <v>6852.4314000000004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100000</v>
      </c>
      <c r="E16" s="7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348</v>
      </c>
      <c r="P16">
        <f t="shared" si="1"/>
        <v>8488.2438999999995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1000000</v>
      </c>
      <c r="E17" s="7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34</v>
      </c>
      <c r="P17">
        <f t="shared" si="1"/>
        <v>3424.4623000000001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126</v>
      </c>
      <c r="P18">
        <f t="shared" si="1"/>
        <v>4504.2269999999999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40000</v>
      </c>
      <c r="E19" s="7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788</v>
      </c>
      <c r="P19">
        <f t="shared" si="1"/>
        <v>8756.1722000000009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11000</v>
      </c>
      <c r="E20" s="7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2791</v>
      </c>
      <c r="P20">
        <f t="shared" si="1"/>
        <v>897.57309999999995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387</v>
      </c>
      <c r="P21">
        <f t="shared" si="1"/>
        <v>13714.5268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20000</v>
      </c>
      <c r="E22" s="7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</v>
      </c>
      <c r="P22">
        <f t="shared" si="1"/>
        <v>11683.88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951</v>
      </c>
      <c r="P23">
        <f t="shared" si="1"/>
        <v>2824.8449000000001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975</v>
      </c>
      <c r="P24">
        <f t="shared" si="1"/>
        <v>30472.25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89200</v>
      </c>
      <c r="E25" s="7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260</v>
      </c>
      <c r="P25">
        <f t="shared" si="1"/>
        <v>10067.092199999999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115</v>
      </c>
      <c r="P26">
        <f t="shared" si="1"/>
        <v>400.35250000000002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55000</v>
      </c>
      <c r="E27" s="7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382</v>
      </c>
      <c r="P27">
        <f t="shared" si="1"/>
        <v>15012.2143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207</v>
      </c>
      <c r="P28">
        <f t="shared" si="1"/>
        <v>10881.2153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390000</v>
      </c>
      <c r="E29" s="7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53</v>
      </c>
      <c r="P29">
        <f t="shared" si="1"/>
        <v>1366.8333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1015</v>
      </c>
      <c r="P30">
        <f t="shared" si="1"/>
        <v>2858.1478999999999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50000</v>
      </c>
      <c r="E31" s="7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402</v>
      </c>
      <c r="P31">
        <f t="shared" si="1"/>
        <v>1719.3589999999999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21000</v>
      </c>
      <c r="E32" s="7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945</v>
      </c>
      <c r="P32">
        <f t="shared" si="1"/>
        <v>3743.6794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485</v>
      </c>
      <c r="P33">
        <f t="shared" si="1"/>
        <v>193963.9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526</v>
      </c>
      <c r="P34">
        <f t="shared" si="1"/>
        <v>2068.9101999999998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720</v>
      </c>
      <c r="P35">
        <f t="shared" si="1"/>
        <v>2813.4688000000001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50000</v>
      </c>
      <c r="E36" s="7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355</v>
      </c>
      <c r="P36">
        <f t="shared" si="1"/>
        <v>2609.0001000000002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353</v>
      </c>
      <c r="P37">
        <f t="shared" si="1"/>
        <v>6304.4286000000002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</v>
      </c>
      <c r="P38">
        <f t="shared" si="1"/>
        <v>4009.5455000000002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114</v>
      </c>
      <c r="P39">
        <f t="shared" si="1"/>
        <v>676.88930000000005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1705</v>
      </c>
      <c r="P40">
        <f t="shared" si="1"/>
        <v>2583.7121000000002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125000</v>
      </c>
      <c r="E41" s="7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136</v>
      </c>
      <c r="P41">
        <f t="shared" si="1"/>
        <v>784.65899999999999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147</v>
      </c>
      <c r="P42">
        <f t="shared" si="1"/>
        <v>10624.1194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113</v>
      </c>
      <c r="P43">
        <f t="shared" si="1"/>
        <v>8915.5053000000007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211</v>
      </c>
      <c r="P44">
        <f t="shared" si="1"/>
        <v>998.98900000000003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638.10109999999997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399</v>
      </c>
      <c r="P46">
        <f t="shared" si="1"/>
        <v>11160.668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161</v>
      </c>
      <c r="P47">
        <f t="shared" si="1"/>
        <v>2646.8688999999999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80000</v>
      </c>
      <c r="E48" s="7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201</v>
      </c>
      <c r="P48">
        <f t="shared" si="1"/>
        <v>3576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102</v>
      </c>
      <c r="P49">
        <f t="shared" si="1"/>
        <v>2190.8856999999998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100000</v>
      </c>
      <c r="E50" s="7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153</v>
      </c>
      <c r="P50">
        <f t="shared" si="1"/>
        <v>4015.9025999999999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50000</v>
      </c>
      <c r="E51" s="7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305</v>
      </c>
      <c r="P51">
        <f t="shared" si="1"/>
        <v>1753.7816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300000</v>
      </c>
      <c r="E52" s="7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51</v>
      </c>
      <c r="P52">
        <f t="shared" si="1"/>
        <v>6916.5909000000001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200000</v>
      </c>
      <c r="E53" s="7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75</v>
      </c>
      <c r="P53">
        <f t="shared" si="1"/>
        <v>1261.3613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100000</v>
      </c>
      <c r="E54" s="7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</v>
      </c>
      <c r="P54">
        <f t="shared" si="1"/>
        <v>2831.4187000000002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285</v>
      </c>
      <c r="P55">
        <f t="shared" si="1"/>
        <v>1217.8034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109</v>
      </c>
      <c r="P56">
        <f t="shared" si="1"/>
        <v>2639.5162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456</v>
      </c>
      <c r="P57">
        <f t="shared" si="1"/>
        <v>1592.1436000000001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10000</v>
      </c>
      <c r="E58" s="7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1360</v>
      </c>
      <c r="P58">
        <f t="shared" si="1"/>
        <v>781.6653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12000</v>
      </c>
      <c r="E59" s="7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1081</v>
      </c>
      <c r="P59">
        <f t="shared" si="1"/>
        <v>1880.4177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148</v>
      </c>
      <c r="P60">
        <f t="shared" si="1"/>
        <v>1681.0993000000001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125</v>
      </c>
      <c r="P61">
        <f t="shared" si="1"/>
        <v>3792.0302999999999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50000</v>
      </c>
      <c r="E62" s="7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248</v>
      </c>
      <c r="P62">
        <f t="shared" si="1"/>
        <v>1147.4074000000001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182</v>
      </c>
      <c r="P63">
        <f t="shared" si="1"/>
        <v>5367.1356999999998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120</v>
      </c>
      <c r="P64">
        <f t="shared" si="1"/>
        <v>2505.1875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234</v>
      </c>
      <c r="P65">
        <f t="shared" si="1"/>
        <v>1831.41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156</v>
      </c>
      <c r="P66">
        <f t="shared" si="1"/>
        <v>4879.5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20000</v>
      </c>
      <c r="E67" s="7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579</v>
      </c>
      <c r="P67">
        <f t="shared" ref="P67:P123" si="5">IFERROR(ROUND(E67/L67,4),0)</f>
        <v>2031.8596</v>
      </c>
      <c r="Q67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200000</v>
      </c>
      <c r="E68" s="7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58</v>
      </c>
      <c r="P68">
        <f t="shared" si="5"/>
        <v>4434.5191999999997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100000</v>
      </c>
      <c r="E69" s="7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115</v>
      </c>
      <c r="P69">
        <f t="shared" si="5"/>
        <v>5748.85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100000</v>
      </c>
      <c r="E70" s="7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113</v>
      </c>
      <c r="P70">
        <f t="shared" si="5"/>
        <v>3139.3056000000001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113</v>
      </c>
      <c r="P71">
        <f t="shared" si="5"/>
        <v>632.22469999999998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1105</v>
      </c>
      <c r="P72">
        <f t="shared" si="5"/>
        <v>6502.2424000000001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1379</v>
      </c>
      <c r="P73">
        <f t="shared" si="5"/>
        <v>3448.5515999999998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217</v>
      </c>
      <c r="P74">
        <f t="shared" si="5"/>
        <v>2643.8319999999999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107</v>
      </c>
      <c r="P75">
        <f t="shared" si="5"/>
        <v>5967.8649999999998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130000</v>
      </c>
      <c r="E76" s="7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82</v>
      </c>
      <c r="P76">
        <f t="shared" si="5"/>
        <v>3694.7840999999999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304</v>
      </c>
      <c r="P77">
        <f t="shared" si="5"/>
        <v>2262.3487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212</v>
      </c>
      <c r="P78">
        <f t="shared" si="5"/>
        <v>7081.4666999999999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141</v>
      </c>
      <c r="P79">
        <f t="shared" si="5"/>
        <v>4080.1731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4000</v>
      </c>
      <c r="E80" s="7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2647</v>
      </c>
      <c r="P80">
        <f t="shared" si="5"/>
        <v>3025.1714000000002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100000</v>
      </c>
      <c r="E81" s="7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106</v>
      </c>
      <c r="P81">
        <f t="shared" si="5"/>
        <v>2579.1462999999999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521</v>
      </c>
      <c r="P82">
        <f t="shared" si="5"/>
        <v>2215.8832000000002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98000</v>
      </c>
      <c r="E83" s="7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103</v>
      </c>
      <c r="P83">
        <f t="shared" si="5"/>
        <v>3604.9643000000001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100000</v>
      </c>
      <c r="E84" s="7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101</v>
      </c>
      <c r="P84">
        <f t="shared" si="5"/>
        <v>1008.24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7000</v>
      </c>
      <c r="E85" s="7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1436</v>
      </c>
      <c r="P85">
        <f t="shared" si="5"/>
        <v>7730.0015000000003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14290.857099999999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132</v>
      </c>
      <c r="P87">
        <f t="shared" si="5"/>
        <v>4712.0676000000003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172889</v>
      </c>
      <c r="E88" s="7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56</v>
      </c>
      <c r="P88">
        <f t="shared" si="5"/>
        <v>5721.9412000000002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201</v>
      </c>
      <c r="P89">
        <f t="shared" si="5"/>
        <v>3849.9584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320</v>
      </c>
      <c r="P90">
        <f t="shared" si="5"/>
        <v>1600.2650000000001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65000</v>
      </c>
      <c r="E91" s="7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144</v>
      </c>
      <c r="P91">
        <f t="shared" si="5"/>
        <v>1667.3929000000001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5000</v>
      </c>
      <c r="E92" s="7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1857</v>
      </c>
      <c r="P92">
        <f t="shared" si="5"/>
        <v>5803.0312999999996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154</v>
      </c>
      <c r="P93">
        <f t="shared" si="5"/>
        <v>2007.3959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10000</v>
      </c>
      <c r="E94" s="7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922</v>
      </c>
      <c r="P94">
        <f t="shared" si="5"/>
        <v>2143.1214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52000</v>
      </c>
      <c r="E95" s="7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166</v>
      </c>
      <c r="P95">
        <f t="shared" si="5"/>
        <v>5766.1333000000004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85000</v>
      </c>
      <c r="E96" s="7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101</v>
      </c>
      <c r="P96">
        <f t="shared" si="5"/>
        <v>7177.75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125000</v>
      </c>
      <c r="E97" s="7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68</v>
      </c>
      <c r="P97">
        <f t="shared" si="5"/>
        <v>4056.7619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100000</v>
      </c>
      <c r="E98" s="7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85</v>
      </c>
      <c r="P98">
        <f t="shared" si="5"/>
        <v>2498.4412000000002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70000</v>
      </c>
      <c r="E99" s="7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118</v>
      </c>
      <c r="P99">
        <f t="shared" si="5"/>
        <v>10316.5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214</v>
      </c>
      <c r="P100">
        <f t="shared" si="5"/>
        <v>1355.2666999999999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250000</v>
      </c>
      <c r="E101" s="7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32</v>
      </c>
      <c r="P101">
        <f t="shared" si="5"/>
        <v>2053.0769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40000</v>
      </c>
      <c r="E102" s="7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199</v>
      </c>
      <c r="P102">
        <f t="shared" si="5"/>
        <v>3064.8481000000002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429</v>
      </c>
      <c r="P103">
        <f t="shared" si="5"/>
        <v>2266.7246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111</v>
      </c>
      <c r="P104">
        <f t="shared" si="5"/>
        <v>1218.0462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75000</v>
      </c>
      <c r="E105" s="7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104</v>
      </c>
      <c r="P105">
        <f t="shared" si="5"/>
        <v>1585.9347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110</v>
      </c>
      <c r="P106">
        <f t="shared" si="5"/>
        <v>7694.982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153</v>
      </c>
      <c r="P107">
        <f t="shared" si="5"/>
        <v>1278.7666999999999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102</v>
      </c>
      <c r="P108">
        <f t="shared" si="5"/>
        <v>2819.6370000000002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381</v>
      </c>
      <c r="P109">
        <f t="shared" si="5"/>
        <v>1102.971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304</v>
      </c>
      <c r="P110">
        <f t="shared" si="5"/>
        <v>1618.0213000000001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20000</v>
      </c>
      <c r="E111" s="7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375</v>
      </c>
      <c r="P111">
        <f t="shared" si="5"/>
        <v>1597.8552999999999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300</v>
      </c>
      <c r="P112">
        <f t="shared" si="5"/>
        <v>2885.7492000000002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32768</v>
      </c>
      <c r="E113" s="7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226</v>
      </c>
      <c r="P113">
        <f t="shared" si="5"/>
        <v>1398.7547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370</v>
      </c>
      <c r="P114">
        <f t="shared" si="5"/>
        <v>913.90120000000002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246</v>
      </c>
      <c r="P115">
        <f t="shared" si="5"/>
        <v>946.3877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294</v>
      </c>
      <c r="P116">
        <f t="shared" si="5"/>
        <v>2101.4857000000002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110000</v>
      </c>
      <c r="E117" s="7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65</v>
      </c>
      <c r="P117">
        <f t="shared" si="5"/>
        <v>3262.3182000000002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110</v>
      </c>
      <c r="P118">
        <f t="shared" si="5"/>
        <v>1258.7367999999999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35000</v>
      </c>
      <c r="E119" s="7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198</v>
      </c>
      <c r="P119">
        <f t="shared" si="5"/>
        <v>2572.79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452</v>
      </c>
      <c r="P120">
        <f t="shared" si="5"/>
        <v>1739.8974000000001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133</v>
      </c>
      <c r="P121">
        <f t="shared" si="5"/>
        <v>1798.7719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65000</v>
      </c>
      <c r="E122" s="7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102</v>
      </c>
      <c r="P122">
        <f t="shared" si="5"/>
        <v>66458.23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65000</v>
      </c>
      <c r="E123" s="7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101</v>
      </c>
      <c r="P123">
        <f t="shared" si="5"/>
        <v>65924.38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45000</v>
      </c>
      <c r="E124" s="7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145</v>
      </c>
      <c r="P124" t="str">
        <f>IFERROR(ROUND(E124/L124,4),"no backers")</f>
        <v>no backers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50000</v>
      </c>
      <c r="E125" s="7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130</v>
      </c>
      <c r="P125">
        <f t="shared" ref="P125:P188" si="8">IFERROR(ROUND(E125/L125,4),"no backers")</f>
        <v>10829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50000</v>
      </c>
      <c r="E126" s="7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128</v>
      </c>
      <c r="P126" t="str">
        <f t="shared" si="8"/>
        <v>no backers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18000</v>
      </c>
      <c r="E127" s="7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353</v>
      </c>
      <c r="P127">
        <f t="shared" si="8"/>
        <v>10587.8333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58425</v>
      </c>
      <c r="E128" s="7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109</v>
      </c>
      <c r="P128">
        <f t="shared" si="8"/>
        <v>4881.5523000000003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43500</v>
      </c>
      <c r="E129" s="7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139</v>
      </c>
      <c r="P129">
        <f t="shared" si="8"/>
        <v>15112.525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35000</v>
      </c>
      <c r="E130" s="7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172</v>
      </c>
      <c r="P130">
        <f t="shared" si="8"/>
        <v>10030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50000</v>
      </c>
      <c r="E131" s="7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120</v>
      </c>
      <c r="P131" t="str">
        <f t="shared" si="8"/>
        <v>no backers</v>
      </c>
      <c r="Q131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50000</v>
      </c>
      <c r="E132" s="7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120</v>
      </c>
      <c r="P132" t="str">
        <f t="shared" si="8"/>
        <v>no backers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30000</v>
      </c>
      <c r="E133" s="7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200</v>
      </c>
      <c r="P133" t="str">
        <f t="shared" si="8"/>
        <v>no backers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50000</v>
      </c>
      <c r="E134" s="7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117</v>
      </c>
      <c r="P134">
        <f t="shared" si="8"/>
        <v>722.47159999999997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40000</v>
      </c>
      <c r="E135" s="7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145</v>
      </c>
      <c r="P135" t="str">
        <f t="shared" si="8"/>
        <v>no backers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50000</v>
      </c>
      <c r="E136" s="7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116</v>
      </c>
      <c r="P136" t="str">
        <f t="shared" si="8"/>
        <v>no backers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30000</v>
      </c>
      <c r="E137" s="7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191</v>
      </c>
      <c r="P137">
        <f t="shared" si="8"/>
        <v>11468.4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23</v>
      </c>
      <c r="P138" t="str">
        <f t="shared" si="8"/>
        <v>no backers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20000</v>
      </c>
      <c r="E139" s="7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283</v>
      </c>
      <c r="P139" t="str">
        <f t="shared" si="8"/>
        <v>no backers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5000</v>
      </c>
      <c r="E140" s="7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1132</v>
      </c>
      <c r="P140">
        <f t="shared" si="8"/>
        <v>975.68970000000002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20000</v>
      </c>
      <c r="E141" s="7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281</v>
      </c>
      <c r="P141">
        <f t="shared" si="8"/>
        <v>56146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35000</v>
      </c>
      <c r="E142" s="7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160</v>
      </c>
      <c r="P142" t="str">
        <f t="shared" si="8"/>
        <v>no backers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50000</v>
      </c>
      <c r="E143" s="7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110</v>
      </c>
      <c r="P143">
        <f t="shared" si="8"/>
        <v>1972.25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55000</v>
      </c>
      <c r="E144" s="7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100</v>
      </c>
      <c r="P144">
        <f t="shared" si="8"/>
        <v>55201.52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44000</v>
      </c>
      <c r="E145" s="7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123</v>
      </c>
      <c r="P145" t="str">
        <f t="shared" si="8"/>
        <v>no backers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47000</v>
      </c>
      <c r="E146" s="7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114</v>
      </c>
      <c r="P146">
        <f t="shared" si="8"/>
        <v>1453.2702999999999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50000</v>
      </c>
      <c r="E147" s="7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108</v>
      </c>
      <c r="P147">
        <f t="shared" si="8"/>
        <v>5974.3333000000002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10000</v>
      </c>
      <c r="E148" s="7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537</v>
      </c>
      <c r="P148">
        <f t="shared" si="8"/>
        <v>17912.333299999998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68000</v>
      </c>
      <c r="E149" s="7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79</v>
      </c>
      <c r="P149" t="str">
        <f t="shared" si="8"/>
        <v>no backers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40000</v>
      </c>
      <c r="E150" s="7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133</v>
      </c>
      <c r="P150">
        <f t="shared" si="8"/>
        <v>26578.5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50000</v>
      </c>
      <c r="E151" s="7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106</v>
      </c>
      <c r="P151">
        <f t="shared" si="8"/>
        <v>8833.5499999999993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40000</v>
      </c>
      <c r="E152" s="7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131</v>
      </c>
      <c r="P152">
        <f t="shared" si="8"/>
        <v>784.71640000000002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50000</v>
      </c>
      <c r="E153" s="7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104</v>
      </c>
      <c r="P153">
        <f t="shared" si="8"/>
        <v>10439.6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50000</v>
      </c>
      <c r="E154" s="7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104</v>
      </c>
      <c r="P154">
        <f t="shared" si="8"/>
        <v>25953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103</v>
      </c>
      <c r="P155">
        <f t="shared" si="8"/>
        <v>5160.5309999999999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50000</v>
      </c>
      <c r="E156" s="7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103</v>
      </c>
      <c r="P156">
        <f t="shared" si="8"/>
        <v>17181.333299999998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50000</v>
      </c>
      <c r="E157" s="7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103</v>
      </c>
      <c r="P157">
        <f t="shared" si="8"/>
        <v>12878.625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40000</v>
      </c>
      <c r="E158" s="7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128</v>
      </c>
      <c r="P158">
        <f t="shared" si="8"/>
        <v>3412.2667000000001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102</v>
      </c>
      <c r="P159">
        <f t="shared" si="8"/>
        <v>25574.5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20000</v>
      </c>
      <c r="E160" s="7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254</v>
      </c>
      <c r="P160" t="str">
        <f t="shared" si="8"/>
        <v>no backers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</v>
      </c>
      <c r="E161" s="7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102</v>
      </c>
      <c r="P161">
        <f t="shared" si="8"/>
        <v>50803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50000</v>
      </c>
      <c r="E162" s="7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101</v>
      </c>
      <c r="P162" t="str">
        <f t="shared" si="8"/>
        <v>no backers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30000</v>
      </c>
      <c r="E163" s="7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168</v>
      </c>
      <c r="P163">
        <f t="shared" si="8"/>
        <v>50251.41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40000</v>
      </c>
      <c r="E164" s="7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125</v>
      </c>
      <c r="P164">
        <f t="shared" si="8"/>
        <v>5009.1000000000004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42000</v>
      </c>
      <c r="E165" s="7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119</v>
      </c>
      <c r="P165" t="str">
        <f t="shared" si="8"/>
        <v>no backers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25000</v>
      </c>
      <c r="E166" s="7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199</v>
      </c>
      <c r="P166">
        <f t="shared" si="8"/>
        <v>7115.8571000000002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30000</v>
      </c>
      <c r="E167" s="7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165</v>
      </c>
      <c r="P167" t="str">
        <f t="shared" si="8"/>
        <v>no backers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10000</v>
      </c>
      <c r="E168" s="7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493</v>
      </c>
      <c r="P168">
        <f t="shared" si="8"/>
        <v>49321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25000</v>
      </c>
      <c r="E169" s="7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196</v>
      </c>
      <c r="P169">
        <f t="shared" si="8"/>
        <v>24550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48000</v>
      </c>
      <c r="E170" s="7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101</v>
      </c>
      <c r="P170">
        <f t="shared" si="8"/>
        <v>16144.6667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44250</v>
      </c>
      <c r="E171" s="7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108</v>
      </c>
      <c r="P171">
        <f t="shared" si="8"/>
        <v>4797.8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40000</v>
      </c>
      <c r="E172" s="7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119</v>
      </c>
      <c r="P172">
        <f t="shared" si="8"/>
        <v>4766.5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10000</v>
      </c>
      <c r="E173" s="7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473</v>
      </c>
      <c r="P173">
        <f t="shared" si="8"/>
        <v>47327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35000</v>
      </c>
      <c r="E174" s="7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135</v>
      </c>
      <c r="P174" t="str">
        <f t="shared" si="8"/>
        <v>no backers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75000</v>
      </c>
      <c r="E175" s="7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63</v>
      </c>
      <c r="P175" t="str">
        <f t="shared" si="8"/>
        <v>no backers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20000</v>
      </c>
      <c r="E176" s="7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233</v>
      </c>
      <c r="P176" t="str">
        <f t="shared" si="8"/>
        <v>no backers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45000</v>
      </c>
      <c r="E177" s="7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102</v>
      </c>
      <c r="P177">
        <f t="shared" si="8"/>
        <v>1773.1034999999999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40000</v>
      </c>
      <c r="E178" s="7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115</v>
      </c>
      <c r="P178" t="str">
        <f t="shared" si="8"/>
        <v>no backers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27000</v>
      </c>
      <c r="E179" s="7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170</v>
      </c>
      <c r="P179">
        <f t="shared" si="8"/>
        <v>6568.43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45000</v>
      </c>
      <c r="E180" s="7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101</v>
      </c>
      <c r="P180" t="str">
        <f t="shared" si="8"/>
        <v>no backers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40000</v>
      </c>
      <c r="E181" s="7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113</v>
      </c>
      <c r="P181">
        <f t="shared" si="8"/>
        <v>22563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2500</v>
      </c>
      <c r="E182" s="7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1802</v>
      </c>
      <c r="P182">
        <f t="shared" si="8"/>
        <v>3464.6923000000002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25000</v>
      </c>
      <c r="E183" s="7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179</v>
      </c>
      <c r="P183">
        <f t="shared" si="8"/>
        <v>11167.25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40000</v>
      </c>
      <c r="E184" s="7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112</v>
      </c>
      <c r="P184" t="str">
        <f t="shared" si="8"/>
        <v>no backers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35000</v>
      </c>
      <c r="E185" s="7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127</v>
      </c>
      <c r="P185">
        <f t="shared" si="8"/>
        <v>3699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35000</v>
      </c>
      <c r="E186" s="7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125</v>
      </c>
      <c r="P186">
        <f t="shared" si="8"/>
        <v>21879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34000</v>
      </c>
      <c r="E187" s="7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127</v>
      </c>
      <c r="P187">
        <f t="shared" si="8"/>
        <v>4329.6000000000004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30000</v>
      </c>
      <c r="E188" s="7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143</v>
      </c>
      <c r="P188" t="str">
        <f t="shared" si="8"/>
        <v>no backers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200000</v>
      </c>
      <c r="E189" s="7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22</v>
      </c>
      <c r="P189">
        <f t="shared" ref="P189:P252" si="12">IFERROR(ROUND(E189/L189,4),"no backers")</f>
        <v>8603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40000</v>
      </c>
      <c r="E190" s="7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107</v>
      </c>
      <c r="P190" t="str">
        <f t="shared" si="12"/>
        <v>no backers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40000</v>
      </c>
      <c r="E191" s="7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106</v>
      </c>
      <c r="P191">
        <f t="shared" si="12"/>
        <v>8462.2000000000007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500000</v>
      </c>
      <c r="E192" s="7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8</v>
      </c>
      <c r="P192">
        <f t="shared" si="12"/>
        <v>42086.42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12</v>
      </c>
      <c r="P193">
        <f t="shared" si="12"/>
        <v>13983.3333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40000</v>
      </c>
      <c r="E194" s="7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105</v>
      </c>
      <c r="P194">
        <f t="shared" si="12"/>
        <v>13950.1533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40000</v>
      </c>
      <c r="E195" s="7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104</v>
      </c>
      <c r="P195" t="str">
        <f t="shared" si="12"/>
        <v>no backers</v>
      </c>
      <c r="Q195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36400</v>
      </c>
      <c r="E196" s="7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113</v>
      </c>
      <c r="P196">
        <f t="shared" si="12"/>
        <v>13666.6667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</v>
      </c>
      <c r="E197" s="7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20</v>
      </c>
      <c r="P197" t="str">
        <f t="shared" si="12"/>
        <v>no backers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35000</v>
      </c>
      <c r="E198" s="7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116</v>
      </c>
      <c r="P198">
        <f t="shared" si="12"/>
        <v>2141.5789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27000</v>
      </c>
      <c r="E199" s="7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150</v>
      </c>
      <c r="P199">
        <f t="shared" si="12"/>
        <v>5074.25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20000</v>
      </c>
      <c r="E200" s="7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203</v>
      </c>
      <c r="P200">
        <f t="shared" si="12"/>
        <v>6750.4983000000002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100000</v>
      </c>
      <c r="E201" s="7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40</v>
      </c>
      <c r="P201" t="str">
        <f t="shared" si="12"/>
        <v>no backers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22000</v>
      </c>
      <c r="E202" s="7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183</v>
      </c>
      <c r="P202">
        <f t="shared" si="12"/>
        <v>2242.0556000000001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12500</v>
      </c>
      <c r="E203" s="7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322</v>
      </c>
      <c r="P203">
        <f t="shared" si="12"/>
        <v>5754.2857000000004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40000</v>
      </c>
      <c r="E204" s="7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100</v>
      </c>
      <c r="P204" t="str">
        <f t="shared" si="12"/>
        <v>no backers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4900</v>
      </c>
      <c r="E205" s="7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819</v>
      </c>
      <c r="P205">
        <f t="shared" si="12"/>
        <v>5017.5012999999999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95000</v>
      </c>
      <c r="E206" s="7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42</v>
      </c>
      <c r="P206">
        <f t="shared" si="12"/>
        <v>30.9969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37500</v>
      </c>
      <c r="E207" s="7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107</v>
      </c>
      <c r="P207">
        <f t="shared" si="12"/>
        <v>2356.1765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35000</v>
      </c>
      <c r="E208" s="7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114</v>
      </c>
      <c r="P208" t="str">
        <f t="shared" si="12"/>
        <v>no backers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35000</v>
      </c>
      <c r="E209" s="7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114</v>
      </c>
      <c r="P209">
        <f t="shared" si="12"/>
        <v>3058.2307999999998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6000</v>
      </c>
      <c r="E210" s="7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662</v>
      </c>
      <c r="P210" t="str">
        <f t="shared" si="12"/>
        <v>no backers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9800</v>
      </c>
      <c r="E211" s="7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404</v>
      </c>
      <c r="P211" t="str">
        <f t="shared" si="12"/>
        <v>no backers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30000</v>
      </c>
      <c r="E212" s="7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132</v>
      </c>
      <c r="P212">
        <f t="shared" si="12"/>
        <v>1196.9848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786</v>
      </c>
      <c r="P213">
        <f t="shared" si="12"/>
        <v>3275.3341999999998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35000</v>
      </c>
      <c r="E214" s="7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112</v>
      </c>
      <c r="P214">
        <f t="shared" si="12"/>
        <v>39304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14500</v>
      </c>
      <c r="E215" s="7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270</v>
      </c>
      <c r="P215">
        <f t="shared" si="12"/>
        <v>39137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12000</v>
      </c>
      <c r="E216" s="7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326</v>
      </c>
      <c r="P216">
        <f t="shared" si="12"/>
        <v>39131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35000</v>
      </c>
      <c r="E217" s="7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111</v>
      </c>
      <c r="P217">
        <f t="shared" si="12"/>
        <v>38876.949999999997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25000</v>
      </c>
      <c r="E218" s="7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155</v>
      </c>
      <c r="P218">
        <f t="shared" si="12"/>
        <v>461.2362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38000</v>
      </c>
      <c r="E219" s="7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101</v>
      </c>
      <c r="P219">
        <f t="shared" si="12"/>
        <v>1013.1579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35000</v>
      </c>
      <c r="E220" s="7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109</v>
      </c>
      <c r="P220">
        <f t="shared" si="12"/>
        <v>38082.69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15000</v>
      </c>
      <c r="E221" s="7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253</v>
      </c>
      <c r="P221">
        <f t="shared" si="12"/>
        <v>499.92110000000002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35000</v>
      </c>
      <c r="E222" s="7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107</v>
      </c>
      <c r="P222">
        <f t="shared" si="12"/>
        <v>12451.4233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30000</v>
      </c>
      <c r="E223" s="7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124</v>
      </c>
      <c r="P223" t="str">
        <f t="shared" si="12"/>
        <v>no backers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35000</v>
      </c>
      <c r="E224" s="7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103</v>
      </c>
      <c r="P224">
        <f t="shared" si="12"/>
        <v>18041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35000</v>
      </c>
      <c r="E225" s="7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103</v>
      </c>
      <c r="P225" t="str">
        <f t="shared" si="12"/>
        <v>no backers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35000</v>
      </c>
      <c r="E226" s="7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102</v>
      </c>
      <c r="P226" t="str">
        <f t="shared" si="12"/>
        <v>no backers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35000</v>
      </c>
      <c r="E227" s="7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102</v>
      </c>
      <c r="P227" t="str">
        <f t="shared" si="12"/>
        <v>no backers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30000</v>
      </c>
      <c r="E228" s="7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118</v>
      </c>
      <c r="P228">
        <f t="shared" si="12"/>
        <v>17694.564999999999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35</v>
      </c>
      <c r="P229" t="str">
        <f t="shared" si="12"/>
        <v>no backers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20000</v>
      </c>
      <c r="E230" s="7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177</v>
      </c>
      <c r="P230" t="str">
        <f t="shared" si="12"/>
        <v>no backers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35000</v>
      </c>
      <c r="E231" s="7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101</v>
      </c>
      <c r="P231" t="str">
        <f t="shared" si="12"/>
        <v>no backers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35000</v>
      </c>
      <c r="E232" s="7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101</v>
      </c>
      <c r="P232">
        <f t="shared" si="12"/>
        <v>17637.82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60000</v>
      </c>
      <c r="E233" s="7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59</v>
      </c>
      <c r="P233" t="str">
        <f t="shared" si="12"/>
        <v>no backers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35000</v>
      </c>
      <c r="E234" s="7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100</v>
      </c>
      <c r="P234">
        <f t="shared" si="12"/>
        <v>5017.5713999999998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19000</v>
      </c>
      <c r="E235" s="7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185</v>
      </c>
      <c r="P235" t="str">
        <f t="shared" si="12"/>
        <v>no backers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25000</v>
      </c>
      <c r="E236" s="7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139</v>
      </c>
      <c r="P236">
        <f t="shared" si="12"/>
        <v>6935.2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25000</v>
      </c>
      <c r="E237" s="7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139</v>
      </c>
      <c r="P237" t="str">
        <f t="shared" si="12"/>
        <v>no backers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33500</v>
      </c>
      <c r="E238" s="7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102</v>
      </c>
      <c r="P238" t="str">
        <f t="shared" si="12"/>
        <v>no backers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32360</v>
      </c>
      <c r="E239" s="7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105</v>
      </c>
      <c r="P239">
        <f t="shared" si="12"/>
        <v>34090.629999999997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15000</v>
      </c>
      <c r="E240" s="7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226</v>
      </c>
      <c r="P240" t="str">
        <f t="shared" si="12"/>
        <v>no backers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100000</v>
      </c>
      <c r="E241" s="7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34</v>
      </c>
      <c r="P241">
        <f t="shared" si="12"/>
        <v>6758.2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8000</v>
      </c>
      <c r="E242" s="7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421</v>
      </c>
      <c r="P242">
        <f t="shared" si="12"/>
        <v>245.5547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85000</v>
      </c>
      <c r="E243" s="7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39</v>
      </c>
      <c r="P243">
        <f t="shared" si="12"/>
        <v>89.058499999999995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209</v>
      </c>
      <c r="P244">
        <f t="shared" si="12"/>
        <v>165.31360000000001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111</v>
      </c>
      <c r="P245">
        <f t="shared" si="12"/>
        <v>101.8079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133</v>
      </c>
      <c r="P246">
        <f t="shared" si="12"/>
        <v>397.27109999999999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346.1354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132</v>
      </c>
      <c r="P248">
        <f t="shared" si="12"/>
        <v>148.00899999999999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110</v>
      </c>
      <c r="P249">
        <f t="shared" si="12"/>
        <v>530.69349999999997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118</v>
      </c>
      <c r="P250">
        <f t="shared" si="12"/>
        <v>225.10480000000001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25000</v>
      </c>
      <c r="E251" s="7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131</v>
      </c>
      <c r="P251">
        <f t="shared" si="12"/>
        <v>139.34039999999999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408</v>
      </c>
      <c r="P252">
        <f t="shared" si="12"/>
        <v>74.636200000000002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141</v>
      </c>
      <c r="P253">
        <f t="shared" ref="P253:P316" si="16">IFERROR(ROUND(E253/L253,4),"no backers")</f>
        <v>417.82679999999999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267</v>
      </c>
      <c r="P254">
        <f t="shared" si="16"/>
        <v>296.9907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229</v>
      </c>
      <c r="P255">
        <f t="shared" si="16"/>
        <v>4576.5014000000001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128</v>
      </c>
      <c r="P256">
        <f t="shared" si="16"/>
        <v>101.93210000000001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106</v>
      </c>
      <c r="P257">
        <f t="shared" si="16"/>
        <v>169.66130000000001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103</v>
      </c>
      <c r="P258">
        <f t="shared" si="16"/>
        <v>115.7109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265</v>
      </c>
      <c r="P259">
        <f t="shared" si="16"/>
        <v>56.704799999999999</v>
      </c>
      <c r="Q259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127</v>
      </c>
      <c r="P260">
        <f t="shared" si="16"/>
        <v>46.050899999999999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106</v>
      </c>
      <c r="P261">
        <f t="shared" si="16"/>
        <v>33.625300000000003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105</v>
      </c>
      <c r="P262">
        <f t="shared" si="16"/>
        <v>358.2045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105</v>
      </c>
      <c r="P263">
        <f t="shared" si="16"/>
        <v>142.74549999999999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418</v>
      </c>
      <c r="P264">
        <f t="shared" si="16"/>
        <v>216.06899999999999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104</v>
      </c>
      <c r="P265">
        <f t="shared" si="16"/>
        <v>32.493299999999998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125</v>
      </c>
      <c r="P266">
        <f t="shared" si="16"/>
        <v>343.68790000000001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88000</v>
      </c>
      <c r="E267" s="7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36</v>
      </c>
      <c r="P267">
        <f t="shared" si="16"/>
        <v>539.18830000000003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103</v>
      </c>
      <c r="P268">
        <f t="shared" si="16"/>
        <v>858.08609999999999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10000</v>
      </c>
      <c r="E269" s="7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309</v>
      </c>
      <c r="P269">
        <f t="shared" si="16"/>
        <v>187.0667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205</v>
      </c>
      <c r="P270">
        <f t="shared" si="16"/>
        <v>277.52249999999998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104219</v>
      </c>
      <c r="E271" s="7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30</v>
      </c>
      <c r="P271">
        <f t="shared" si="16"/>
        <v>19.267499999999998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102</v>
      </c>
      <c r="P272">
        <f t="shared" si="16"/>
        <v>502.8689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102</v>
      </c>
      <c r="P273">
        <f t="shared" si="16"/>
        <v>106.6551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102</v>
      </c>
      <c r="P274">
        <f t="shared" si="16"/>
        <v>470.90140000000002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122</v>
      </c>
      <c r="P275">
        <f t="shared" si="16"/>
        <v>258.51690000000002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303833</v>
      </c>
      <c r="P276">
        <f t="shared" si="16"/>
        <v>268.87889999999999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15000</v>
      </c>
      <c r="E277" s="7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202</v>
      </c>
      <c r="P277">
        <f t="shared" si="16"/>
        <v>91.37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101</v>
      </c>
      <c r="P278">
        <f t="shared" si="16"/>
        <v>488.95159999999998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1212</v>
      </c>
      <c r="P279">
        <f t="shared" si="16"/>
        <v>31.864599999999999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202</v>
      </c>
      <c r="P280">
        <f t="shared" si="16"/>
        <v>72.949399999999997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101</v>
      </c>
      <c r="P281">
        <f t="shared" si="16"/>
        <v>99.150800000000004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126</v>
      </c>
      <c r="P282">
        <f t="shared" si="16"/>
        <v>14.1309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104</v>
      </c>
      <c r="P283">
        <f t="shared" si="16"/>
        <v>381.9873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130000</v>
      </c>
      <c r="E284" s="7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23</v>
      </c>
      <c r="P284">
        <f t="shared" si="16"/>
        <v>168.2235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300</v>
      </c>
      <c r="P285">
        <f t="shared" si="16"/>
        <v>148.75069999999999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250</v>
      </c>
      <c r="P286">
        <f t="shared" si="16"/>
        <v>39.522399999999998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120</v>
      </c>
      <c r="P287">
        <f t="shared" si="16"/>
        <v>53.332099999999997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120</v>
      </c>
      <c r="P288">
        <f t="shared" si="16"/>
        <v>221.7704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119</v>
      </c>
      <c r="P289">
        <f t="shared" si="16"/>
        <v>102.3502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118</v>
      </c>
      <c r="P290">
        <f t="shared" si="16"/>
        <v>66.064899999999994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25000</v>
      </c>
      <c r="E291" s="7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118</v>
      </c>
      <c r="P291">
        <f t="shared" si="16"/>
        <v>127.24250000000001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117</v>
      </c>
      <c r="P292">
        <f t="shared" si="16"/>
        <v>173.86770000000001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116</v>
      </c>
      <c r="P293">
        <f t="shared" si="16"/>
        <v>227.2578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35000</v>
      </c>
      <c r="E294" s="7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83</v>
      </c>
      <c r="P294">
        <f t="shared" si="16"/>
        <v>58.795499999999997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10000</v>
      </c>
      <c r="E295" s="7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288</v>
      </c>
      <c r="P295">
        <f t="shared" si="16"/>
        <v>219.97710000000001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103</v>
      </c>
      <c r="P296">
        <f t="shared" si="16"/>
        <v>574.55999999999995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115</v>
      </c>
      <c r="P297">
        <f t="shared" si="16"/>
        <v>43.142899999999997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115</v>
      </c>
      <c r="P298">
        <f t="shared" si="16"/>
        <v>221.96510000000001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100</v>
      </c>
      <c r="P299">
        <f t="shared" si="16"/>
        <v>200.8451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285</v>
      </c>
      <c r="P300">
        <f t="shared" si="16"/>
        <v>11.688800000000001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189</v>
      </c>
      <c r="P301">
        <f t="shared" si="16"/>
        <v>115.9855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113</v>
      </c>
      <c r="P302">
        <f t="shared" si="16"/>
        <v>94.885900000000007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704</v>
      </c>
      <c r="P303">
        <f t="shared" si="16"/>
        <v>112.2201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351</v>
      </c>
      <c r="P304">
        <f t="shared" si="16"/>
        <v>259.88490000000002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117</v>
      </c>
      <c r="P305">
        <f t="shared" si="16"/>
        <v>342.28460000000001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50000</v>
      </c>
      <c r="E306" s="7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56</v>
      </c>
      <c r="P306">
        <f t="shared" si="16"/>
        <v>376.3408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120</v>
      </c>
      <c r="P307">
        <f t="shared" si="16"/>
        <v>146.42859999999999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110</v>
      </c>
      <c r="P308">
        <f t="shared" si="16"/>
        <v>345.0025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120</v>
      </c>
      <c r="P309">
        <f t="shared" si="16"/>
        <v>47.8142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136</v>
      </c>
      <c r="P310">
        <f t="shared" si="16"/>
        <v>134.6397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109</v>
      </c>
      <c r="P311">
        <f t="shared" si="16"/>
        <v>114.2719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103</v>
      </c>
      <c r="P312">
        <f t="shared" si="16"/>
        <v>755.25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108</v>
      </c>
      <c r="P313">
        <f t="shared" si="16"/>
        <v>179.85329999999999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157</v>
      </c>
      <c r="P314">
        <f t="shared" si="16"/>
        <v>183.1788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106</v>
      </c>
      <c r="P315">
        <f t="shared" si="16"/>
        <v>119.9054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106</v>
      </c>
      <c r="P316">
        <f t="shared" si="16"/>
        <v>221.47499999999999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106</v>
      </c>
      <c r="P317">
        <f t="shared" ref="P317:P380" si="20">IFERROR(ROUND(E317/L317,4),"no backers")</f>
        <v>210.2817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25000</v>
      </c>
      <c r="E318" s="7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106</v>
      </c>
      <c r="P318">
        <f t="shared" si="20"/>
        <v>167.5949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106</v>
      </c>
      <c r="P319">
        <f t="shared" si="20"/>
        <v>83.7089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176</v>
      </c>
      <c r="P320">
        <f t="shared" si="20"/>
        <v>93.116200000000006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132</v>
      </c>
      <c r="P321">
        <f t="shared" si="20"/>
        <v>518.3922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26000</v>
      </c>
      <c r="E322" s="7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101</v>
      </c>
      <c r="P322">
        <f t="shared" si="20"/>
        <v>166.83539999999999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90000</v>
      </c>
      <c r="E323" s="7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29</v>
      </c>
      <c r="P323">
        <f t="shared" si="20"/>
        <v>78.186899999999994</v>
      </c>
      <c r="Q323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105</v>
      </c>
      <c r="P324">
        <f t="shared" si="20"/>
        <v>141.4299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20000</v>
      </c>
      <c r="E325" s="7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131</v>
      </c>
      <c r="P325">
        <f t="shared" si="20"/>
        <v>452.43099999999998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105</v>
      </c>
      <c r="P326">
        <f t="shared" si="20"/>
        <v>319.92009999999999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105</v>
      </c>
      <c r="P327">
        <f t="shared" si="20"/>
        <v>35.573999999999998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174</v>
      </c>
      <c r="P328">
        <f t="shared" si="20"/>
        <v>22.675899999999999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159</v>
      </c>
      <c r="P329">
        <f t="shared" si="20"/>
        <v>765.41179999999997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103</v>
      </c>
      <c r="P330">
        <f t="shared" si="20"/>
        <v>51.807200000000002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129</v>
      </c>
      <c r="P331">
        <f t="shared" si="20"/>
        <v>154.1317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55650</v>
      </c>
      <c r="E332" s="7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46</v>
      </c>
      <c r="P332">
        <f t="shared" si="20"/>
        <v>75.4559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103</v>
      </c>
      <c r="P333">
        <f t="shared" si="20"/>
        <v>58.557099999999998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213</v>
      </c>
      <c r="P334">
        <f t="shared" si="20"/>
        <v>46.085700000000003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102</v>
      </c>
      <c r="P335">
        <f t="shared" si="20"/>
        <v>96.1203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254</v>
      </c>
      <c r="P336">
        <f t="shared" si="20"/>
        <v>368.7681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102</v>
      </c>
      <c r="P337">
        <f t="shared" si="20"/>
        <v>317.88330000000002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102</v>
      </c>
      <c r="P338">
        <f t="shared" si="20"/>
        <v>51.497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105</v>
      </c>
      <c r="P339">
        <f t="shared" si="20"/>
        <v>818.54840000000002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101</v>
      </c>
      <c r="P340">
        <f t="shared" si="20"/>
        <v>107.2542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500000</v>
      </c>
      <c r="E341" s="7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5</v>
      </c>
      <c r="P341">
        <f t="shared" si="20"/>
        <v>282.85390000000001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101</v>
      </c>
      <c r="P342">
        <f t="shared" si="20"/>
        <v>84.0535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100</v>
      </c>
      <c r="P343">
        <f t="shared" si="20"/>
        <v>456.14550000000003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496</v>
      </c>
      <c r="P344">
        <f t="shared" si="20"/>
        <v>76.276899999999998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50000</v>
      </c>
      <c r="E345" s="7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49</v>
      </c>
      <c r="P345">
        <f t="shared" si="20"/>
        <v>47.120199999999997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97000</v>
      </c>
      <c r="E346" s="7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25</v>
      </c>
      <c r="P346">
        <f t="shared" si="20"/>
        <v>86.494699999999995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9000</v>
      </c>
      <c r="E347" s="7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272</v>
      </c>
      <c r="P347">
        <f t="shared" si="20"/>
        <v>136.89940000000001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111</v>
      </c>
      <c r="P348">
        <f t="shared" si="20"/>
        <v>130.26599999999999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106</v>
      </c>
      <c r="P349">
        <f t="shared" si="20"/>
        <v>64.429000000000002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162</v>
      </c>
      <c r="P350">
        <f t="shared" si="20"/>
        <v>204.37899999999999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243</v>
      </c>
      <c r="P351">
        <f t="shared" si="20"/>
        <v>145.59880000000001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162</v>
      </c>
      <c r="P352">
        <f t="shared" si="20"/>
        <v>109.94119999999999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5000</v>
      </c>
      <c r="E353" s="7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484</v>
      </c>
      <c r="P353">
        <f t="shared" si="20"/>
        <v>25.104800000000001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19000</v>
      </c>
      <c r="E354" s="7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127</v>
      </c>
      <c r="P354">
        <f t="shared" si="20"/>
        <v>84.293700000000001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320000</v>
      </c>
      <c r="E355" s="7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7</v>
      </c>
      <c r="P355">
        <f t="shared" si="20"/>
        <v>39.066899999999997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20000</v>
      </c>
      <c r="E356" s="7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119</v>
      </c>
      <c r="P356">
        <f t="shared" si="20"/>
        <v>818.19140000000004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102</v>
      </c>
      <c r="P357">
        <f t="shared" si="20"/>
        <v>142.6061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118</v>
      </c>
      <c r="P358">
        <f t="shared" si="20"/>
        <v>242.31960000000001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585</v>
      </c>
      <c r="P359">
        <f t="shared" si="20"/>
        <v>77.273899999999998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106</v>
      </c>
      <c r="P360">
        <f t="shared" si="20"/>
        <v>87.209699999999998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125</v>
      </c>
      <c r="P361">
        <f t="shared" si="20"/>
        <v>76.476799999999997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22000</v>
      </c>
      <c r="E362" s="7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105</v>
      </c>
      <c r="P362">
        <f t="shared" si="20"/>
        <v>265.35629999999998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319</v>
      </c>
      <c r="P363">
        <f t="shared" si="20"/>
        <v>64.946399999999997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115</v>
      </c>
      <c r="P364">
        <f t="shared" si="20"/>
        <v>266.66340000000002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5494</v>
      </c>
      <c r="E365" s="7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412</v>
      </c>
      <c r="P365">
        <f t="shared" si="20"/>
        <v>870.9615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2260300</v>
      </c>
      <c r="P366">
        <f t="shared" si="20"/>
        <v>200.0265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22400</v>
      </c>
      <c r="E367" s="7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101</v>
      </c>
      <c r="P367">
        <f t="shared" si="20"/>
        <v>346.8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112</v>
      </c>
      <c r="P368">
        <f t="shared" si="20"/>
        <v>167.32089999999999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102</v>
      </c>
      <c r="P369">
        <f t="shared" si="20"/>
        <v>188.20169999999999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20000</v>
      </c>
      <c r="E370" s="7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112</v>
      </c>
      <c r="P370">
        <f t="shared" si="20"/>
        <v>140.53460000000001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22000</v>
      </c>
      <c r="E371" s="7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101</v>
      </c>
      <c r="P371">
        <f t="shared" si="20"/>
        <v>133.64070000000001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148</v>
      </c>
      <c r="P372">
        <f t="shared" si="20"/>
        <v>516.62789999999995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112</v>
      </c>
      <c r="P373">
        <f t="shared" si="20"/>
        <v>20.9011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35000</v>
      </c>
      <c r="E374" s="7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63</v>
      </c>
      <c r="P374">
        <f t="shared" si="20"/>
        <v>2443.7777999999998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110</v>
      </c>
      <c r="P375">
        <f t="shared" si="20"/>
        <v>246.4607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110</v>
      </c>
      <c r="P376">
        <f t="shared" si="20"/>
        <v>125.8908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104</v>
      </c>
      <c r="P377">
        <f t="shared" si="20"/>
        <v>1564.5714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18000</v>
      </c>
      <c r="E378" s="7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122</v>
      </c>
      <c r="P378">
        <f t="shared" si="20"/>
        <v>455.93099999999998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146</v>
      </c>
      <c r="P379">
        <f t="shared" si="20"/>
        <v>164.52629999999999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21000</v>
      </c>
      <c r="E380" s="7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104</v>
      </c>
      <c r="P380">
        <f t="shared" si="20"/>
        <v>263.02409999999998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109</v>
      </c>
      <c r="P381">
        <f t="shared" ref="P381:P444" si="24">IFERROR(ROUND(E381/L381,4),"no backers")</f>
        <v>145.9247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120</v>
      </c>
      <c r="P382">
        <f t="shared" si="24"/>
        <v>442.53469999999999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108</v>
      </c>
      <c r="P383">
        <f t="shared" si="24"/>
        <v>86.370500000000007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17500</v>
      </c>
      <c r="E384" s="7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124</v>
      </c>
      <c r="P384">
        <f t="shared" si="24"/>
        <v>983.51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12000</v>
      </c>
      <c r="E385" s="7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180</v>
      </c>
      <c r="P385">
        <f t="shared" si="24"/>
        <v>449.75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108</v>
      </c>
      <c r="P386">
        <f t="shared" si="24"/>
        <v>56.3264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107</v>
      </c>
      <c r="P387">
        <f t="shared" si="24"/>
        <v>90.632900000000006</v>
      </c>
      <c r="Q387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119</v>
      </c>
      <c r="P388">
        <f t="shared" si="24"/>
        <v>1646.9231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50000</v>
      </c>
      <c r="E389" s="7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43</v>
      </c>
      <c r="P389">
        <f t="shared" si="24"/>
        <v>38.042700000000004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20000</v>
      </c>
      <c r="E390" s="7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107</v>
      </c>
      <c r="P390">
        <f t="shared" si="24"/>
        <v>300.85919999999999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107</v>
      </c>
      <c r="P391">
        <f t="shared" si="24"/>
        <v>14.1457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20000</v>
      </c>
      <c r="E392" s="7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107</v>
      </c>
      <c r="P392">
        <f t="shared" si="24"/>
        <v>1522.5714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45000</v>
      </c>
      <c r="E393" s="7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47</v>
      </c>
      <c r="P393">
        <f t="shared" si="24"/>
        <v>110.3627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32500</v>
      </c>
      <c r="E394" s="7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65</v>
      </c>
      <c r="P394">
        <f t="shared" si="24"/>
        <v>102.70869999999999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75000</v>
      </c>
      <c r="E395" s="7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28</v>
      </c>
      <c r="P395">
        <f t="shared" si="24"/>
        <v>60.2393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20000</v>
      </c>
      <c r="E396" s="7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105</v>
      </c>
      <c r="P396">
        <f t="shared" si="24"/>
        <v>418.38499999999999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104</v>
      </c>
      <c r="P397">
        <f t="shared" si="24"/>
        <v>113.2804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104</v>
      </c>
      <c r="P398">
        <f t="shared" si="24"/>
        <v>106.22620000000001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90.633200000000002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138</v>
      </c>
      <c r="P400">
        <f t="shared" si="24"/>
        <v>308.791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19500</v>
      </c>
      <c r="E401" s="7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106</v>
      </c>
      <c r="P401">
        <f t="shared" si="24"/>
        <v>217.16839999999999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114</v>
      </c>
      <c r="P402">
        <f t="shared" si="24"/>
        <v>331.75889999999998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25000</v>
      </c>
      <c r="E403" s="7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82</v>
      </c>
      <c r="P403">
        <f t="shared" si="24"/>
        <v>281.5342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111</v>
      </c>
      <c r="P404">
        <f t="shared" si="24"/>
        <v>476.53489999999999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13000</v>
      </c>
      <c r="E405" s="7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157</v>
      </c>
      <c r="P405">
        <f t="shared" si="24"/>
        <v>292.27140000000003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109</v>
      </c>
      <c r="P406">
        <f t="shared" si="24"/>
        <v>75.372699999999995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146</v>
      </c>
      <c r="P407">
        <f t="shared" si="24"/>
        <v>370.87270000000001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102</v>
      </c>
      <c r="P408">
        <f t="shared" si="24"/>
        <v>581.85709999999995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113</v>
      </c>
      <c r="P409">
        <f t="shared" si="24"/>
        <v>924.68949999999995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532.97370000000001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18500</v>
      </c>
      <c r="E411" s="7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109</v>
      </c>
      <c r="P411">
        <f t="shared" si="24"/>
        <v>1346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20000</v>
      </c>
      <c r="E412" s="7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101</v>
      </c>
      <c r="P412">
        <f t="shared" si="24"/>
        <v>2875.4286000000002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83.493799999999993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101</v>
      </c>
      <c r="P414">
        <f t="shared" si="24"/>
        <v>365.81819999999999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100</v>
      </c>
      <c r="P415">
        <f t="shared" si="24"/>
        <v>117.36839999999999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100</v>
      </c>
      <c r="P416">
        <f t="shared" si="24"/>
        <v>96.307699999999997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20000</v>
      </c>
      <c r="E417" s="7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100</v>
      </c>
      <c r="P417">
        <f t="shared" si="24"/>
        <v>953.57809999999995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100</v>
      </c>
      <c r="P418">
        <f t="shared" si="24"/>
        <v>800.88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13000</v>
      </c>
      <c r="E419" s="7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153</v>
      </c>
      <c r="P419">
        <f t="shared" si="24"/>
        <v>383.2885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142</v>
      </c>
      <c r="P420">
        <f t="shared" si="24"/>
        <v>190.9615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894700</v>
      </c>
      <c r="E421" s="7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2</v>
      </c>
      <c r="P421">
        <f t="shared" si="24"/>
        <v>271.5616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7</v>
      </c>
      <c r="P422">
        <f t="shared" si="24"/>
        <v>6590.0366999999997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40</v>
      </c>
      <c r="P423">
        <f t="shared" si="24"/>
        <v>3262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3500</v>
      </c>
      <c r="E424" s="7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559</v>
      </c>
      <c r="P424">
        <f t="shared" si="24"/>
        <v>1629.75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18000</v>
      </c>
      <c r="E425" s="7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108</v>
      </c>
      <c r="P425">
        <f t="shared" si="24"/>
        <v>1501.7931000000001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26</v>
      </c>
      <c r="P426">
        <f t="shared" si="24"/>
        <v>3886.8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39</v>
      </c>
      <c r="P427">
        <f t="shared" si="24"/>
        <v>9715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18500</v>
      </c>
      <c r="E428" s="7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104</v>
      </c>
      <c r="P428">
        <f t="shared" si="24"/>
        <v>2415.5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10000</v>
      </c>
      <c r="E429" s="7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193</v>
      </c>
      <c r="P429" t="str">
        <f t="shared" si="24"/>
        <v>no backers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38</v>
      </c>
      <c r="P430">
        <f t="shared" si="24"/>
        <v>1476.5385000000001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19000</v>
      </c>
      <c r="E431" s="7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101</v>
      </c>
      <c r="P431" t="str">
        <f t="shared" si="24"/>
        <v>no backers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18500</v>
      </c>
      <c r="E432" s="7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103</v>
      </c>
      <c r="P432">
        <f t="shared" si="24"/>
        <v>3805.6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15000</v>
      </c>
      <c r="E433" s="7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126</v>
      </c>
      <c r="P433">
        <f t="shared" si="24"/>
        <v>2356.875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5000</v>
      </c>
      <c r="E434" s="7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377</v>
      </c>
      <c r="P434">
        <f t="shared" si="24"/>
        <v>2356.375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1000</v>
      </c>
      <c r="E435" s="7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1867</v>
      </c>
      <c r="P435" t="str">
        <f t="shared" si="24"/>
        <v>no backers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18500</v>
      </c>
      <c r="E436" s="7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101</v>
      </c>
      <c r="P436">
        <f t="shared" si="24"/>
        <v>9333.5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18000</v>
      </c>
      <c r="E437" s="7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104</v>
      </c>
      <c r="P437">
        <f t="shared" si="24"/>
        <v>6215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18000</v>
      </c>
      <c r="E438" s="7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103</v>
      </c>
      <c r="P438" t="str">
        <f t="shared" si="24"/>
        <v>no backers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15000</v>
      </c>
      <c r="E439" s="7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124</v>
      </c>
      <c r="P439" t="str">
        <f t="shared" si="24"/>
        <v>no backers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17000</v>
      </c>
      <c r="E440" s="7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109</v>
      </c>
      <c r="P440">
        <f t="shared" si="24"/>
        <v>1679.2727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18000</v>
      </c>
      <c r="E441" s="7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101</v>
      </c>
      <c r="P441" t="str">
        <f t="shared" si="24"/>
        <v>no backers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15000</v>
      </c>
      <c r="E442" s="7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121</v>
      </c>
      <c r="P442">
        <f t="shared" si="24"/>
        <v>18185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17500</v>
      </c>
      <c r="E443" s="7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103</v>
      </c>
      <c r="P443" t="str">
        <f t="shared" si="24"/>
        <v>no backers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13000</v>
      </c>
      <c r="E444" s="7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139</v>
      </c>
      <c r="P444">
        <f t="shared" si="24"/>
        <v>1063.7058999999999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6500</v>
      </c>
      <c r="E445" s="7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278</v>
      </c>
      <c r="P445">
        <f t="shared" ref="P445:P508" si="28">IFERROR(ROUND(E445/L445,4),"no backers")</f>
        <v>9033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8000</v>
      </c>
      <c r="E446" s="7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224</v>
      </c>
      <c r="P446">
        <f t="shared" si="28"/>
        <v>17914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10000</v>
      </c>
      <c r="E447" s="7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179</v>
      </c>
      <c r="P447">
        <f t="shared" si="28"/>
        <v>8947.625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14500</v>
      </c>
      <c r="E448" s="7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123</v>
      </c>
      <c r="P448">
        <f t="shared" si="28"/>
        <v>1117.1875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17000</v>
      </c>
      <c r="E449" s="7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105</v>
      </c>
      <c r="P449">
        <f t="shared" si="28"/>
        <v>17805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5000</v>
      </c>
      <c r="E450" s="7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355</v>
      </c>
      <c r="P450">
        <f t="shared" si="28"/>
        <v>4432.75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15000</v>
      </c>
      <c r="E451" s="7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118</v>
      </c>
      <c r="P451">
        <f t="shared" si="28"/>
        <v>3536</v>
      </c>
      <c r="Q451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25000</v>
      </c>
      <c r="E452" s="7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70</v>
      </c>
      <c r="P452">
        <f t="shared" si="28"/>
        <v>2512.8571000000002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25</v>
      </c>
      <c r="P453" t="str">
        <f t="shared" si="28"/>
        <v>no backers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15000</v>
      </c>
      <c r="E454" s="7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117</v>
      </c>
      <c r="P454">
        <f t="shared" si="28"/>
        <v>1462.0833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17482</v>
      </c>
      <c r="E455" s="7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100</v>
      </c>
      <c r="P455">
        <f t="shared" si="28"/>
        <v>8741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15000</v>
      </c>
      <c r="E456" s="7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116</v>
      </c>
      <c r="P456">
        <f t="shared" si="28"/>
        <v>3488.8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15000</v>
      </c>
      <c r="E457" s="7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116</v>
      </c>
      <c r="P457">
        <f t="shared" si="28"/>
        <v>8706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16700</v>
      </c>
      <c r="E458" s="7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104</v>
      </c>
      <c r="P458">
        <f t="shared" si="28"/>
        <v>5798.6666999999998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15000</v>
      </c>
      <c r="E459" s="7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116</v>
      </c>
      <c r="P459" t="str">
        <f t="shared" si="28"/>
        <v>no backers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12000</v>
      </c>
      <c r="E460" s="7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145</v>
      </c>
      <c r="P460">
        <f t="shared" si="28"/>
        <v>354.08429999999998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9500</v>
      </c>
      <c r="E461" s="7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182</v>
      </c>
      <c r="P461">
        <f t="shared" si="28"/>
        <v>17277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16000</v>
      </c>
      <c r="E462" s="7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108</v>
      </c>
      <c r="P462">
        <f t="shared" si="28"/>
        <v>8630.1849999999995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10000</v>
      </c>
      <c r="E463" s="7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172</v>
      </c>
      <c r="P463" t="str">
        <f t="shared" si="28"/>
        <v>no backers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16000</v>
      </c>
      <c r="E464" s="7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107</v>
      </c>
      <c r="P464" t="str">
        <f t="shared" si="28"/>
        <v>no backers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150000</v>
      </c>
      <c r="E465" s="7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11</v>
      </c>
      <c r="P465">
        <f t="shared" si="28"/>
        <v>1559.5454999999999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15000</v>
      </c>
      <c r="E466" s="7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114</v>
      </c>
      <c r="P466">
        <f t="shared" si="28"/>
        <v>17066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10000</v>
      </c>
      <c r="E467" s="7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170</v>
      </c>
      <c r="P467">
        <f t="shared" si="28"/>
        <v>2128.61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6</v>
      </c>
      <c r="P468">
        <f t="shared" si="28"/>
        <v>3396.8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2500</v>
      </c>
      <c r="E469" s="7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674</v>
      </c>
      <c r="P469">
        <f t="shared" si="28"/>
        <v>432.35899999999998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12000</v>
      </c>
      <c r="E470" s="7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140</v>
      </c>
      <c r="P470" t="str">
        <f t="shared" si="28"/>
        <v>no backers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16300</v>
      </c>
      <c r="E471" s="7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102</v>
      </c>
      <c r="P471" t="str">
        <f t="shared" si="28"/>
        <v>no backers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15000</v>
      </c>
      <c r="E472" s="7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111</v>
      </c>
      <c r="P472">
        <f t="shared" si="28"/>
        <v>8318.39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16000</v>
      </c>
      <c r="E473" s="7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104</v>
      </c>
      <c r="P473">
        <f t="shared" si="28"/>
        <v>97.488200000000006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15000</v>
      </c>
      <c r="E474" s="7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110</v>
      </c>
      <c r="P474">
        <f t="shared" si="28"/>
        <v>3304.0079999999998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15000</v>
      </c>
      <c r="E475" s="7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110</v>
      </c>
      <c r="P475">
        <f t="shared" si="28"/>
        <v>1178.6429000000001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15000</v>
      </c>
      <c r="E476" s="7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110</v>
      </c>
      <c r="P476">
        <f t="shared" si="28"/>
        <v>16465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15000</v>
      </c>
      <c r="E477" s="7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109</v>
      </c>
      <c r="P477" t="str">
        <f t="shared" si="28"/>
        <v>no backers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15000</v>
      </c>
      <c r="E478" s="7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109</v>
      </c>
      <c r="P478">
        <f t="shared" si="28"/>
        <v>131.37899999999999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15000</v>
      </c>
      <c r="E479" s="7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108</v>
      </c>
      <c r="P479" t="str">
        <f t="shared" si="28"/>
        <v>no backers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5500</v>
      </c>
      <c r="E480" s="7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295</v>
      </c>
      <c r="P480" t="str">
        <f t="shared" si="28"/>
        <v>no backers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108</v>
      </c>
      <c r="P481">
        <f t="shared" si="28"/>
        <v>294.5455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16000</v>
      </c>
      <c r="E482" s="7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101</v>
      </c>
      <c r="P482">
        <f t="shared" si="28"/>
        <v>115.4686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15000</v>
      </c>
      <c r="E483" s="7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108</v>
      </c>
      <c r="P483">
        <f t="shared" si="28"/>
        <v>768.8152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15000</v>
      </c>
      <c r="E484" s="7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107</v>
      </c>
      <c r="P484">
        <f t="shared" si="28"/>
        <v>16000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14000</v>
      </c>
      <c r="E485" s="7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114</v>
      </c>
      <c r="P485">
        <f t="shared" si="28"/>
        <v>108.41500000000001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10000</v>
      </c>
      <c r="E486" s="7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159</v>
      </c>
      <c r="P486">
        <f t="shared" si="28"/>
        <v>1448.1373000000001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15000</v>
      </c>
      <c r="E487" s="7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106</v>
      </c>
      <c r="P487">
        <f t="shared" si="28"/>
        <v>127.3492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2500</v>
      </c>
      <c r="E488" s="7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636</v>
      </c>
      <c r="P488">
        <f t="shared" si="28"/>
        <v>15903.5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40000</v>
      </c>
      <c r="E489" s="7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40</v>
      </c>
      <c r="P489" t="str">
        <f t="shared" si="28"/>
        <v>no backers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15000</v>
      </c>
      <c r="E490" s="7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105</v>
      </c>
      <c r="P490" t="str">
        <f t="shared" si="28"/>
        <v>no backers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15000</v>
      </c>
      <c r="E491" s="7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105</v>
      </c>
      <c r="P491">
        <f t="shared" si="28"/>
        <v>5248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3000</v>
      </c>
      <c r="E492" s="7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524</v>
      </c>
      <c r="P492" t="str">
        <f t="shared" si="28"/>
        <v>no backers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15000</v>
      </c>
      <c r="E493" s="7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105</v>
      </c>
      <c r="P493" t="str">
        <f t="shared" si="28"/>
        <v>no backers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15500</v>
      </c>
      <c r="E494" s="7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101</v>
      </c>
      <c r="P494" t="str">
        <f t="shared" si="28"/>
        <v>no backers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15000</v>
      </c>
      <c r="E495" s="7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105</v>
      </c>
      <c r="P495" t="str">
        <f t="shared" si="28"/>
        <v>no backers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10000</v>
      </c>
      <c r="E496" s="7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157</v>
      </c>
      <c r="P496">
        <f t="shared" si="28"/>
        <v>5232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15000</v>
      </c>
      <c r="E497" s="7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105</v>
      </c>
      <c r="P497" t="str">
        <f t="shared" si="28"/>
        <v>no backers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10000</v>
      </c>
      <c r="E498" s="7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157</v>
      </c>
      <c r="P498">
        <f t="shared" si="28"/>
        <v>15673.44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14000</v>
      </c>
      <c r="E499" s="7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112</v>
      </c>
      <c r="P499">
        <f t="shared" si="28"/>
        <v>5217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14000</v>
      </c>
      <c r="E500" s="7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112</v>
      </c>
      <c r="P500">
        <f t="shared" si="28"/>
        <v>711.36360000000002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15000</v>
      </c>
      <c r="E501" s="7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104</v>
      </c>
      <c r="P501">
        <f t="shared" si="28"/>
        <v>600.24620000000004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15000</v>
      </c>
      <c r="E502" s="7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104</v>
      </c>
      <c r="P502">
        <f t="shared" si="28"/>
        <v>3899.25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15000</v>
      </c>
      <c r="E503" s="7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104</v>
      </c>
      <c r="P503" t="str">
        <f t="shared" si="28"/>
        <v>no backers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10000</v>
      </c>
      <c r="E504" s="7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156</v>
      </c>
      <c r="P504">
        <f t="shared" si="28"/>
        <v>3897.75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15000</v>
      </c>
      <c r="E505" s="7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104</v>
      </c>
      <c r="P505">
        <f t="shared" si="28"/>
        <v>1729.4444000000001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15000</v>
      </c>
      <c r="E506" s="7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104</v>
      </c>
      <c r="P506">
        <f t="shared" si="28"/>
        <v>3107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10000</v>
      </c>
      <c r="E507" s="7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155</v>
      </c>
      <c r="P507">
        <f t="shared" si="28"/>
        <v>1109.2856999999999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9000</v>
      </c>
      <c r="E508" s="7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172</v>
      </c>
      <c r="P508">
        <f t="shared" si="28"/>
        <v>15505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15000</v>
      </c>
      <c r="E509" s="7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103</v>
      </c>
      <c r="P509">
        <f t="shared" ref="P509:P572" si="32">IFERROR(ROUND(E509/L509,4),"no backers")</f>
        <v>1548.1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10000</v>
      </c>
      <c r="E510" s="7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154</v>
      </c>
      <c r="P510">
        <f t="shared" si="32"/>
        <v>5147.6666999999998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13000</v>
      </c>
      <c r="E511" s="7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119</v>
      </c>
      <c r="P511">
        <f t="shared" si="32"/>
        <v>15435.55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15</v>
      </c>
      <c r="P512" t="str">
        <f t="shared" si="32"/>
        <v>no backers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15000</v>
      </c>
      <c r="E513" s="7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102</v>
      </c>
      <c r="P513">
        <f t="shared" si="32"/>
        <v>3067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15000</v>
      </c>
      <c r="E514" s="7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102</v>
      </c>
      <c r="P514">
        <f t="shared" si="32"/>
        <v>7663.5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15000</v>
      </c>
      <c r="E515" s="7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102</v>
      </c>
      <c r="P515">
        <f t="shared" si="32"/>
        <v>225.27279999999999</v>
      </c>
      <c r="Q515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15000</v>
      </c>
      <c r="E516" s="7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102</v>
      </c>
      <c r="P516">
        <f t="shared" si="32"/>
        <v>5105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15000</v>
      </c>
      <c r="E517" s="7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102</v>
      </c>
      <c r="P517">
        <f t="shared" si="32"/>
        <v>449.55880000000002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25000</v>
      </c>
      <c r="E518" s="7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61</v>
      </c>
      <c r="P518" t="str">
        <f t="shared" si="32"/>
        <v>no backers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5000</v>
      </c>
      <c r="E519" s="7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305</v>
      </c>
      <c r="P519">
        <f t="shared" si="32"/>
        <v>5091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15000</v>
      </c>
      <c r="E520" s="7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102</v>
      </c>
      <c r="P520" t="str">
        <f t="shared" si="32"/>
        <v>no backers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15000</v>
      </c>
      <c r="E521" s="7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102</v>
      </c>
      <c r="P521">
        <f t="shared" si="32"/>
        <v>217.5719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15000</v>
      </c>
      <c r="E522" s="7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447.94119999999998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101</v>
      </c>
      <c r="P523">
        <f t="shared" si="32"/>
        <v>271.1909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101</v>
      </c>
      <c r="P524">
        <f t="shared" si="32"/>
        <v>489.40320000000003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101</v>
      </c>
      <c r="P525">
        <f t="shared" si="32"/>
        <v>180.07140000000001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5000</v>
      </c>
      <c r="E526" s="7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302</v>
      </c>
      <c r="P526">
        <f t="shared" si="32"/>
        <v>116.3154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101</v>
      </c>
      <c r="P527">
        <f t="shared" si="32"/>
        <v>1257.5882999999999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7900</v>
      </c>
      <c r="E528" s="7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191</v>
      </c>
      <c r="P528">
        <f t="shared" si="32"/>
        <v>655.52170000000001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537</v>
      </c>
      <c r="P529">
        <f t="shared" si="32"/>
        <v>95.183499999999995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113</v>
      </c>
      <c r="P530">
        <f t="shared" si="32"/>
        <v>491.66669999999999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10275</v>
      </c>
      <c r="E531" s="7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143</v>
      </c>
      <c r="P531">
        <f t="shared" si="32"/>
        <v>814.05560000000003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20000</v>
      </c>
      <c r="E532" s="7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73</v>
      </c>
      <c r="P532">
        <f t="shared" si="32"/>
        <v>503.3793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145</v>
      </c>
      <c r="P533">
        <f t="shared" si="32"/>
        <v>468.09679999999997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111</v>
      </c>
      <c r="P534">
        <f t="shared" si="32"/>
        <v>83.525999999999996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10000</v>
      </c>
      <c r="E535" s="7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144</v>
      </c>
      <c r="P535">
        <f t="shared" si="32"/>
        <v>849.26239999999996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133000</v>
      </c>
      <c r="E536" s="7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11</v>
      </c>
      <c r="P536">
        <f t="shared" si="32"/>
        <v>297.97919999999999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50000</v>
      </c>
      <c r="E537" s="7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28</v>
      </c>
      <c r="P537">
        <f t="shared" si="32"/>
        <v>240.72880000000001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12000</v>
      </c>
      <c r="E538" s="7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363.84620000000001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283</v>
      </c>
      <c r="P539">
        <f t="shared" si="32"/>
        <v>240.10169999999999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128</v>
      </c>
      <c r="P540">
        <f t="shared" si="32"/>
        <v>234.7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5000</v>
      </c>
      <c r="E541" s="7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281</v>
      </c>
      <c r="P541">
        <f t="shared" si="32"/>
        <v>702.75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30000</v>
      </c>
      <c r="E542" s="7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47</v>
      </c>
      <c r="P542">
        <f t="shared" si="32"/>
        <v>14000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12000</v>
      </c>
      <c r="E543" s="7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117</v>
      </c>
      <c r="P543">
        <f t="shared" si="32"/>
        <v>14000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12516</v>
      </c>
      <c r="E544" s="7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111</v>
      </c>
      <c r="P544">
        <f t="shared" si="32"/>
        <v>13864.17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4000</v>
      </c>
      <c r="E545" s="7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347</v>
      </c>
      <c r="P545">
        <f t="shared" si="32"/>
        <v>6932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57</v>
      </c>
      <c r="P546">
        <f t="shared" si="32"/>
        <v>6923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12000</v>
      </c>
      <c r="E547" s="7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114</v>
      </c>
      <c r="P547">
        <f t="shared" si="32"/>
        <v>403.7647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8012</v>
      </c>
      <c r="E548" s="7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171</v>
      </c>
      <c r="P548">
        <f t="shared" si="32"/>
        <v>6852.165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50000</v>
      </c>
      <c r="E549" s="7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27</v>
      </c>
      <c r="P549" t="str">
        <f t="shared" si="32"/>
        <v>no backers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12500</v>
      </c>
      <c r="E550" s="7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109</v>
      </c>
      <c r="P550">
        <f t="shared" si="32"/>
        <v>13685.99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10000</v>
      </c>
      <c r="E551" s="7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136</v>
      </c>
      <c r="P551">
        <f t="shared" si="32"/>
        <v>1701.75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1000</v>
      </c>
      <c r="E552" s="7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1357</v>
      </c>
      <c r="P552">
        <f t="shared" si="32"/>
        <v>3391.5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5000</v>
      </c>
      <c r="E553" s="7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271</v>
      </c>
      <c r="P553">
        <f t="shared" si="32"/>
        <v>483.3571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10000</v>
      </c>
      <c r="E554" s="7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135</v>
      </c>
      <c r="P554" t="str">
        <f t="shared" si="32"/>
        <v>no backers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8750</v>
      </c>
      <c r="E555" s="7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154</v>
      </c>
      <c r="P555">
        <f t="shared" si="32"/>
        <v>2246.6932999999999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12800</v>
      </c>
      <c r="E556" s="7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105</v>
      </c>
      <c r="P556">
        <f t="shared" si="32"/>
        <v>611.40909999999997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13000</v>
      </c>
      <c r="E557" s="7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103</v>
      </c>
      <c r="P557" t="str">
        <f t="shared" si="32"/>
        <v>no backers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6700</v>
      </c>
      <c r="E558" s="7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199</v>
      </c>
      <c r="P558">
        <f t="shared" si="32"/>
        <v>13323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30000</v>
      </c>
      <c r="E559" s="7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44</v>
      </c>
      <c r="P559">
        <f t="shared" si="32"/>
        <v>664.8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13000</v>
      </c>
      <c r="E560" s="7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102</v>
      </c>
      <c r="P560" t="str">
        <f t="shared" si="32"/>
        <v>no backers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12000</v>
      </c>
      <c r="E561" s="7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111</v>
      </c>
      <c r="P561">
        <f t="shared" si="32"/>
        <v>13279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9000</v>
      </c>
      <c r="E562" s="7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147</v>
      </c>
      <c r="P562">
        <f t="shared" si="32"/>
        <v>4409.3333000000002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12500</v>
      </c>
      <c r="E563" s="7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105</v>
      </c>
      <c r="P563">
        <f t="shared" si="32"/>
        <v>6590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13000</v>
      </c>
      <c r="E564" s="7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101</v>
      </c>
      <c r="P564" t="str">
        <f t="shared" si="32"/>
        <v>no backers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12000</v>
      </c>
      <c r="E565" s="7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109</v>
      </c>
      <c r="P565">
        <f t="shared" si="32"/>
        <v>6560.5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5000</v>
      </c>
      <c r="E566" s="7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262</v>
      </c>
      <c r="P566">
        <f t="shared" si="32"/>
        <v>13114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13000</v>
      </c>
      <c r="E567" s="7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101</v>
      </c>
      <c r="P567" t="str">
        <f t="shared" si="32"/>
        <v>no backers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12500</v>
      </c>
      <c r="E568" s="7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104</v>
      </c>
      <c r="P568">
        <f t="shared" si="32"/>
        <v>13014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9850</v>
      </c>
      <c r="E569" s="7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132</v>
      </c>
      <c r="P569" t="str">
        <f t="shared" si="32"/>
        <v>no backers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12444</v>
      </c>
      <c r="E570" s="7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104</v>
      </c>
      <c r="P570">
        <f t="shared" si="32"/>
        <v>2585.87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11500</v>
      </c>
      <c r="E571" s="7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112</v>
      </c>
      <c r="P571">
        <f t="shared" si="32"/>
        <v>12879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12000</v>
      </c>
      <c r="E572" s="7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107</v>
      </c>
      <c r="P572">
        <f t="shared" si="32"/>
        <v>12870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60000</v>
      </c>
      <c r="E573" s="7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21</v>
      </c>
      <c r="P573">
        <f t="shared" ref="P573:P636" si="36">IFERROR(ROUND(E573/L573,4),"no backers")</f>
        <v>6409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10000</v>
      </c>
      <c r="E574" s="7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128</v>
      </c>
      <c r="P574" t="str">
        <f t="shared" si="36"/>
        <v>no backers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10000</v>
      </c>
      <c r="E575" s="7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128</v>
      </c>
      <c r="P575">
        <f t="shared" si="36"/>
        <v>1422.2221999999999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10000</v>
      </c>
      <c r="E576" s="7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128</v>
      </c>
      <c r="P576">
        <f t="shared" si="36"/>
        <v>3198.75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50000</v>
      </c>
      <c r="E577" s="7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26</v>
      </c>
      <c r="P577">
        <f t="shared" si="36"/>
        <v>3198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10600</v>
      </c>
      <c r="E578" s="7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120</v>
      </c>
      <c r="P578">
        <f t="shared" si="36"/>
        <v>12772.6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10000</v>
      </c>
      <c r="E579" s="7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127</v>
      </c>
      <c r="P579">
        <f t="shared" si="36"/>
        <v>12730.42</v>
      </c>
      <c r="Q579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12000</v>
      </c>
      <c r="E580" s="7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106</v>
      </c>
      <c r="P580">
        <f t="shared" si="36"/>
        <v>1809.7143000000001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5000</v>
      </c>
      <c r="E581" s="7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253</v>
      </c>
      <c r="P581">
        <f t="shared" si="36"/>
        <v>2525.4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12200</v>
      </c>
      <c r="E582" s="7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103</v>
      </c>
      <c r="P582">
        <f t="shared" si="36"/>
        <v>12571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12500</v>
      </c>
      <c r="E583" s="7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100</v>
      </c>
      <c r="P583" t="str">
        <f t="shared" si="36"/>
        <v>no backers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70</v>
      </c>
      <c r="P584" t="str">
        <f t="shared" si="36"/>
        <v>no backers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40000</v>
      </c>
      <c r="E585" s="7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31</v>
      </c>
      <c r="P585">
        <f t="shared" si="36"/>
        <v>12446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2500</v>
      </c>
      <c r="E586" s="7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497</v>
      </c>
      <c r="P586">
        <f t="shared" si="36"/>
        <v>6206.5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10050</v>
      </c>
      <c r="E587" s="7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123</v>
      </c>
      <c r="P587" t="str">
        <f t="shared" si="36"/>
        <v>no backers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124</v>
      </c>
      <c r="P588">
        <f t="shared" si="36"/>
        <v>3100.1525000000001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10000</v>
      </c>
      <c r="E589" s="7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124</v>
      </c>
      <c r="P589">
        <f t="shared" si="36"/>
        <v>1764.7143000000001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12000</v>
      </c>
      <c r="E590" s="7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103</v>
      </c>
      <c r="P590">
        <f t="shared" si="36"/>
        <v>6174.25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10000</v>
      </c>
      <c r="E591" s="7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123</v>
      </c>
      <c r="P591">
        <f t="shared" si="36"/>
        <v>12325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246</v>
      </c>
      <c r="P592">
        <f t="shared" si="36"/>
        <v>1369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12000</v>
      </c>
      <c r="E593" s="7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102</v>
      </c>
      <c r="P593">
        <f t="shared" si="36"/>
        <v>6128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12000</v>
      </c>
      <c r="E594" s="7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102</v>
      </c>
      <c r="P594">
        <f t="shared" si="36"/>
        <v>12252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12000</v>
      </c>
      <c r="E595" s="7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102</v>
      </c>
      <c r="P595">
        <f t="shared" si="36"/>
        <v>1747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10000</v>
      </c>
      <c r="E596" s="7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122</v>
      </c>
      <c r="P596">
        <f t="shared" si="36"/>
        <v>6089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12000</v>
      </c>
      <c r="E597" s="7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101</v>
      </c>
      <c r="P597">
        <f t="shared" si="36"/>
        <v>1520.625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10000</v>
      </c>
      <c r="E598" s="7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122</v>
      </c>
      <c r="P598">
        <f t="shared" si="36"/>
        <v>6082.5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10000</v>
      </c>
      <c r="E599" s="7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121</v>
      </c>
      <c r="P599">
        <f t="shared" si="36"/>
        <v>6055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11000</v>
      </c>
      <c r="E600" s="7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110</v>
      </c>
      <c r="P600">
        <f t="shared" si="36"/>
        <v>1729.4286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12000</v>
      </c>
      <c r="E601" s="7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101</v>
      </c>
      <c r="P601">
        <f t="shared" si="36"/>
        <v>6047.5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12000</v>
      </c>
      <c r="E602" s="7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100</v>
      </c>
      <c r="P602">
        <f t="shared" si="36"/>
        <v>12042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120</v>
      </c>
      <c r="P603">
        <f t="shared" si="36"/>
        <v>2006.9432999999999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12000</v>
      </c>
      <c r="E604" s="7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100</v>
      </c>
      <c r="P604" t="str">
        <f t="shared" si="36"/>
        <v>no backers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11260</v>
      </c>
      <c r="E605" s="7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107</v>
      </c>
      <c r="P605">
        <f t="shared" si="36"/>
        <v>923.62919999999997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8000</v>
      </c>
      <c r="E606" s="7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150</v>
      </c>
      <c r="P606" t="str">
        <f t="shared" si="36"/>
        <v>no backers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12000</v>
      </c>
      <c r="E607" s="7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100</v>
      </c>
      <c r="P607">
        <f t="shared" si="36"/>
        <v>1500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12000</v>
      </c>
      <c r="E608" s="7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100</v>
      </c>
      <c r="P608">
        <f t="shared" si="36"/>
        <v>12000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9665</v>
      </c>
      <c r="E609" s="7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124</v>
      </c>
      <c r="P609" t="str">
        <f t="shared" si="36"/>
        <v>no backers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10000</v>
      </c>
      <c r="E610" s="7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120</v>
      </c>
      <c r="P610">
        <f t="shared" si="36"/>
        <v>2399.6019999999999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8500</v>
      </c>
      <c r="E611" s="7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141</v>
      </c>
      <c r="P611">
        <f t="shared" si="36"/>
        <v>11992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100000</v>
      </c>
      <c r="E612" s="7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12</v>
      </c>
      <c r="P612" t="str">
        <f t="shared" si="36"/>
        <v>no backers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30000</v>
      </c>
      <c r="E613" s="7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40</v>
      </c>
      <c r="P613" t="str">
        <f t="shared" si="36"/>
        <v>no backers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119</v>
      </c>
      <c r="P614" t="str">
        <f t="shared" si="36"/>
        <v>no backers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30000</v>
      </c>
      <c r="E615" s="7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39</v>
      </c>
      <c r="P615">
        <f t="shared" si="36"/>
        <v>97.752099999999999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118</v>
      </c>
      <c r="P616" t="str">
        <f t="shared" si="36"/>
        <v>no backers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8000</v>
      </c>
      <c r="E617" s="7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147</v>
      </c>
      <c r="P617" t="str">
        <f t="shared" si="36"/>
        <v>no backers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11737</v>
      </c>
      <c r="E618" s="7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100</v>
      </c>
      <c r="P618" t="str">
        <f t="shared" si="36"/>
        <v>no backers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5000</v>
      </c>
      <c r="E619" s="7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235</v>
      </c>
      <c r="P619">
        <f t="shared" si="36"/>
        <v>3915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1000</v>
      </c>
      <c r="E620" s="7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1174</v>
      </c>
      <c r="P620" t="str">
        <f t="shared" si="36"/>
        <v>no backers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10000</v>
      </c>
      <c r="E621" s="7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117</v>
      </c>
      <c r="P621">
        <f t="shared" si="36"/>
        <v>11727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150000</v>
      </c>
      <c r="E622" s="7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8</v>
      </c>
      <c r="P622">
        <f t="shared" si="36"/>
        <v>11683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10000</v>
      </c>
      <c r="E623" s="7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117</v>
      </c>
      <c r="P623">
        <f t="shared" si="36"/>
        <v>3885.3332999999998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7500</v>
      </c>
      <c r="E624" s="7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155</v>
      </c>
      <c r="P624">
        <f t="shared" si="36"/>
        <v>1294.4444000000001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8500</v>
      </c>
      <c r="E625" s="7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137</v>
      </c>
      <c r="P625" t="str">
        <f t="shared" si="36"/>
        <v>no backers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10000</v>
      </c>
      <c r="E626" s="7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116</v>
      </c>
      <c r="P626" t="str">
        <f t="shared" si="36"/>
        <v>no backers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28000</v>
      </c>
      <c r="E627" s="7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41</v>
      </c>
      <c r="P627" t="str">
        <f t="shared" si="36"/>
        <v>no backers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10000</v>
      </c>
      <c r="E628" s="7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116</v>
      </c>
      <c r="P628">
        <f t="shared" si="36"/>
        <v>296.69029999999998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8000</v>
      </c>
      <c r="E629" s="7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144</v>
      </c>
      <c r="P629">
        <f t="shared" si="36"/>
        <v>11545.1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10000</v>
      </c>
      <c r="E630" s="7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115</v>
      </c>
      <c r="P630" t="str">
        <f t="shared" si="36"/>
        <v>no backers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7500</v>
      </c>
      <c r="E631" s="7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154</v>
      </c>
      <c r="P631">
        <f t="shared" si="36"/>
        <v>3843.3332999999998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11500</v>
      </c>
      <c r="E632" s="7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100</v>
      </c>
      <c r="P632">
        <f t="shared" si="36"/>
        <v>11500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10000</v>
      </c>
      <c r="E633" s="7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115</v>
      </c>
      <c r="P633">
        <f t="shared" si="36"/>
        <v>1274.6667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200000</v>
      </c>
      <c r="E634" s="7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6</v>
      </c>
      <c r="P634" t="str">
        <f t="shared" si="36"/>
        <v>no backers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115</v>
      </c>
      <c r="P635">
        <f t="shared" si="36"/>
        <v>458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225000</v>
      </c>
      <c r="E636" s="7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5</v>
      </c>
      <c r="P636">
        <f t="shared" si="36"/>
        <v>11432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8500</v>
      </c>
      <c r="E637" s="7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134</v>
      </c>
      <c r="P637">
        <f t="shared" ref="P637:P700" si="40">IFERROR(ROUND(E637/L637,4),"no backers")</f>
        <v>11428.19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10000</v>
      </c>
      <c r="E638" s="7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114</v>
      </c>
      <c r="P638">
        <f t="shared" si="40"/>
        <v>11385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7777</v>
      </c>
      <c r="E639" s="7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146</v>
      </c>
      <c r="P639" t="str">
        <f t="shared" si="40"/>
        <v>no backers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10000</v>
      </c>
      <c r="E640" s="7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114</v>
      </c>
      <c r="P640">
        <f t="shared" si="40"/>
        <v>1893.8333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9000</v>
      </c>
      <c r="E641" s="7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126</v>
      </c>
      <c r="P641">
        <f t="shared" si="40"/>
        <v>11353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3600</v>
      </c>
      <c r="E642" s="7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315</v>
      </c>
      <c r="P642">
        <f t="shared" si="40"/>
        <v>5672.5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35.9863</v>
      </c>
      <c r="Q643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3950</v>
      </c>
      <c r="E644" s="7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287</v>
      </c>
      <c r="P644">
        <f t="shared" si="40"/>
        <v>5.2084000000000001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113</v>
      </c>
      <c r="P645">
        <f t="shared" si="40"/>
        <v>74.289500000000004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150</v>
      </c>
      <c r="P646">
        <f t="shared" si="40"/>
        <v>11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112</v>
      </c>
      <c r="P647">
        <f t="shared" si="40"/>
        <v>47.384999999999998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1333666</v>
      </c>
      <c r="E648" s="7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</v>
      </c>
      <c r="P648">
        <f t="shared" si="40"/>
        <v>415.77780000000001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280</v>
      </c>
      <c r="P649">
        <f t="shared" si="40"/>
        <v>659.70590000000004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10000</v>
      </c>
      <c r="E650" s="7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112</v>
      </c>
      <c r="P650">
        <f t="shared" si="40"/>
        <v>413.92590000000001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112</v>
      </c>
      <c r="P651">
        <f t="shared" si="40"/>
        <v>136.0976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111</v>
      </c>
      <c r="P652">
        <f t="shared" si="40"/>
        <v>231.70830000000001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111</v>
      </c>
      <c r="P653">
        <f t="shared" si="40"/>
        <v>105.6593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129</v>
      </c>
      <c r="P654">
        <f t="shared" si="40"/>
        <v>396.07139999999998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111</v>
      </c>
      <c r="P655">
        <f t="shared" si="40"/>
        <v>10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10000</v>
      </c>
      <c r="E656" s="7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111</v>
      </c>
      <c r="P656">
        <f t="shared" si="40"/>
        <v>10.914899999999999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105</v>
      </c>
      <c r="P657">
        <f t="shared" si="40"/>
        <v>40.310200000000002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40000</v>
      </c>
      <c r="E658" s="7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28</v>
      </c>
      <c r="P658">
        <f t="shared" si="40"/>
        <v>126.80459999999999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750</v>
      </c>
      <c r="E659" s="7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1462</v>
      </c>
      <c r="P659">
        <f t="shared" si="40"/>
        <v>110.7576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110</v>
      </c>
      <c r="P660">
        <f t="shared" si="40"/>
        <v>39.673900000000003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28000</v>
      </c>
      <c r="E661" s="7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39</v>
      </c>
      <c r="P661">
        <f t="shared" si="40"/>
        <v>516.47619999999995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2000</v>
      </c>
      <c r="E662" s="7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542</v>
      </c>
      <c r="P662">
        <f t="shared" si="40"/>
        <v>602.38890000000004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22</v>
      </c>
      <c r="P663">
        <f t="shared" si="40"/>
        <v>1201.5555999999999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10000</v>
      </c>
      <c r="E664" s="7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108</v>
      </c>
      <c r="P664">
        <f t="shared" si="40"/>
        <v>2701.1125000000002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6000</v>
      </c>
      <c r="E665" s="7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180</v>
      </c>
      <c r="P665">
        <f t="shared" si="40"/>
        <v>1543.1429000000001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10000</v>
      </c>
      <c r="E666" s="7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108</v>
      </c>
      <c r="P666">
        <f t="shared" si="40"/>
        <v>372.41379999999998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22</v>
      </c>
      <c r="P667">
        <f t="shared" si="40"/>
        <v>897.91669999999999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10000</v>
      </c>
      <c r="E668" s="7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107</v>
      </c>
      <c r="P668">
        <f t="shared" si="40"/>
        <v>2685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10500</v>
      </c>
      <c r="E669" s="7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102</v>
      </c>
      <c r="P669">
        <f t="shared" si="40"/>
        <v>382.5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8500</v>
      </c>
      <c r="E670" s="7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126</v>
      </c>
      <c r="P670">
        <f t="shared" si="40"/>
        <v>428.24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10000</v>
      </c>
      <c r="E671" s="7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107</v>
      </c>
      <c r="P671">
        <f t="shared" si="40"/>
        <v>381.6071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2500</v>
      </c>
      <c r="E672" s="7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427</v>
      </c>
      <c r="P672">
        <f t="shared" si="40"/>
        <v>34.451599999999999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5000</v>
      </c>
      <c r="E673" s="7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214</v>
      </c>
      <c r="P673">
        <f t="shared" si="40"/>
        <v>711.86670000000004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8500</v>
      </c>
      <c r="E674" s="7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126</v>
      </c>
      <c r="P674">
        <f t="shared" si="40"/>
        <v>49.627899999999997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</v>
      </c>
      <c r="E675" s="7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106</v>
      </c>
      <c r="P675">
        <f t="shared" si="40"/>
        <v>3546.6667000000002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4000</v>
      </c>
      <c r="E676" s="7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265</v>
      </c>
      <c r="P676">
        <f t="shared" si="40"/>
        <v>5305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10000</v>
      </c>
      <c r="E677" s="7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106</v>
      </c>
      <c r="P677">
        <f t="shared" si="40"/>
        <v>407.80770000000001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</v>
      </c>
      <c r="E678" s="7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106</v>
      </c>
      <c r="P678">
        <f t="shared" si="40"/>
        <v>439.83330000000001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10000</v>
      </c>
      <c r="E679" s="7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106</v>
      </c>
      <c r="P679">
        <f t="shared" si="40"/>
        <v>109.9479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10000</v>
      </c>
      <c r="E680" s="7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106</v>
      </c>
      <c r="P680">
        <f t="shared" si="40"/>
        <v>620.88239999999996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3000</v>
      </c>
      <c r="E681" s="7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352</v>
      </c>
      <c r="P681">
        <f t="shared" si="40"/>
        <v>112.2778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10000</v>
      </c>
      <c r="E682" s="7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106</v>
      </c>
      <c r="P682">
        <f t="shared" si="40"/>
        <v>81.782899999999998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10500</v>
      </c>
      <c r="E683" s="7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100</v>
      </c>
      <c r="P683">
        <f t="shared" si="40"/>
        <v>10526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10000</v>
      </c>
      <c r="E684" s="7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105</v>
      </c>
      <c r="P684">
        <f t="shared" si="40"/>
        <v>2625.25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10000</v>
      </c>
      <c r="E685" s="7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104</v>
      </c>
      <c r="P685">
        <f t="shared" si="40"/>
        <v>3480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7000</v>
      </c>
      <c r="E686" s="7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149</v>
      </c>
      <c r="P686">
        <f t="shared" si="40"/>
        <v>77.296300000000002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8000</v>
      </c>
      <c r="E687" s="7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130</v>
      </c>
      <c r="P687">
        <f t="shared" si="40"/>
        <v>1042.9000000000001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10000</v>
      </c>
      <c r="E688" s="7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104</v>
      </c>
      <c r="P688" t="str">
        <f t="shared" si="40"/>
        <v>no backers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</v>
      </c>
      <c r="E689" s="7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104</v>
      </c>
      <c r="P689">
        <f t="shared" si="40"/>
        <v>1731.6667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10000</v>
      </c>
      <c r="E690" s="7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104</v>
      </c>
      <c r="P690">
        <f t="shared" si="40"/>
        <v>288.13889999999998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6000</v>
      </c>
      <c r="E691" s="7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172</v>
      </c>
      <c r="P691">
        <f t="shared" si="40"/>
        <v>30.791699999999999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10000</v>
      </c>
      <c r="E692" s="7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103</v>
      </c>
      <c r="P692">
        <f t="shared" si="40"/>
        <v>304.05880000000002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10000</v>
      </c>
      <c r="E693" s="7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103</v>
      </c>
      <c r="P693">
        <f t="shared" si="40"/>
        <v>1033.501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10000</v>
      </c>
      <c r="E694" s="7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103</v>
      </c>
      <c r="P694">
        <f t="shared" si="40"/>
        <v>51.2438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</v>
      </c>
      <c r="E695" s="7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103</v>
      </c>
      <c r="P695">
        <f t="shared" si="40"/>
        <v>34.7973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10000</v>
      </c>
      <c r="E696" s="7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103</v>
      </c>
      <c r="P696">
        <f t="shared" si="40"/>
        <v>1471.2856999999999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10000</v>
      </c>
      <c r="E697" s="7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103</v>
      </c>
      <c r="P697">
        <f t="shared" si="40"/>
        <v>1470.1429000000001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10000</v>
      </c>
      <c r="E698" s="7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103</v>
      </c>
      <c r="P698">
        <f t="shared" si="40"/>
        <v>10290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10000</v>
      </c>
      <c r="E699" s="7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103</v>
      </c>
      <c r="P699">
        <f t="shared" si="40"/>
        <v>90.043899999999994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</v>
      </c>
      <c r="E700" s="7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102</v>
      </c>
      <c r="P700">
        <f t="shared" si="40"/>
        <v>352.93099999999998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10000</v>
      </c>
      <c r="E701" s="7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102</v>
      </c>
      <c r="P701">
        <f t="shared" ref="P701:P764" si="44">IFERROR(ROUND(E701/L701,4),"no backers")</f>
        <v>11.5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7000</v>
      </c>
      <c r="E702" s="7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146</v>
      </c>
      <c r="P702">
        <f t="shared" si="44"/>
        <v>329.35480000000001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5000</v>
      </c>
      <c r="E703" s="7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204</v>
      </c>
      <c r="P703">
        <f t="shared" si="44"/>
        <v>486.19049999999999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8000</v>
      </c>
      <c r="E704" s="7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128</v>
      </c>
      <c r="P704">
        <f t="shared" si="44"/>
        <v>275.67570000000001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7500</v>
      </c>
      <c r="E705" s="7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136</v>
      </c>
      <c r="P705">
        <f t="shared" si="44"/>
        <v>1454.5743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10000</v>
      </c>
      <c r="E706" s="7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102</v>
      </c>
      <c r="P706">
        <f t="shared" si="44"/>
        <v>2543.25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</v>
      </c>
      <c r="E707" s="7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102</v>
      </c>
      <c r="P707">
        <f t="shared" si="44"/>
        <v>2031.2</v>
      </c>
      <c r="Q707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</v>
      </c>
      <c r="E708" s="7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101</v>
      </c>
      <c r="P708" t="str">
        <f t="shared" si="44"/>
        <v>no backers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10000</v>
      </c>
      <c r="E709" s="7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101</v>
      </c>
      <c r="P709">
        <f t="shared" si="44"/>
        <v>22.221499999999999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10000</v>
      </c>
      <c r="E710" s="7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101</v>
      </c>
      <c r="P710">
        <f t="shared" si="44"/>
        <v>27.422799999999999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10000</v>
      </c>
      <c r="E711" s="7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101</v>
      </c>
      <c r="P711">
        <f t="shared" si="44"/>
        <v>5057.5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10000</v>
      </c>
      <c r="E712" s="7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101</v>
      </c>
      <c r="P712" t="str">
        <f t="shared" si="44"/>
        <v>no backers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</v>
      </c>
      <c r="E713" s="7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101</v>
      </c>
      <c r="P713">
        <f t="shared" si="44"/>
        <v>29.858000000000001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10000</v>
      </c>
      <c r="E714" s="7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101</v>
      </c>
      <c r="P714">
        <f t="shared" si="44"/>
        <v>2522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10000</v>
      </c>
      <c r="E715" s="7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101</v>
      </c>
      <c r="P715">
        <f t="shared" si="44"/>
        <v>10085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5000</v>
      </c>
      <c r="E716" s="7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202</v>
      </c>
      <c r="P716">
        <f t="shared" si="44"/>
        <v>360.17860000000002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5000</v>
      </c>
      <c r="E717" s="7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202</v>
      </c>
      <c r="P717">
        <f t="shared" si="44"/>
        <v>840.08330000000001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6500</v>
      </c>
      <c r="E718" s="7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155</v>
      </c>
      <c r="P718">
        <f t="shared" si="44"/>
        <v>629.4375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3000</v>
      </c>
      <c r="E719" s="7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336</v>
      </c>
      <c r="P719">
        <f t="shared" si="44"/>
        <v>2516.875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10000</v>
      </c>
      <c r="E720" s="7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101</v>
      </c>
      <c r="P720">
        <f t="shared" si="44"/>
        <v>2516.25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10000</v>
      </c>
      <c r="E721" s="7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100</v>
      </c>
      <c r="P721">
        <f t="shared" si="44"/>
        <v>1004.6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167</v>
      </c>
      <c r="P722">
        <f t="shared" si="44"/>
        <v>245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30000</v>
      </c>
      <c r="E723" s="7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33</v>
      </c>
      <c r="P723">
        <f t="shared" si="44"/>
        <v>84.386600000000001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100</v>
      </c>
      <c r="P724">
        <f t="shared" si="44"/>
        <v>65.627499999999998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100</v>
      </c>
      <c r="P725">
        <f t="shared" si="44"/>
        <v>100.31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10000</v>
      </c>
      <c r="E726" s="7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100</v>
      </c>
      <c r="P726">
        <f t="shared" si="44"/>
        <v>70.118899999999996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10000</v>
      </c>
      <c r="E727" s="7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71.617800000000003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100</v>
      </c>
      <c r="P728">
        <f t="shared" si="44"/>
        <v>286.42860000000002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200</v>
      </c>
      <c r="P729">
        <f t="shared" si="44"/>
        <v>67.228200000000001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122</v>
      </c>
      <c r="P730">
        <f t="shared" si="44"/>
        <v>77.023099999999999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100</v>
      </c>
      <c r="P731">
        <f t="shared" si="44"/>
        <v>83.333299999999994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100</v>
      </c>
      <c r="P732">
        <f t="shared" si="44"/>
        <v>37.735799999999998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25000</v>
      </c>
      <c r="E733" s="7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40</v>
      </c>
      <c r="P733">
        <f t="shared" si="44"/>
        <v>139.08449999999999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8000</v>
      </c>
      <c r="E734" s="7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123</v>
      </c>
      <c r="P734">
        <f t="shared" si="44"/>
        <v>756.30769999999995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8500</v>
      </c>
      <c r="E735" s="7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115</v>
      </c>
      <c r="P735">
        <f t="shared" si="44"/>
        <v>57.994100000000003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7500</v>
      </c>
      <c r="E736" s="7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130</v>
      </c>
      <c r="P736">
        <f t="shared" si="44"/>
        <v>171.49119999999999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102</v>
      </c>
      <c r="P737">
        <f t="shared" si="44"/>
        <v>42.467199999999998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108</v>
      </c>
      <c r="P738">
        <f t="shared" si="44"/>
        <v>89.814800000000005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100</v>
      </c>
      <c r="P739">
        <f t="shared" si="44"/>
        <v>88.379599999999996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9500</v>
      </c>
      <c r="E740" s="7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100</v>
      </c>
      <c r="P740">
        <f t="shared" si="44"/>
        <v>232.58539999999999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100</v>
      </c>
      <c r="P741">
        <f t="shared" si="44"/>
        <v>68.525199999999998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158</v>
      </c>
      <c r="P742">
        <f t="shared" si="44"/>
        <v>500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126</v>
      </c>
      <c r="P743">
        <f t="shared" si="44"/>
        <v>100.9222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40000</v>
      </c>
      <c r="E744" s="7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24</v>
      </c>
      <c r="P744">
        <f t="shared" si="44"/>
        <v>412.04349999999999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46260</v>
      </c>
      <c r="E745" s="7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20</v>
      </c>
      <c r="P745">
        <f t="shared" si="44"/>
        <v>630.66669999999999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9000</v>
      </c>
      <c r="E746" s="7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105</v>
      </c>
      <c r="P746">
        <f t="shared" si="44"/>
        <v>152.35480000000001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5000</v>
      </c>
      <c r="E747" s="7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189</v>
      </c>
      <c r="P747">
        <f t="shared" si="44"/>
        <v>127.36799999999999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18000</v>
      </c>
      <c r="E748" s="7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52</v>
      </c>
      <c r="P748">
        <f t="shared" si="44"/>
        <v>97.103099999999998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8500</v>
      </c>
      <c r="E749" s="7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111</v>
      </c>
      <c r="P749">
        <f t="shared" si="44"/>
        <v>170.81819999999999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125</v>
      </c>
      <c r="P750">
        <f t="shared" si="44"/>
        <v>213.3409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104</v>
      </c>
      <c r="P751">
        <f t="shared" si="44"/>
        <v>85.181799999999996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3700</v>
      </c>
      <c r="E752" s="7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252</v>
      </c>
      <c r="P752">
        <f t="shared" si="44"/>
        <v>158.339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103</v>
      </c>
      <c r="P753">
        <f t="shared" si="44"/>
        <v>150.0444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1</v>
      </c>
      <c r="E754" s="7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930250</v>
      </c>
      <c r="P754">
        <f t="shared" si="44"/>
        <v>88.595200000000006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102</v>
      </c>
      <c r="P755">
        <f t="shared" si="44"/>
        <v>354.92309999999998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185</v>
      </c>
      <c r="P756">
        <f t="shared" si="44"/>
        <v>188.32650000000001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115</v>
      </c>
      <c r="P757">
        <f t="shared" si="44"/>
        <v>135.3416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110</v>
      </c>
      <c r="P758">
        <f t="shared" si="44"/>
        <v>416.81819999999999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102</v>
      </c>
      <c r="P759">
        <f t="shared" si="44"/>
        <v>507.61110000000002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114</v>
      </c>
      <c r="P760">
        <f t="shared" si="44"/>
        <v>480.52629999999999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9000</v>
      </c>
      <c r="E761" s="7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101</v>
      </c>
      <c r="P761">
        <f t="shared" si="44"/>
        <v>92.161600000000007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3500</v>
      </c>
      <c r="E762" s="7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261</v>
      </c>
      <c r="P762" t="str">
        <f t="shared" si="44"/>
        <v>no backers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8750</v>
      </c>
      <c r="E763" s="7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104</v>
      </c>
      <c r="P763">
        <f t="shared" si="44"/>
        <v>1518.5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9000</v>
      </c>
      <c r="E764" s="7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101</v>
      </c>
      <c r="P764" t="str">
        <f t="shared" si="44"/>
        <v>no backers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8925</v>
      </c>
      <c r="E765" s="7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101</v>
      </c>
      <c r="P765">
        <f t="shared" ref="P765:P828" si="48">IFERROR(ROUND(E765/L765,4),"no backers")</f>
        <v>9044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2500</v>
      </c>
      <c r="E766" s="7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361</v>
      </c>
      <c r="P766" t="str">
        <f t="shared" si="48"/>
        <v>no backers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8000</v>
      </c>
      <c r="E767" s="7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113</v>
      </c>
      <c r="P767">
        <f t="shared" si="48"/>
        <v>204.88640000000001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8000</v>
      </c>
      <c r="E768" s="7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112</v>
      </c>
      <c r="P768" t="str">
        <f t="shared" si="48"/>
        <v>no backers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40000</v>
      </c>
      <c r="E769" s="7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22</v>
      </c>
      <c r="P769">
        <f t="shared" si="48"/>
        <v>2945.6667000000002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8000</v>
      </c>
      <c r="E770" s="7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110</v>
      </c>
      <c r="P770" t="str">
        <f t="shared" si="48"/>
        <v>no backers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15</v>
      </c>
      <c r="P771">
        <f t="shared" si="48"/>
        <v>169.75</v>
      </c>
      <c r="Q771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18</v>
      </c>
      <c r="P772" t="str">
        <f t="shared" si="48"/>
        <v>no backers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1800</v>
      </c>
      <c r="E773" s="7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489</v>
      </c>
      <c r="P773">
        <f t="shared" si="48"/>
        <v>8807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5000</v>
      </c>
      <c r="E774" s="7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176</v>
      </c>
      <c r="P774">
        <f t="shared" si="48"/>
        <v>8792.02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8500</v>
      </c>
      <c r="E775" s="7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103</v>
      </c>
      <c r="P775">
        <f t="shared" si="48"/>
        <v>4390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8400</v>
      </c>
      <c r="E776" s="7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104</v>
      </c>
      <c r="P776">
        <f t="shared" si="48"/>
        <v>972.22220000000004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5000</v>
      </c>
      <c r="E777" s="7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175</v>
      </c>
      <c r="P777">
        <f t="shared" si="48"/>
        <v>1748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7500</v>
      </c>
      <c r="E778" s="7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117</v>
      </c>
      <c r="P778">
        <f t="shared" si="48"/>
        <v>153.316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8500</v>
      </c>
      <c r="E779" s="7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103</v>
      </c>
      <c r="P779">
        <f t="shared" si="48"/>
        <v>2911.6667000000002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8000</v>
      </c>
      <c r="E780" s="7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109</v>
      </c>
      <c r="P780">
        <f t="shared" si="48"/>
        <v>8730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51</v>
      </c>
      <c r="P781">
        <f t="shared" si="48"/>
        <v>1454.1667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103</v>
      </c>
      <c r="P782">
        <f t="shared" si="48"/>
        <v>323.03699999999998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174</v>
      </c>
      <c r="P783">
        <f t="shared" si="48"/>
        <v>348.46080000000001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8400</v>
      </c>
      <c r="E784" s="7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103</v>
      </c>
      <c r="P784">
        <f t="shared" si="48"/>
        <v>620.35709999999995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7500</v>
      </c>
      <c r="E785" s="7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116</v>
      </c>
      <c r="P785">
        <f t="shared" si="48"/>
        <v>247.6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173</v>
      </c>
      <c r="P786">
        <f t="shared" si="48"/>
        <v>864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102</v>
      </c>
      <c r="P787">
        <f t="shared" si="48"/>
        <v>297.79309999999998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25000</v>
      </c>
      <c r="E788" s="7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35</v>
      </c>
      <c r="P788">
        <f t="shared" si="48"/>
        <v>196.18180000000001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8000</v>
      </c>
      <c r="E789" s="7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108</v>
      </c>
      <c r="P789">
        <f t="shared" si="48"/>
        <v>507.05880000000002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80000</v>
      </c>
      <c r="E790" s="7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11</v>
      </c>
      <c r="P790">
        <f t="shared" si="48"/>
        <v>252.52940000000001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8000</v>
      </c>
      <c r="E791" s="7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107</v>
      </c>
      <c r="P791">
        <f t="shared" si="48"/>
        <v>612.92859999999996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101</v>
      </c>
      <c r="P792">
        <f t="shared" si="48"/>
        <v>54.916699999999999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107</v>
      </c>
      <c r="P793">
        <f t="shared" si="48"/>
        <v>66.708299999999994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100000</v>
      </c>
      <c r="E794" s="7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9</v>
      </c>
      <c r="P794">
        <f t="shared" si="48"/>
        <v>142.2833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107</v>
      </c>
      <c r="P795">
        <f t="shared" si="48"/>
        <v>266.78129999999999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142</v>
      </c>
      <c r="P796">
        <f t="shared" si="48"/>
        <v>160.92449999999999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106</v>
      </c>
      <c r="P797">
        <f t="shared" si="48"/>
        <v>46.298900000000003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75000</v>
      </c>
      <c r="E798" s="7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11</v>
      </c>
      <c r="P798">
        <f t="shared" si="48"/>
        <v>94.122200000000007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282</v>
      </c>
      <c r="P799">
        <f t="shared" si="48"/>
        <v>118.9718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105</v>
      </c>
      <c r="P800">
        <f t="shared" si="48"/>
        <v>96.839100000000002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168</v>
      </c>
      <c r="P801">
        <f t="shared" si="48"/>
        <v>300.03570000000002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5000</v>
      </c>
      <c r="E802" s="7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168</v>
      </c>
      <c r="P802">
        <f t="shared" si="48"/>
        <v>149.9821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104</v>
      </c>
      <c r="P803">
        <f t="shared" si="48"/>
        <v>163.8235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104</v>
      </c>
      <c r="P804">
        <f t="shared" si="48"/>
        <v>111.32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104</v>
      </c>
      <c r="P805">
        <f t="shared" si="48"/>
        <v>219.6842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166</v>
      </c>
      <c r="P806">
        <f t="shared" si="48"/>
        <v>462.22219999999999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37956</v>
      </c>
      <c r="E807" s="7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22</v>
      </c>
      <c r="P807">
        <f t="shared" si="48"/>
        <v>153.98169999999999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138</v>
      </c>
      <c r="P808">
        <f t="shared" si="48"/>
        <v>116.9918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2500</v>
      </c>
      <c r="E809" s="7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332</v>
      </c>
      <c r="P809">
        <f t="shared" si="48"/>
        <v>145.63159999999999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7500</v>
      </c>
      <c r="E810" s="7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111</v>
      </c>
      <c r="P810">
        <f t="shared" si="48"/>
        <v>193.02330000000001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165</v>
      </c>
      <c r="P811">
        <f t="shared" si="48"/>
        <v>159.07689999999999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35000</v>
      </c>
      <c r="E812" s="7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24</v>
      </c>
      <c r="P812">
        <f t="shared" si="48"/>
        <v>305.77780000000001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103</v>
      </c>
      <c r="P813">
        <f t="shared" si="48"/>
        <v>686.75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103</v>
      </c>
      <c r="P814">
        <f t="shared" si="48"/>
        <v>249.3939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103</v>
      </c>
      <c r="P815">
        <f t="shared" si="48"/>
        <v>85.697900000000004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8000</v>
      </c>
      <c r="E816" s="7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103</v>
      </c>
      <c r="P816">
        <f t="shared" si="48"/>
        <v>293.27179999999998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103</v>
      </c>
      <c r="P817">
        <f t="shared" si="48"/>
        <v>190.95349999999999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103</v>
      </c>
      <c r="P818">
        <f t="shared" si="48"/>
        <v>40.053699999999999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109</v>
      </c>
      <c r="P819">
        <f t="shared" si="48"/>
        <v>356.8261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22500</v>
      </c>
      <c r="E820" s="7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36</v>
      </c>
      <c r="P820">
        <f t="shared" si="48"/>
        <v>431.1053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82000</v>
      </c>
      <c r="E821" s="7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</v>
      </c>
      <c r="P821">
        <f t="shared" si="48"/>
        <v>585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327</v>
      </c>
      <c r="P822">
        <f t="shared" si="48"/>
        <v>215.0789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102</v>
      </c>
      <c r="P823">
        <f t="shared" si="48"/>
        <v>104.6865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163</v>
      </c>
      <c r="P824">
        <f t="shared" si="48"/>
        <v>118.26090000000001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6500</v>
      </c>
      <c r="E825" s="7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125</v>
      </c>
      <c r="P825">
        <f t="shared" si="48"/>
        <v>247.03030000000001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113</v>
      </c>
      <c r="P826">
        <f t="shared" si="48"/>
        <v>150.6669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8000</v>
      </c>
      <c r="E827" s="7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102</v>
      </c>
      <c r="P827">
        <f t="shared" si="48"/>
        <v>82.020200000000003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8000</v>
      </c>
      <c r="E828" s="7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165.59180000000001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101</v>
      </c>
      <c r="P829">
        <f t="shared" ref="P829:P892" si="52">IFERROR(ROUND(E829/L829,4),"no backers")</f>
        <v>737.27269999999999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108</v>
      </c>
      <c r="P830">
        <f t="shared" si="52"/>
        <v>213.3947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4000</v>
      </c>
      <c r="E831" s="7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203</v>
      </c>
      <c r="P831">
        <f t="shared" si="52"/>
        <v>506.5625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7900</v>
      </c>
      <c r="E832" s="7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103</v>
      </c>
      <c r="P832">
        <f t="shared" si="52"/>
        <v>253.0625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101</v>
      </c>
      <c r="P833">
        <f t="shared" si="52"/>
        <v>404.75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108</v>
      </c>
      <c r="P834">
        <f t="shared" si="52"/>
        <v>52.539000000000001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8000</v>
      </c>
      <c r="E835" s="7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101</v>
      </c>
      <c r="P835">
        <f t="shared" si="52"/>
        <v>197.17070000000001</v>
      </c>
      <c r="Q835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101</v>
      </c>
      <c r="P836">
        <f t="shared" si="52"/>
        <v>107.7377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90000</v>
      </c>
      <c r="E837" s="7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9</v>
      </c>
      <c r="P837">
        <f t="shared" si="52"/>
        <v>201.92500000000001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28000</v>
      </c>
      <c r="E838" s="7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29</v>
      </c>
      <c r="P838">
        <f t="shared" si="52"/>
        <v>175.5652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101</v>
      </c>
      <c r="P839">
        <f t="shared" si="52"/>
        <v>130.16820000000001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1000</v>
      </c>
      <c r="E840" s="7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806</v>
      </c>
      <c r="P840">
        <f t="shared" si="52"/>
        <v>132.19669999999999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115</v>
      </c>
      <c r="P841">
        <f t="shared" si="52"/>
        <v>83.943200000000004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101</v>
      </c>
      <c r="P842">
        <f t="shared" si="52"/>
        <v>42.3842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100</v>
      </c>
      <c r="P843">
        <f t="shared" si="52"/>
        <v>85.478700000000003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8000</v>
      </c>
      <c r="E844" s="7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100</v>
      </c>
      <c r="P844">
        <f t="shared" si="52"/>
        <v>205.79490000000001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63.102400000000003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100</v>
      </c>
      <c r="P846">
        <f t="shared" si="52"/>
        <v>50.377400000000002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7500</v>
      </c>
      <c r="E847" s="7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107</v>
      </c>
      <c r="P847">
        <f t="shared" si="52"/>
        <v>45.225999999999999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8000</v>
      </c>
      <c r="E848" s="7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100</v>
      </c>
      <c r="P848">
        <f t="shared" si="52"/>
        <v>170.23400000000001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107</v>
      </c>
      <c r="P849">
        <f t="shared" si="52"/>
        <v>8000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114</v>
      </c>
      <c r="P850">
        <f t="shared" si="52"/>
        <v>498.8125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113</v>
      </c>
      <c r="P851">
        <f t="shared" si="52"/>
        <v>69.060900000000004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132</v>
      </c>
      <c r="P852">
        <f t="shared" si="52"/>
        <v>59.6541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7500</v>
      </c>
      <c r="E853" s="7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106</v>
      </c>
      <c r="P853">
        <f t="shared" si="52"/>
        <v>113.10639999999999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40000</v>
      </c>
      <c r="E854" s="7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20</v>
      </c>
      <c r="P854">
        <f t="shared" si="52"/>
        <v>127.5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113</v>
      </c>
      <c r="P855">
        <f t="shared" si="52"/>
        <v>790.5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131</v>
      </c>
      <c r="P856">
        <f t="shared" si="52"/>
        <v>15.785600000000001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232</v>
      </c>
      <c r="P857">
        <f t="shared" si="52"/>
        <v>167.5745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35000</v>
      </c>
      <c r="E858" s="7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22</v>
      </c>
      <c r="P858">
        <f t="shared" si="52"/>
        <v>281.17860000000002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7750</v>
      </c>
      <c r="E859" s="7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101</v>
      </c>
      <c r="P859">
        <f t="shared" si="52"/>
        <v>327.5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6000</v>
      </c>
      <c r="E860" s="7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131</v>
      </c>
      <c r="P860">
        <f t="shared" si="52"/>
        <v>103.1447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20000</v>
      </c>
      <c r="E861" s="7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39</v>
      </c>
      <c r="P861">
        <f t="shared" si="52"/>
        <v>79.938800000000001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7500</v>
      </c>
      <c r="E862" s="7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104</v>
      </c>
      <c r="P862">
        <f t="shared" si="52"/>
        <v>163.1875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5000</v>
      </c>
      <c r="E863" s="7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156</v>
      </c>
      <c r="P863">
        <f t="shared" si="52"/>
        <v>3905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1000</v>
      </c>
      <c r="E864" s="7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780</v>
      </c>
      <c r="P864">
        <f t="shared" si="52"/>
        <v>1948.75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30000</v>
      </c>
      <c r="E865" s="7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26</v>
      </c>
      <c r="P865">
        <f t="shared" si="52"/>
        <v>1558.6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7500</v>
      </c>
      <c r="E866" s="7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104</v>
      </c>
      <c r="P866">
        <f t="shared" si="52"/>
        <v>98.607600000000005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7500</v>
      </c>
      <c r="E867" s="7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104</v>
      </c>
      <c r="P867">
        <f t="shared" si="52"/>
        <v>3892.5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19</v>
      </c>
      <c r="P868">
        <f t="shared" si="52"/>
        <v>705.81820000000005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7000</v>
      </c>
      <c r="E869" s="7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111</v>
      </c>
      <c r="P869">
        <f t="shared" si="52"/>
        <v>704.54549999999995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7501</v>
      </c>
      <c r="E870" s="7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103</v>
      </c>
      <c r="P870">
        <f t="shared" si="52"/>
        <v>7733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7000</v>
      </c>
      <c r="E871" s="7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110</v>
      </c>
      <c r="P871">
        <f t="shared" si="52"/>
        <v>2570.4333000000001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7500</v>
      </c>
      <c r="E872" s="7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103</v>
      </c>
      <c r="P872">
        <f t="shared" si="52"/>
        <v>1540.386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7500</v>
      </c>
      <c r="E873" s="7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102</v>
      </c>
      <c r="P873">
        <f t="shared" si="52"/>
        <v>640.41669999999999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4500</v>
      </c>
      <c r="E874" s="7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170</v>
      </c>
      <c r="P874">
        <f t="shared" si="52"/>
        <v>3835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6000</v>
      </c>
      <c r="E875" s="7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128</v>
      </c>
      <c r="P875">
        <f t="shared" si="52"/>
        <v>1533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80000</v>
      </c>
      <c r="E876" s="7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10</v>
      </c>
      <c r="P876">
        <f t="shared" si="52"/>
        <v>364.52379999999999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7500</v>
      </c>
      <c r="E877" s="7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102</v>
      </c>
      <c r="P877" t="str">
        <f t="shared" si="52"/>
        <v>no backers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7500</v>
      </c>
      <c r="E878" s="7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102</v>
      </c>
      <c r="P878">
        <f t="shared" si="52"/>
        <v>169.33330000000001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7000</v>
      </c>
      <c r="E879" s="7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109</v>
      </c>
      <c r="P879">
        <f t="shared" si="52"/>
        <v>262.65519999999998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7000</v>
      </c>
      <c r="E880" s="7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109</v>
      </c>
      <c r="P880">
        <f t="shared" si="52"/>
        <v>3797.7150000000001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7500</v>
      </c>
      <c r="E881" s="7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101</v>
      </c>
      <c r="P881">
        <f t="shared" si="52"/>
        <v>252.5333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6000</v>
      </c>
      <c r="E882" s="7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126</v>
      </c>
      <c r="P882">
        <f t="shared" si="52"/>
        <v>944.875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2500</v>
      </c>
      <c r="E883" s="7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302</v>
      </c>
      <c r="P883">
        <f t="shared" si="52"/>
        <v>7555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10000</v>
      </c>
      <c r="E884" s="7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75</v>
      </c>
      <c r="P884">
        <f t="shared" si="52"/>
        <v>538.57140000000004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15000</v>
      </c>
      <c r="E885" s="7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50</v>
      </c>
      <c r="P885">
        <f t="shared" si="52"/>
        <v>313.75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7000</v>
      </c>
      <c r="E886" s="7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108</v>
      </c>
      <c r="P886">
        <f t="shared" si="52"/>
        <v>3763.5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7500</v>
      </c>
      <c r="E887" s="7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100</v>
      </c>
      <c r="P887">
        <f t="shared" si="52"/>
        <v>358.339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7500</v>
      </c>
      <c r="E888" s="7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100</v>
      </c>
      <c r="P888">
        <f t="shared" si="52"/>
        <v>1074.2856999999999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7000</v>
      </c>
      <c r="E889" s="7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107</v>
      </c>
      <c r="P889" t="str">
        <f t="shared" si="52"/>
        <v>no backers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38000</v>
      </c>
      <c r="E890" s="7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20</v>
      </c>
      <c r="P890">
        <f t="shared" si="52"/>
        <v>1875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6999</v>
      </c>
      <c r="E891" s="7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107</v>
      </c>
      <c r="P891">
        <f t="shared" si="52"/>
        <v>234.21879999999999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248</v>
      </c>
      <c r="P892">
        <f t="shared" si="52"/>
        <v>1861.2850000000001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59</v>
      </c>
      <c r="P893">
        <f t="shared" ref="P893:P956" si="56">IFERROR(ROUND(E893/L893,4),"no backers")</f>
        <v>825.94219999999996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5000</v>
      </c>
      <c r="E894" s="7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148</v>
      </c>
      <c r="P894">
        <f t="shared" si="56"/>
        <v>436.17649999999998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6000</v>
      </c>
      <c r="E895" s="7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124</v>
      </c>
      <c r="P895">
        <f t="shared" si="56"/>
        <v>1482.4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5000</v>
      </c>
      <c r="E896" s="7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148</v>
      </c>
      <c r="P896">
        <f t="shared" si="56"/>
        <v>139.566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7000</v>
      </c>
      <c r="E897" s="7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105</v>
      </c>
      <c r="P897">
        <f t="shared" si="56"/>
        <v>1054.7157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7000</v>
      </c>
      <c r="E898" s="7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105</v>
      </c>
      <c r="P898">
        <f t="shared" si="56"/>
        <v>102.29170000000001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29</v>
      </c>
      <c r="P899" t="str">
        <f t="shared" si="56"/>
        <v>no backers</v>
      </c>
      <c r="Q899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7000</v>
      </c>
      <c r="E900" s="7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105</v>
      </c>
      <c r="P900">
        <f t="shared" si="56"/>
        <v>3670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978</v>
      </c>
      <c r="P901">
        <f t="shared" si="56"/>
        <v>917.00130000000001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2468</v>
      </c>
      <c r="E902" s="7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297</v>
      </c>
      <c r="P902">
        <f t="shared" si="56"/>
        <v>3663.44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5000</v>
      </c>
      <c r="E903" s="7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146</v>
      </c>
      <c r="P903" t="str">
        <f t="shared" si="56"/>
        <v>no backers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5500</v>
      </c>
      <c r="E904" s="7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131</v>
      </c>
      <c r="P904">
        <f t="shared" si="56"/>
        <v>2408.6667000000002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144</v>
      </c>
      <c r="P905">
        <f t="shared" si="56"/>
        <v>1805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4900</v>
      </c>
      <c r="E906" s="7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147</v>
      </c>
      <c r="P906">
        <f t="shared" si="56"/>
        <v>2406.3332999999998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5500</v>
      </c>
      <c r="E907" s="7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131</v>
      </c>
      <c r="P907">
        <f t="shared" si="56"/>
        <v>1201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7000</v>
      </c>
      <c r="E908" s="7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103</v>
      </c>
      <c r="P908" t="str">
        <f t="shared" si="56"/>
        <v>no backers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60</v>
      </c>
      <c r="P909" t="str">
        <f t="shared" si="56"/>
        <v>no backers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7000</v>
      </c>
      <c r="E910" s="7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102</v>
      </c>
      <c r="P910" t="str">
        <f t="shared" si="56"/>
        <v>no backers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6500</v>
      </c>
      <c r="E911" s="7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110</v>
      </c>
      <c r="P911">
        <f t="shared" si="56"/>
        <v>895.01499999999999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6000</v>
      </c>
      <c r="E912" s="7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119</v>
      </c>
      <c r="P912">
        <f t="shared" si="56"/>
        <v>1428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5000</v>
      </c>
      <c r="E913" s="7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143</v>
      </c>
      <c r="P913" t="str">
        <f t="shared" si="56"/>
        <v>no backers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7000</v>
      </c>
      <c r="E914" s="7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101</v>
      </c>
      <c r="P914">
        <f t="shared" si="56"/>
        <v>3531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6450</v>
      </c>
      <c r="E915" s="7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109</v>
      </c>
      <c r="P915">
        <f t="shared" si="56"/>
        <v>293.90039999999999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5000</v>
      </c>
      <c r="E916" s="7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141</v>
      </c>
      <c r="P916" t="str">
        <f t="shared" si="56"/>
        <v>no backers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7000</v>
      </c>
      <c r="E917" s="7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101</v>
      </c>
      <c r="P917">
        <f t="shared" si="56"/>
        <v>782.22220000000004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6900</v>
      </c>
      <c r="E918" s="7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102</v>
      </c>
      <c r="P918" t="str">
        <f t="shared" si="56"/>
        <v>no backers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6000</v>
      </c>
      <c r="E919" s="7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117</v>
      </c>
      <c r="P919">
        <f t="shared" si="56"/>
        <v>7015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1385</v>
      </c>
      <c r="E920" s="7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506</v>
      </c>
      <c r="P920">
        <f t="shared" si="56"/>
        <v>701.1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7000</v>
      </c>
      <c r="E921" s="7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100</v>
      </c>
      <c r="P921">
        <f t="shared" si="56"/>
        <v>7003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7000</v>
      </c>
      <c r="E922" s="7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100</v>
      </c>
      <c r="P922" t="str">
        <f t="shared" si="56"/>
        <v>no backers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14</v>
      </c>
      <c r="P923">
        <f t="shared" si="56"/>
        <v>348.1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35</v>
      </c>
      <c r="P924">
        <f t="shared" si="56"/>
        <v>230.83330000000001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6000</v>
      </c>
      <c r="E925" s="7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115</v>
      </c>
      <c r="P925">
        <f t="shared" si="56"/>
        <v>1150.6667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6000</v>
      </c>
      <c r="E926" s="7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114</v>
      </c>
      <c r="P926">
        <f t="shared" si="56"/>
        <v>457.5333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4000</v>
      </c>
      <c r="E927" s="7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171</v>
      </c>
      <c r="P927">
        <f t="shared" si="56"/>
        <v>1370.6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2000</v>
      </c>
      <c r="E928" s="7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342</v>
      </c>
      <c r="P928" t="str">
        <f t="shared" si="56"/>
        <v>no backers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55000</v>
      </c>
      <c r="E929" s="7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12</v>
      </c>
      <c r="P929" t="str">
        <f t="shared" si="56"/>
        <v>no backers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68</v>
      </c>
      <c r="P930">
        <f t="shared" si="56"/>
        <v>241.25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5000</v>
      </c>
      <c r="E931" s="7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135</v>
      </c>
      <c r="P931" t="str">
        <f t="shared" si="56"/>
        <v>no backers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5000</v>
      </c>
      <c r="E932" s="7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134</v>
      </c>
      <c r="P932">
        <f t="shared" si="56"/>
        <v>1341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6000</v>
      </c>
      <c r="E933" s="7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112</v>
      </c>
      <c r="P933">
        <f t="shared" si="56"/>
        <v>957.14290000000005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39</v>
      </c>
      <c r="P934">
        <f t="shared" si="56"/>
        <v>223.0333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67</v>
      </c>
      <c r="P935">
        <f t="shared" si="56"/>
        <v>3342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134</v>
      </c>
      <c r="P936">
        <f t="shared" si="56"/>
        <v>222.67400000000001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13</v>
      </c>
      <c r="P937">
        <f t="shared" si="56"/>
        <v>3331.5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6000</v>
      </c>
      <c r="E938" s="7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111</v>
      </c>
      <c r="P938" t="str">
        <f t="shared" si="56"/>
        <v>no backers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5400</v>
      </c>
      <c r="E939" s="7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123</v>
      </c>
      <c r="P939">
        <f t="shared" si="56"/>
        <v>3323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6500</v>
      </c>
      <c r="E940" s="7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102</v>
      </c>
      <c r="P940">
        <f t="shared" si="56"/>
        <v>6645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25</v>
      </c>
      <c r="P941">
        <f t="shared" si="56"/>
        <v>3316.5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5500</v>
      </c>
      <c r="E942" s="7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121</v>
      </c>
      <c r="P942">
        <f t="shared" si="56"/>
        <v>473.7371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5800</v>
      </c>
      <c r="E943" s="7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114</v>
      </c>
      <c r="P943">
        <f t="shared" si="56"/>
        <v>213.8065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50000</v>
      </c>
      <c r="E944" s="7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13</v>
      </c>
      <c r="P944">
        <f t="shared" si="56"/>
        <v>413.125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5500</v>
      </c>
      <c r="E945" s="7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120</v>
      </c>
      <c r="P945">
        <f t="shared" si="56"/>
        <v>549.33330000000001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68.385400000000004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6500</v>
      </c>
      <c r="E947" s="7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101</v>
      </c>
      <c r="P947">
        <f t="shared" si="56"/>
        <v>409.6875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12</v>
      </c>
      <c r="P948">
        <f t="shared" si="56"/>
        <v>1308.2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6000</v>
      </c>
      <c r="E949" s="7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109</v>
      </c>
      <c r="P949" t="str">
        <f t="shared" si="56"/>
        <v>no backers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5500</v>
      </c>
      <c r="E950" s="7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118</v>
      </c>
      <c r="P950">
        <f t="shared" si="56"/>
        <v>814.375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15000</v>
      </c>
      <c r="E951" s="7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43</v>
      </c>
      <c r="P951">
        <f t="shared" si="56"/>
        <v>930.14290000000005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6350</v>
      </c>
      <c r="E952" s="7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102</v>
      </c>
      <c r="P952">
        <f t="shared" si="56"/>
        <v>271.08330000000001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6500</v>
      </c>
      <c r="E953" s="7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100</v>
      </c>
      <c r="P953">
        <f t="shared" si="56"/>
        <v>53.760300000000001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5000</v>
      </c>
      <c r="E954" s="7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130</v>
      </c>
      <c r="P954">
        <f t="shared" si="56"/>
        <v>33.163699999999999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6500</v>
      </c>
      <c r="E955" s="7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100</v>
      </c>
      <c r="P955">
        <f t="shared" si="56"/>
        <v>1300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6000</v>
      </c>
      <c r="E956" s="7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108</v>
      </c>
      <c r="P956">
        <f t="shared" si="56"/>
        <v>88.835599999999999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6000</v>
      </c>
      <c r="E957" s="7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107</v>
      </c>
      <c r="P957">
        <f t="shared" ref="P957:P1020" si="60">IFERROR(ROUND(E957/L957,4),"no backers")</f>
        <v>69.225800000000007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6000</v>
      </c>
      <c r="E958" s="7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107</v>
      </c>
      <c r="P958">
        <f t="shared" si="60"/>
        <v>376.4982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6000</v>
      </c>
      <c r="E959" s="7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106</v>
      </c>
      <c r="P959">
        <f t="shared" si="60"/>
        <v>912.57140000000004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5000</v>
      </c>
      <c r="E960" s="7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128</v>
      </c>
      <c r="P960">
        <f t="shared" si="60"/>
        <v>375.70589999999999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14</v>
      </c>
      <c r="P961">
        <f t="shared" si="60"/>
        <v>37.323599999999999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30000</v>
      </c>
      <c r="E962" s="7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21</v>
      </c>
      <c r="P962">
        <f t="shared" si="60"/>
        <v>33.909599999999998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6000</v>
      </c>
      <c r="E963" s="7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106</v>
      </c>
      <c r="P963">
        <f t="shared" si="60"/>
        <v>57.938800000000001</v>
      </c>
      <c r="Q963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6000</v>
      </c>
      <c r="E964" s="7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106</v>
      </c>
      <c r="P964">
        <f t="shared" si="60"/>
        <v>171.89189999999999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6000</v>
      </c>
      <c r="E965" s="7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106</v>
      </c>
      <c r="P965">
        <f t="shared" si="60"/>
        <v>706.66669999999999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5000</v>
      </c>
      <c r="E966" s="7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126</v>
      </c>
      <c r="P966">
        <f t="shared" si="60"/>
        <v>217.5172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42</v>
      </c>
      <c r="P967">
        <f t="shared" si="60"/>
        <v>1050.2933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5000</v>
      </c>
      <c r="E968" s="7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126</v>
      </c>
      <c r="P968">
        <f t="shared" si="60"/>
        <v>210.0333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5000</v>
      </c>
      <c r="E969" s="7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126</v>
      </c>
      <c r="P969">
        <f t="shared" si="60"/>
        <v>77.777799999999999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5000</v>
      </c>
      <c r="E970" s="7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126</v>
      </c>
      <c r="P970">
        <f t="shared" si="60"/>
        <v>1575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16000</v>
      </c>
      <c r="E971" s="7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39</v>
      </c>
      <c r="P971">
        <f t="shared" si="60"/>
        <v>568.90909999999997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6000</v>
      </c>
      <c r="E972" s="7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104</v>
      </c>
      <c r="P972">
        <f t="shared" si="60"/>
        <v>446.92860000000002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4000</v>
      </c>
      <c r="E973" s="7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156</v>
      </c>
      <c r="P973">
        <f t="shared" si="60"/>
        <v>1248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5000</v>
      </c>
      <c r="E974" s="7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125</v>
      </c>
      <c r="P974">
        <f t="shared" si="60"/>
        <v>138.5556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6000</v>
      </c>
      <c r="E975" s="7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104</v>
      </c>
      <c r="P975">
        <f t="shared" si="60"/>
        <v>777.5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3400</v>
      </c>
      <c r="E976" s="7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183</v>
      </c>
      <c r="P976">
        <f t="shared" si="60"/>
        <v>2071.8533000000002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6000</v>
      </c>
      <c r="E977" s="7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104</v>
      </c>
      <c r="P977">
        <f t="shared" si="60"/>
        <v>258.95830000000001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3000</v>
      </c>
      <c r="E978" s="7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207</v>
      </c>
      <c r="P978">
        <f t="shared" si="60"/>
        <v>345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5862</v>
      </c>
      <c r="E979" s="7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106</v>
      </c>
      <c r="P979">
        <f t="shared" si="60"/>
        <v>517.41499999999996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4000</v>
      </c>
      <c r="E980" s="7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155</v>
      </c>
      <c r="P980">
        <f t="shared" si="60"/>
        <v>50.4634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5000</v>
      </c>
      <c r="E981" s="7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124</v>
      </c>
      <c r="P981">
        <f t="shared" si="60"/>
        <v>64.385400000000004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5800</v>
      </c>
      <c r="E982" s="7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106</v>
      </c>
      <c r="P982">
        <f t="shared" si="60"/>
        <v>198.54839999999999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6000</v>
      </c>
      <c r="E983" s="7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102</v>
      </c>
      <c r="P983">
        <f t="shared" si="60"/>
        <v>1536.5675000000001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23900</v>
      </c>
      <c r="E984" s="7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26</v>
      </c>
      <c r="P984">
        <f t="shared" si="60"/>
        <v>2047.33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40000</v>
      </c>
      <c r="E985" s="7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15</v>
      </c>
      <c r="P985">
        <f t="shared" si="60"/>
        <v>34.245800000000003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5000</v>
      </c>
      <c r="E986" s="7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122</v>
      </c>
      <c r="P986">
        <f t="shared" si="60"/>
        <v>2040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23000</v>
      </c>
      <c r="E987" s="7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27</v>
      </c>
      <c r="P987">
        <f t="shared" si="60"/>
        <v>266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6000</v>
      </c>
      <c r="E988" s="7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102</v>
      </c>
      <c r="P988">
        <f t="shared" si="60"/>
        <v>265.69569999999999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6000</v>
      </c>
      <c r="E989" s="7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102</v>
      </c>
      <c r="P989">
        <f t="shared" si="60"/>
        <v>148.97559999999999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6000</v>
      </c>
      <c r="E990" s="7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102</v>
      </c>
      <c r="P990" t="str">
        <f t="shared" si="60"/>
        <v>no backers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6000</v>
      </c>
      <c r="E991" s="7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102</v>
      </c>
      <c r="P991">
        <f t="shared" si="60"/>
        <v>190.625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6000</v>
      </c>
      <c r="E992" s="7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101</v>
      </c>
      <c r="P992">
        <f t="shared" si="60"/>
        <v>3043.13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6000</v>
      </c>
      <c r="E993" s="7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101</v>
      </c>
      <c r="P993">
        <f t="shared" si="60"/>
        <v>868.57140000000004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5000</v>
      </c>
      <c r="E994" s="7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122</v>
      </c>
      <c r="P994">
        <f t="shared" si="60"/>
        <v>1520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6000</v>
      </c>
      <c r="E995" s="7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101</v>
      </c>
      <c r="P995">
        <f t="shared" si="60"/>
        <v>31.005099999999999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3000</v>
      </c>
      <c r="E996" s="7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202</v>
      </c>
      <c r="P996">
        <f t="shared" si="60"/>
        <v>551.90909999999997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26</v>
      </c>
      <c r="P997">
        <f t="shared" si="60"/>
        <v>673.44439999999997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5000</v>
      </c>
      <c r="E998" s="7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121</v>
      </c>
      <c r="P998">
        <f t="shared" si="60"/>
        <v>1212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6000</v>
      </c>
      <c r="E999" s="7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101</v>
      </c>
      <c r="P999">
        <f t="shared" si="60"/>
        <v>757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5000</v>
      </c>
      <c r="E1000" s="7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121</v>
      </c>
      <c r="P1000">
        <f t="shared" si="60"/>
        <v>26.432300000000001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6000</v>
      </c>
      <c r="E1001" s="7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101</v>
      </c>
      <c r="P1001">
        <f t="shared" si="60"/>
        <v>151.0505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6000</v>
      </c>
      <c r="E1002" s="7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101</v>
      </c>
      <c r="P1002">
        <f t="shared" si="60"/>
        <v>1006.9333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5555.55</v>
      </c>
      <c r="E1003" s="7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109</v>
      </c>
      <c r="P1003">
        <f t="shared" si="60"/>
        <v>1510.3875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1200</v>
      </c>
      <c r="E1004" s="7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503</v>
      </c>
      <c r="P1004">
        <f t="shared" si="60"/>
        <v>274.5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5000</v>
      </c>
      <c r="E1005" s="7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121</v>
      </c>
      <c r="P1005">
        <f t="shared" si="60"/>
        <v>402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4800</v>
      </c>
      <c r="E1006" s="7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126</v>
      </c>
      <c r="P1006">
        <f t="shared" si="60"/>
        <v>63.463200000000001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6000</v>
      </c>
      <c r="E1007" s="7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100</v>
      </c>
      <c r="P1007">
        <f t="shared" si="60"/>
        <v>37.434800000000003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6000</v>
      </c>
      <c r="E1008" s="7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100</v>
      </c>
      <c r="P1008">
        <f t="shared" si="60"/>
        <v>753.125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5000</v>
      </c>
      <c r="E1009" s="7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121</v>
      </c>
      <c r="P1009">
        <f t="shared" si="60"/>
        <v>79.276300000000006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6000</v>
      </c>
      <c r="E1010" s="7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100</v>
      </c>
      <c r="P1010">
        <f t="shared" si="60"/>
        <v>6020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</v>
      </c>
      <c r="E1011" s="7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120</v>
      </c>
      <c r="P1011">
        <f t="shared" si="60"/>
        <v>59.594200000000001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462000</v>
      </c>
      <c r="E1012" s="7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1</v>
      </c>
      <c r="P1012">
        <f t="shared" si="60"/>
        <v>1504.75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6000</v>
      </c>
      <c r="E1013" s="7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100</v>
      </c>
      <c r="P1013">
        <f t="shared" si="60"/>
        <v>6007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120</v>
      </c>
      <c r="P1014">
        <f t="shared" si="60"/>
        <v>7.7431999999999999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6000</v>
      </c>
      <c r="E1015" s="7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100</v>
      </c>
      <c r="P1015">
        <f t="shared" si="60"/>
        <v>66.674000000000007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6000</v>
      </c>
      <c r="E1016" s="7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100</v>
      </c>
      <c r="P1016">
        <f t="shared" si="60"/>
        <v>375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6000</v>
      </c>
      <c r="E1017" s="7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100</v>
      </c>
      <c r="P1017">
        <f t="shared" si="60"/>
        <v>1000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6000</v>
      </c>
      <c r="E1018" s="7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100</v>
      </c>
      <c r="P1018">
        <f t="shared" si="60"/>
        <v>157.8947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5000</v>
      </c>
      <c r="E1019" s="7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120</v>
      </c>
      <c r="P1019">
        <f t="shared" si="60"/>
        <v>16.901399999999999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2500</v>
      </c>
      <c r="E1020" s="7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240</v>
      </c>
      <c r="P1020">
        <f t="shared" si="60"/>
        <v>857.14290000000005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5875</v>
      </c>
      <c r="E1021" s="7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102</v>
      </c>
      <c r="P1021">
        <f t="shared" ref="P1021:P1084" si="64">IFERROR(ROUND(E1021/L1021,4),"no backers")</f>
        <v>14.9625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5000</v>
      </c>
      <c r="E1022" s="7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119</v>
      </c>
      <c r="P1022">
        <f t="shared" si="64"/>
        <v>198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4000</v>
      </c>
      <c r="E1023" s="7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148</v>
      </c>
      <c r="P1023">
        <f t="shared" si="64"/>
        <v>12.389099999999999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118</v>
      </c>
      <c r="P1024">
        <f t="shared" si="64"/>
        <v>79.864900000000006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3500</v>
      </c>
      <c r="E1025" s="7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169</v>
      </c>
      <c r="P1025">
        <f t="shared" si="64"/>
        <v>45.0916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4000</v>
      </c>
      <c r="E1026" s="7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148</v>
      </c>
      <c r="P1026">
        <f t="shared" si="64"/>
        <v>96.786900000000003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12000</v>
      </c>
      <c r="E1027" s="7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49</v>
      </c>
      <c r="P1027">
        <f t="shared" si="64"/>
        <v>5.5106999999999999</v>
      </c>
      <c r="Q1027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51000</v>
      </c>
      <c r="E1028" s="7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12</v>
      </c>
      <c r="P1028">
        <f t="shared" si="64"/>
        <v>48.163899999999998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50000</v>
      </c>
      <c r="E1029" s="7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12</v>
      </c>
      <c r="P1029">
        <f t="shared" si="64"/>
        <v>52.927900000000001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5400</v>
      </c>
      <c r="E1030" s="7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108</v>
      </c>
      <c r="P1030">
        <f t="shared" si="64"/>
        <v>22.9758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25000</v>
      </c>
      <c r="E1031" s="7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23</v>
      </c>
      <c r="P1031">
        <f t="shared" si="64"/>
        <v>41.517699999999998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106</v>
      </c>
      <c r="P1032">
        <f t="shared" si="64"/>
        <v>36.761000000000003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5000</v>
      </c>
      <c r="E1033" s="7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117</v>
      </c>
      <c r="P1033">
        <f t="shared" si="64"/>
        <v>58.906500000000001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117</v>
      </c>
      <c r="P1034">
        <f t="shared" si="64"/>
        <v>60.7378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3000</v>
      </c>
      <c r="E1035" s="7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194</v>
      </c>
      <c r="P1035">
        <f t="shared" si="64"/>
        <v>215.7037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116</v>
      </c>
      <c r="P1036">
        <f t="shared" si="64"/>
        <v>35.018099999999997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116</v>
      </c>
      <c r="P1037">
        <f t="shared" si="64"/>
        <v>76.315799999999996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105</v>
      </c>
      <c r="P1038">
        <f t="shared" si="64"/>
        <v>27.3507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50000</v>
      </c>
      <c r="E1039" s="7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12</v>
      </c>
      <c r="P1039">
        <f t="shared" si="64"/>
        <v>274.1429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191</v>
      </c>
      <c r="P1040">
        <f t="shared" si="64"/>
        <v>94.081999999999994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114</v>
      </c>
      <c r="P1041">
        <f t="shared" si="64"/>
        <v>190.4333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5000</v>
      </c>
      <c r="E1042" s="7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114</v>
      </c>
      <c r="P1042">
        <f t="shared" si="64"/>
        <v>5700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5000</v>
      </c>
      <c r="E1043" s="7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114</v>
      </c>
      <c r="P1043" t="str">
        <f t="shared" si="64"/>
        <v>no backers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27000</v>
      </c>
      <c r="E1044" s="7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21</v>
      </c>
      <c r="P1044">
        <f t="shared" si="64"/>
        <v>5680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5000</v>
      </c>
      <c r="E1045" s="7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113</v>
      </c>
      <c r="P1045">
        <f t="shared" si="64"/>
        <v>19.428100000000001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5000</v>
      </c>
      <c r="E1046" s="7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113</v>
      </c>
      <c r="P1046">
        <f t="shared" si="64"/>
        <v>2835.5549999999998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1500</v>
      </c>
      <c r="E1047" s="7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378</v>
      </c>
      <c r="P1047">
        <f t="shared" si="64"/>
        <v>708.25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5000</v>
      </c>
      <c r="E1048" s="7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113</v>
      </c>
      <c r="P1048" t="str">
        <f t="shared" si="64"/>
        <v>no backers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4000</v>
      </c>
      <c r="E1049" s="7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142</v>
      </c>
      <c r="P1049">
        <f t="shared" si="64"/>
        <v>5660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5500</v>
      </c>
      <c r="E1050" s="7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103</v>
      </c>
      <c r="P1050">
        <f t="shared" si="64"/>
        <v>1413.9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5000</v>
      </c>
      <c r="E1051" s="7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113</v>
      </c>
      <c r="P1051" t="str">
        <f t="shared" si="64"/>
        <v>no backers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5500</v>
      </c>
      <c r="E1052" s="7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103</v>
      </c>
      <c r="P1052" t="str">
        <f t="shared" si="64"/>
        <v>no backers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5000</v>
      </c>
      <c r="E1053" s="7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113</v>
      </c>
      <c r="P1053" t="str">
        <f t="shared" si="64"/>
        <v>no backers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5000</v>
      </c>
      <c r="E1054" s="7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113</v>
      </c>
      <c r="P1054" t="str">
        <f t="shared" si="64"/>
        <v>no backers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5500</v>
      </c>
      <c r="E1055" s="7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102</v>
      </c>
      <c r="P1055">
        <f t="shared" si="64"/>
        <v>5623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19</v>
      </c>
      <c r="P1056" t="str">
        <f t="shared" si="64"/>
        <v>no backers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5250</v>
      </c>
      <c r="E1057" s="7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107</v>
      </c>
      <c r="P1057" t="str">
        <f t="shared" si="64"/>
        <v>no backers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4999</v>
      </c>
      <c r="E1058" s="7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112</v>
      </c>
      <c r="P1058" t="str">
        <f t="shared" si="64"/>
        <v>no backers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5500</v>
      </c>
      <c r="E1059" s="7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102</v>
      </c>
      <c r="P1059" t="str">
        <f t="shared" si="64"/>
        <v>no backers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3500</v>
      </c>
      <c r="E1060" s="7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160</v>
      </c>
      <c r="P1060" t="str">
        <f t="shared" si="64"/>
        <v>no backers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5000</v>
      </c>
      <c r="E1061" s="7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112</v>
      </c>
      <c r="P1061" t="str">
        <f t="shared" si="64"/>
        <v>no backers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5500</v>
      </c>
      <c r="E1062" s="7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101</v>
      </c>
      <c r="P1062">
        <f t="shared" si="64"/>
        <v>5580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2000</v>
      </c>
      <c r="E1063" s="7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279</v>
      </c>
      <c r="P1063" t="str">
        <f t="shared" si="64"/>
        <v>no backers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5000</v>
      </c>
      <c r="E1064" s="7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111</v>
      </c>
      <c r="P1064">
        <f t="shared" si="64"/>
        <v>1392.5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22000</v>
      </c>
      <c r="E1065" s="7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25</v>
      </c>
      <c r="P1065" t="str">
        <f t="shared" si="64"/>
        <v>no backers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5000</v>
      </c>
      <c r="E1066" s="7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111</v>
      </c>
      <c r="P1066">
        <f t="shared" si="64"/>
        <v>45.162599999999998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5000</v>
      </c>
      <c r="E1067" s="7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111</v>
      </c>
      <c r="P1067">
        <f t="shared" si="64"/>
        <v>1108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5000</v>
      </c>
      <c r="E1068" s="7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111</v>
      </c>
      <c r="P1068">
        <f t="shared" si="64"/>
        <v>37.398600000000002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4600</v>
      </c>
      <c r="E1069" s="7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120</v>
      </c>
      <c r="P1069">
        <f t="shared" si="64"/>
        <v>553.5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5000</v>
      </c>
      <c r="E1070" s="7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111</v>
      </c>
      <c r="P1070">
        <f t="shared" si="64"/>
        <v>1381.5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5500</v>
      </c>
      <c r="E1071" s="7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100</v>
      </c>
      <c r="P1071">
        <f t="shared" si="64"/>
        <v>262.66669999999999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5000</v>
      </c>
      <c r="E1072" s="7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110</v>
      </c>
      <c r="P1072">
        <f t="shared" si="64"/>
        <v>2755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5000</v>
      </c>
      <c r="E1073" s="7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110</v>
      </c>
      <c r="P1073" t="str">
        <f t="shared" si="64"/>
        <v>no backers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2500</v>
      </c>
      <c r="E1074" s="7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220</v>
      </c>
      <c r="P1074">
        <f t="shared" si="64"/>
        <v>1377.25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5500</v>
      </c>
      <c r="E1075" s="7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100</v>
      </c>
      <c r="P1075">
        <f t="shared" si="64"/>
        <v>5504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5000</v>
      </c>
      <c r="E1076" s="7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110</v>
      </c>
      <c r="P1076">
        <f t="shared" si="64"/>
        <v>183.36670000000001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5500</v>
      </c>
      <c r="E1077" s="7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100</v>
      </c>
      <c r="P1077">
        <f t="shared" si="64"/>
        <v>1833.3333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4000</v>
      </c>
      <c r="E1078" s="7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137</v>
      </c>
      <c r="P1078">
        <f t="shared" si="64"/>
        <v>5.6368999999999998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5000</v>
      </c>
      <c r="E1079" s="7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110</v>
      </c>
      <c r="P1079">
        <f t="shared" si="64"/>
        <v>32.820399999999999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5000</v>
      </c>
      <c r="E1080" s="7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110</v>
      </c>
      <c r="P1080">
        <f t="shared" si="64"/>
        <v>1095.5999999999999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5000</v>
      </c>
      <c r="E1081" s="7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109</v>
      </c>
      <c r="P1081">
        <f t="shared" si="64"/>
        <v>303.83330000000001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4000</v>
      </c>
      <c r="E1082" s="7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137</v>
      </c>
      <c r="P1082">
        <f t="shared" si="64"/>
        <v>55.765300000000003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5000</v>
      </c>
      <c r="E1083" s="7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109</v>
      </c>
      <c r="P1083">
        <f t="shared" si="64"/>
        <v>1365.5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4000</v>
      </c>
      <c r="E1084" s="7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136</v>
      </c>
      <c r="P1084">
        <f t="shared" si="64"/>
        <v>1818.6667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15500</v>
      </c>
      <c r="E1085" s="7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35</v>
      </c>
      <c r="P1085">
        <f t="shared" ref="P1085:P1148" si="68">IFERROR(ROUND(E1085/L1085,4),"no backers")</f>
        <v>5452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3500</v>
      </c>
      <c r="E1086" s="7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156</v>
      </c>
      <c r="P1086" t="str">
        <f t="shared" si="68"/>
        <v>no backers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2000</v>
      </c>
      <c r="E1087" s="7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272</v>
      </c>
      <c r="P1087">
        <f t="shared" si="68"/>
        <v>604.11109999999996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5000</v>
      </c>
      <c r="E1088" s="7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109</v>
      </c>
      <c r="P1088">
        <f t="shared" si="68"/>
        <v>2716.5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32</v>
      </c>
      <c r="P1089" t="str">
        <f t="shared" si="68"/>
        <v>no backers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5000</v>
      </c>
      <c r="E1090" s="7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109</v>
      </c>
      <c r="P1090">
        <f t="shared" si="68"/>
        <v>36.938800000000001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35000</v>
      </c>
      <c r="E1091" s="7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15</v>
      </c>
      <c r="P1091">
        <f t="shared" si="68"/>
        <v>110.65309999999999</v>
      </c>
      <c r="Q1091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2000</v>
      </c>
      <c r="E1092" s="7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271</v>
      </c>
      <c r="P1092">
        <f t="shared" si="68"/>
        <v>5414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5000</v>
      </c>
      <c r="E1093" s="7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108</v>
      </c>
      <c r="P1093">
        <f t="shared" si="68"/>
        <v>2705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3500</v>
      </c>
      <c r="E1094" s="7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155</v>
      </c>
      <c r="P1094">
        <f t="shared" si="68"/>
        <v>772.85709999999995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4500</v>
      </c>
      <c r="E1095" s="7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120</v>
      </c>
      <c r="P1095">
        <f t="shared" si="68"/>
        <v>1349.7474999999999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5000</v>
      </c>
      <c r="E1096" s="7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108</v>
      </c>
      <c r="P1096">
        <f t="shared" si="68"/>
        <v>199.8519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31</v>
      </c>
      <c r="P1097">
        <f t="shared" si="68"/>
        <v>57.340400000000002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5000</v>
      </c>
      <c r="E1098" s="7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108</v>
      </c>
      <c r="P1098">
        <f t="shared" si="68"/>
        <v>185.8203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5000</v>
      </c>
      <c r="E1099" s="7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108</v>
      </c>
      <c r="P1099">
        <f t="shared" si="68"/>
        <v>768.65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90</v>
      </c>
      <c r="P1100">
        <f t="shared" si="68"/>
        <v>244.5455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108</v>
      </c>
      <c r="P1101">
        <f t="shared" si="68"/>
        <v>5376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3871</v>
      </c>
      <c r="E1102" s="7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139</v>
      </c>
      <c r="P1102">
        <f t="shared" si="68"/>
        <v>536.6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5250</v>
      </c>
      <c r="E1103" s="7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102</v>
      </c>
      <c r="P1103">
        <f t="shared" si="68"/>
        <v>893.33330000000001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5000</v>
      </c>
      <c r="E1104" s="7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107</v>
      </c>
      <c r="P1104">
        <f t="shared" si="68"/>
        <v>223.3004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3350</v>
      </c>
      <c r="E1105" s="7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160</v>
      </c>
      <c r="P1105">
        <f t="shared" si="68"/>
        <v>357.2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5000</v>
      </c>
      <c r="E1106" s="7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107</v>
      </c>
      <c r="P1106">
        <f t="shared" si="68"/>
        <v>144.72970000000001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5000</v>
      </c>
      <c r="E1107" s="7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107</v>
      </c>
      <c r="P1107">
        <f t="shared" si="68"/>
        <v>267.14999999999998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4200</v>
      </c>
      <c r="E1108" s="7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127</v>
      </c>
      <c r="P1108">
        <f t="shared" si="68"/>
        <v>761.57140000000004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5000</v>
      </c>
      <c r="E1109" s="7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107</v>
      </c>
      <c r="P1109" t="str">
        <f t="shared" si="68"/>
        <v>no backers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27</v>
      </c>
      <c r="P1110">
        <f t="shared" si="68"/>
        <v>253.71430000000001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3000</v>
      </c>
      <c r="E1111" s="7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177</v>
      </c>
      <c r="P1111">
        <f t="shared" si="68"/>
        <v>1774.3367000000001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4575</v>
      </c>
      <c r="E1112" s="7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116</v>
      </c>
      <c r="P1112">
        <f t="shared" si="68"/>
        <v>483.81819999999999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4000</v>
      </c>
      <c r="E1113" s="7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133</v>
      </c>
      <c r="P1113">
        <f t="shared" si="68"/>
        <v>5308.26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5000</v>
      </c>
      <c r="E1114" s="7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106</v>
      </c>
      <c r="P1114">
        <f t="shared" si="68"/>
        <v>16.987200000000001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4000</v>
      </c>
      <c r="E1115" s="7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132</v>
      </c>
      <c r="P1115">
        <f t="shared" si="68"/>
        <v>5297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5000</v>
      </c>
      <c r="E1116" s="7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106</v>
      </c>
      <c r="P1116">
        <f t="shared" si="68"/>
        <v>1765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5000</v>
      </c>
      <c r="E1117" s="7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106</v>
      </c>
      <c r="P1117">
        <f t="shared" si="68"/>
        <v>1322.75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</v>
      </c>
      <c r="E1118" s="7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106</v>
      </c>
      <c r="P1118">
        <f t="shared" si="68"/>
        <v>528.5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5000</v>
      </c>
      <c r="E1119" s="7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105</v>
      </c>
      <c r="P1119">
        <f t="shared" si="68"/>
        <v>658.875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5000</v>
      </c>
      <c r="E1120" s="7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105</v>
      </c>
      <c r="P1120">
        <f t="shared" si="68"/>
        <v>1754.3333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5000</v>
      </c>
      <c r="E1121" s="7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105</v>
      </c>
      <c r="P1121">
        <f t="shared" si="68"/>
        <v>5260.92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5000</v>
      </c>
      <c r="E1122" s="7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105</v>
      </c>
      <c r="P1122" t="str">
        <f t="shared" si="68"/>
        <v>no backers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4700</v>
      </c>
      <c r="E1123" s="7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112</v>
      </c>
      <c r="P1123">
        <f t="shared" si="68"/>
        <v>1051.8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4500</v>
      </c>
      <c r="E1124" s="7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117</v>
      </c>
      <c r="P1124" t="str">
        <f t="shared" si="68"/>
        <v>no backers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50000</v>
      </c>
      <c r="E1125" s="7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11</v>
      </c>
      <c r="P1125">
        <f t="shared" si="68"/>
        <v>1750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5000</v>
      </c>
      <c r="E1126" s="7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105</v>
      </c>
      <c r="P1126">
        <f t="shared" si="68"/>
        <v>748.57140000000004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5000</v>
      </c>
      <c r="E1127" s="7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105</v>
      </c>
      <c r="P1127" t="str">
        <f t="shared" si="68"/>
        <v>no backers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5000</v>
      </c>
      <c r="E1128" s="7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105</v>
      </c>
      <c r="P1128">
        <f t="shared" si="68"/>
        <v>2617.5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5000</v>
      </c>
      <c r="E1129" s="7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105</v>
      </c>
      <c r="P1129">
        <f t="shared" si="68"/>
        <v>227.5652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280000</v>
      </c>
      <c r="E1130" s="7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2</v>
      </c>
      <c r="P1130">
        <f t="shared" si="68"/>
        <v>5233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5000</v>
      </c>
      <c r="E1131" s="7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105</v>
      </c>
      <c r="P1131">
        <f t="shared" si="68"/>
        <v>2616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105</v>
      </c>
      <c r="P1132">
        <f t="shared" si="68"/>
        <v>1742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</v>
      </c>
      <c r="E1133" s="7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131</v>
      </c>
      <c r="P1133" t="str">
        <f t="shared" si="68"/>
        <v>no backers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5000</v>
      </c>
      <c r="E1134" s="7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104</v>
      </c>
      <c r="P1134">
        <f t="shared" si="68"/>
        <v>401.69229999999999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4500</v>
      </c>
      <c r="E1135" s="7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116</v>
      </c>
      <c r="P1135">
        <f t="shared" si="68"/>
        <v>5221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4500</v>
      </c>
      <c r="E1136" s="7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116</v>
      </c>
      <c r="P1136">
        <f t="shared" si="68"/>
        <v>5221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20000</v>
      </c>
      <c r="E1137" s="7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26</v>
      </c>
      <c r="P1137">
        <f t="shared" si="68"/>
        <v>5212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5000</v>
      </c>
      <c r="E1138" s="7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104</v>
      </c>
      <c r="P1138">
        <f t="shared" si="68"/>
        <v>867.08330000000001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5000</v>
      </c>
      <c r="E1139" s="7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104</v>
      </c>
      <c r="P1139">
        <f t="shared" si="68"/>
        <v>133.33330000000001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5000</v>
      </c>
      <c r="E1140" s="7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104</v>
      </c>
      <c r="P1140">
        <f t="shared" si="68"/>
        <v>1300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5000</v>
      </c>
      <c r="E1141" s="7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104</v>
      </c>
      <c r="P1141">
        <f t="shared" si="68"/>
        <v>5195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104</v>
      </c>
      <c r="P1142" t="str">
        <f t="shared" si="68"/>
        <v>no backers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5000</v>
      </c>
      <c r="E1143" s="7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104</v>
      </c>
      <c r="P1143" t="str">
        <f t="shared" si="68"/>
        <v>no backers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5000</v>
      </c>
      <c r="E1144" s="7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104</v>
      </c>
      <c r="P1144" t="str">
        <f t="shared" si="68"/>
        <v>no backers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5000</v>
      </c>
      <c r="E1145" s="7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103</v>
      </c>
      <c r="P1145">
        <f t="shared" si="68"/>
        <v>645.875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4000</v>
      </c>
      <c r="E1146" s="7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129</v>
      </c>
      <c r="P1146" t="str">
        <f t="shared" si="68"/>
        <v>no backers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5000</v>
      </c>
      <c r="E1147" s="7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103</v>
      </c>
      <c r="P1147">
        <f t="shared" si="68"/>
        <v>5145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5000</v>
      </c>
      <c r="E1148" s="7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103</v>
      </c>
      <c r="P1148">
        <f t="shared" si="68"/>
        <v>427.91669999999999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5000</v>
      </c>
      <c r="E1149" s="7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102</v>
      </c>
      <c r="P1149" t="str">
        <f t="shared" ref="P1149:P1212" si="72">IFERROR(ROUND(E1149/L1149,4),"no backers")</f>
        <v>no backers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5000</v>
      </c>
      <c r="E1150" s="7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102</v>
      </c>
      <c r="P1150">
        <f t="shared" si="72"/>
        <v>1705.3333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</v>
      </c>
      <c r="E1151" s="7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102</v>
      </c>
      <c r="P1151">
        <f t="shared" si="72"/>
        <v>2552.5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5000</v>
      </c>
      <c r="E1152" s="7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102</v>
      </c>
      <c r="P1152">
        <f t="shared" si="72"/>
        <v>850.5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5000</v>
      </c>
      <c r="E1153" s="7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102</v>
      </c>
      <c r="P1153" t="str">
        <f t="shared" si="72"/>
        <v>no backers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4000</v>
      </c>
      <c r="E1154" s="7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128</v>
      </c>
      <c r="P1154">
        <f t="shared" si="72"/>
        <v>340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5000</v>
      </c>
      <c r="E1155" s="7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102</v>
      </c>
      <c r="P1155">
        <f t="shared" si="72"/>
        <v>5096</v>
      </c>
      <c r="Q1155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3300</v>
      </c>
      <c r="E1156" s="7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154</v>
      </c>
      <c r="P1156">
        <f t="shared" si="72"/>
        <v>1695.6667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4000</v>
      </c>
      <c r="E1157" s="7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127</v>
      </c>
      <c r="P1157">
        <f t="shared" si="72"/>
        <v>635.75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2000</v>
      </c>
      <c r="E1158" s="7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254</v>
      </c>
      <c r="P1158" t="str">
        <f t="shared" si="72"/>
        <v>no backers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</v>
      </c>
      <c r="E1159" s="7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508</v>
      </c>
      <c r="P1159">
        <f t="shared" si="72"/>
        <v>1692.6667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5000</v>
      </c>
      <c r="E1160" s="7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101</v>
      </c>
      <c r="P1160">
        <f t="shared" si="72"/>
        <v>1690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5000</v>
      </c>
      <c r="E1161" s="7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101</v>
      </c>
      <c r="P1161" t="str">
        <f t="shared" si="72"/>
        <v>no backers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5000</v>
      </c>
      <c r="E1162" s="7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101</v>
      </c>
      <c r="P1162">
        <f t="shared" si="72"/>
        <v>266.63159999999999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4500</v>
      </c>
      <c r="E1163" s="7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112</v>
      </c>
      <c r="P1163" t="str">
        <f t="shared" si="72"/>
        <v>no backers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5000</v>
      </c>
      <c r="E1164" s="7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101</v>
      </c>
      <c r="P1164">
        <f t="shared" si="72"/>
        <v>2527.5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4500</v>
      </c>
      <c r="E1165" s="7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112</v>
      </c>
      <c r="P1165" t="str">
        <f t="shared" si="72"/>
        <v>no backers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3</v>
      </c>
      <c r="P1166" t="str">
        <f t="shared" si="72"/>
        <v>no backers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5000</v>
      </c>
      <c r="E1167" s="7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101</v>
      </c>
      <c r="P1167">
        <f t="shared" si="72"/>
        <v>202.04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5000</v>
      </c>
      <c r="E1168" s="7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101</v>
      </c>
      <c r="P1168">
        <f t="shared" si="72"/>
        <v>631.34630000000004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4000</v>
      </c>
      <c r="E1169" s="7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126</v>
      </c>
      <c r="P1169">
        <f t="shared" si="72"/>
        <v>315.625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5000</v>
      </c>
      <c r="E1170" s="7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101</v>
      </c>
      <c r="P1170">
        <f t="shared" si="72"/>
        <v>1682.1732999999999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4000</v>
      </c>
      <c r="E1171" s="7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126</v>
      </c>
      <c r="P1171">
        <f t="shared" si="72"/>
        <v>1681.6667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5000</v>
      </c>
      <c r="E1172" s="7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101</v>
      </c>
      <c r="P1172">
        <f t="shared" si="72"/>
        <v>2520.5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5000</v>
      </c>
      <c r="E1173" s="7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101</v>
      </c>
      <c r="P1173">
        <f t="shared" si="72"/>
        <v>5040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5000</v>
      </c>
      <c r="E1174" s="7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101</v>
      </c>
      <c r="P1174" t="str">
        <f t="shared" si="72"/>
        <v>no backers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5000</v>
      </c>
      <c r="E1175" s="7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101</v>
      </c>
      <c r="P1175">
        <f t="shared" si="72"/>
        <v>5025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5000</v>
      </c>
      <c r="E1176" s="7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100</v>
      </c>
      <c r="P1176">
        <f t="shared" si="72"/>
        <v>264.42110000000002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5000</v>
      </c>
      <c r="E1177" s="7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100</v>
      </c>
      <c r="P1177">
        <f t="shared" si="72"/>
        <v>557.33330000000001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5000</v>
      </c>
      <c r="E1178" s="7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100</v>
      </c>
      <c r="P1178">
        <f t="shared" si="72"/>
        <v>5012.25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50000</v>
      </c>
      <c r="E1179" s="7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10</v>
      </c>
      <c r="P1179" t="str">
        <f t="shared" si="72"/>
        <v>no backers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5000</v>
      </c>
      <c r="E1180" s="7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100</v>
      </c>
      <c r="P1180">
        <f t="shared" si="72"/>
        <v>5003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5000</v>
      </c>
      <c r="E1181" s="7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100</v>
      </c>
      <c r="P1181">
        <f t="shared" si="72"/>
        <v>1000.2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</v>
      </c>
      <c r="E1182" s="7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100</v>
      </c>
      <c r="P1182">
        <f t="shared" si="72"/>
        <v>58.825600000000001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</v>
      </c>
      <c r="E1183" s="7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100</v>
      </c>
      <c r="P1183">
        <f t="shared" si="72"/>
        <v>1666.6667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5000</v>
      </c>
      <c r="E1184" s="7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100</v>
      </c>
      <c r="P1184">
        <f t="shared" si="72"/>
        <v>1250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5000</v>
      </c>
      <c r="E1185" s="7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100</v>
      </c>
      <c r="P1185">
        <f t="shared" si="72"/>
        <v>1666.6667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5000</v>
      </c>
      <c r="E1186" s="7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100</v>
      </c>
      <c r="P1186">
        <f t="shared" si="72"/>
        <v>13.333299999999999</v>
      </c>
      <c r="Q118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100</v>
      </c>
      <c r="P1187">
        <f t="shared" si="72"/>
        <v>45.045000000000002</v>
      </c>
      <c r="Q1187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4600</v>
      </c>
      <c r="E1188" s="7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108</v>
      </c>
      <c r="P1188">
        <f t="shared" si="72"/>
        <v>40.260199999999998</v>
      </c>
      <c r="Q1188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25000</v>
      </c>
      <c r="E1189" s="7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20</v>
      </c>
      <c r="P1189">
        <f t="shared" si="72"/>
        <v>70.571399999999997</v>
      </c>
      <c r="Q1189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35000</v>
      </c>
      <c r="E1190" s="7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14</v>
      </c>
      <c r="P1190">
        <f t="shared" si="72"/>
        <v>58.105899999999998</v>
      </c>
      <c r="Q1190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110</v>
      </c>
      <c r="P1191">
        <f t="shared" si="72"/>
        <v>57.383699999999997</v>
      </c>
      <c r="Q1191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50000</v>
      </c>
      <c r="E1192" s="7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10</v>
      </c>
      <c r="P1192">
        <f t="shared" si="72"/>
        <v>378.4615</v>
      </c>
      <c r="Q119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220000</v>
      </c>
      <c r="E1193" s="7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2</v>
      </c>
      <c r="P1193">
        <f t="shared" si="72"/>
        <v>148.68450000000001</v>
      </c>
      <c r="Q1193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4900</v>
      </c>
      <c r="E1194" s="7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100</v>
      </c>
      <c r="P1194">
        <f t="shared" si="72"/>
        <v>326.66669999999999</v>
      </c>
      <c r="Q1194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196</v>
      </c>
      <c r="P1195">
        <f t="shared" si="72"/>
        <v>17.912099999999999</v>
      </c>
      <c r="Q1195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15000</v>
      </c>
      <c r="E1196" s="7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33</v>
      </c>
      <c r="P1196">
        <f t="shared" si="72"/>
        <v>6.8403</v>
      </c>
      <c r="Q119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4589</v>
      </c>
      <c r="E1197" s="7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106</v>
      </c>
      <c r="P1197">
        <f t="shared" si="72"/>
        <v>28.564699999999998</v>
      </c>
      <c r="Q1197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24000</v>
      </c>
      <c r="E1198" s="7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20</v>
      </c>
      <c r="P1198">
        <f t="shared" si="72"/>
        <v>9.4785000000000004</v>
      </c>
      <c r="Q1198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110</v>
      </c>
      <c r="P1199">
        <f t="shared" si="72"/>
        <v>15.369400000000001</v>
      </c>
      <c r="Q1199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138</v>
      </c>
      <c r="P1200">
        <f t="shared" si="72"/>
        <v>28.850300000000001</v>
      </c>
      <c r="Q1200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1500</v>
      </c>
      <c r="E1201" s="7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320</v>
      </c>
      <c r="P1201">
        <f t="shared" si="72"/>
        <v>533.77779999999996</v>
      </c>
      <c r="Q1201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107</v>
      </c>
      <c r="P1202">
        <f t="shared" si="72"/>
        <v>46.609699999999997</v>
      </c>
      <c r="Q120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4000</v>
      </c>
      <c r="E1203" s="7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120</v>
      </c>
      <c r="P1203">
        <f t="shared" si="72"/>
        <v>43.2072</v>
      </c>
      <c r="Q1203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4200</v>
      </c>
      <c r="E1204" s="7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114</v>
      </c>
      <c r="P1204">
        <f t="shared" si="72"/>
        <v>17.693100000000001</v>
      </c>
      <c r="Q1204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4000</v>
      </c>
      <c r="E1205" s="7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120</v>
      </c>
      <c r="P1205">
        <f t="shared" si="72"/>
        <v>47.366300000000003</v>
      </c>
      <c r="Q1205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2000</v>
      </c>
      <c r="E1206" s="7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237</v>
      </c>
      <c r="P1206">
        <f t="shared" si="72"/>
        <v>83.210499999999996</v>
      </c>
      <c r="Q120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150000</v>
      </c>
      <c r="E1207" s="7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3</v>
      </c>
      <c r="P1207">
        <f t="shared" si="72"/>
        <v>76</v>
      </c>
      <c r="Q1207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4000</v>
      </c>
      <c r="E1208" s="7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117</v>
      </c>
      <c r="P1208">
        <f t="shared" si="72"/>
        <v>146.40629999999999</v>
      </c>
      <c r="Q1208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3500</v>
      </c>
      <c r="E1209" s="7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134</v>
      </c>
      <c r="P1209">
        <f t="shared" si="72"/>
        <v>33.180900000000001</v>
      </c>
      <c r="Q1209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2200</v>
      </c>
      <c r="E1210" s="7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212</v>
      </c>
      <c r="P1210">
        <f t="shared" si="72"/>
        <v>62.306699999999999</v>
      </c>
      <c r="Q1210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200000</v>
      </c>
      <c r="E1211" s="7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2</v>
      </c>
      <c r="P1211">
        <f t="shared" si="72"/>
        <v>101.5</v>
      </c>
      <c r="Q1211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6500</v>
      </c>
      <c r="E1212" s="7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72</v>
      </c>
      <c r="P1212">
        <f t="shared" si="72"/>
        <v>45.301000000000002</v>
      </c>
      <c r="Q12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4500</v>
      </c>
      <c r="E1213" s="7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104</v>
      </c>
      <c r="P1213">
        <f t="shared" ref="P1213:P1276" si="76">IFERROR(ROUND(E1213/L1213,4),"no backers")</f>
        <v>776.66669999999999</v>
      </c>
      <c r="Q1213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155</v>
      </c>
      <c r="P1214">
        <f t="shared" si="76"/>
        <v>56.096400000000003</v>
      </c>
      <c r="Q1214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103</v>
      </c>
      <c r="P1215">
        <f t="shared" si="76"/>
        <v>43.040100000000002</v>
      </c>
      <c r="Q1215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155</v>
      </c>
      <c r="P1216">
        <f t="shared" si="76"/>
        <v>185.68</v>
      </c>
      <c r="Q121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155</v>
      </c>
      <c r="P1217">
        <f t="shared" si="76"/>
        <v>8.4535999999999998</v>
      </c>
      <c r="Q1217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109225</v>
      </c>
      <c r="E1218" s="7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4</v>
      </c>
      <c r="P1218">
        <f t="shared" si="76"/>
        <v>20.878399999999999</v>
      </c>
      <c r="Q1218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15000</v>
      </c>
      <c r="E1219" s="7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31</v>
      </c>
      <c r="P1219">
        <f t="shared" si="76"/>
        <v>25.3279</v>
      </c>
      <c r="Q1219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15000</v>
      </c>
      <c r="E1220" s="7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31</v>
      </c>
      <c r="P1220">
        <f t="shared" si="76"/>
        <v>51.932699999999997</v>
      </c>
      <c r="Q1220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107</v>
      </c>
      <c r="P1221">
        <f t="shared" si="76"/>
        <v>18.221299999999999</v>
      </c>
      <c r="Q1221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4500</v>
      </c>
      <c r="E1222" s="7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102</v>
      </c>
      <c r="P1222">
        <f t="shared" si="76"/>
        <v>32.799999999999997</v>
      </c>
      <c r="Q122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153</v>
      </c>
      <c r="P1223">
        <f t="shared" si="76"/>
        <v>44.466000000000001</v>
      </c>
      <c r="Q1223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4500</v>
      </c>
      <c r="E1224" s="7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102</v>
      </c>
      <c r="P1224">
        <f t="shared" si="76"/>
        <v>33.108699999999999</v>
      </c>
      <c r="Q1224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15000</v>
      </c>
      <c r="E1225" s="7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30</v>
      </c>
      <c r="P1225">
        <f t="shared" si="76"/>
        <v>23.900500000000001</v>
      </c>
      <c r="Q1225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4500</v>
      </c>
      <c r="E1226" s="7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101</v>
      </c>
      <c r="P1226">
        <f t="shared" si="76"/>
        <v>253.61109999999999</v>
      </c>
      <c r="Q122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3500</v>
      </c>
      <c r="E1227" s="7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130</v>
      </c>
      <c r="P1227">
        <f t="shared" si="76"/>
        <v>1519.71</v>
      </c>
      <c r="Q1227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4444</v>
      </c>
      <c r="E1228" s="7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103</v>
      </c>
      <c r="P1228">
        <f t="shared" si="76"/>
        <v>113.97499999999999</v>
      </c>
      <c r="Q1228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4500</v>
      </c>
      <c r="E1229" s="7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101</v>
      </c>
      <c r="P1229" t="str">
        <f t="shared" si="76"/>
        <v>no backers</v>
      </c>
      <c r="Q1229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4000</v>
      </c>
      <c r="E1230" s="7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114</v>
      </c>
      <c r="P1230">
        <f t="shared" si="76"/>
        <v>189.41669999999999</v>
      </c>
      <c r="Q1230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4000</v>
      </c>
      <c r="E1231" s="7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114</v>
      </c>
      <c r="P1231">
        <f t="shared" si="76"/>
        <v>4545</v>
      </c>
      <c r="Q1231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4500</v>
      </c>
      <c r="E1232" s="7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101</v>
      </c>
      <c r="P1232" t="str">
        <f t="shared" si="76"/>
        <v>no backers</v>
      </c>
      <c r="Q123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2600</v>
      </c>
      <c r="E1233" s="7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174</v>
      </c>
      <c r="P1233" t="str">
        <f t="shared" si="76"/>
        <v>no backers</v>
      </c>
      <c r="Q1233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4500</v>
      </c>
      <c r="E1234" s="7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100</v>
      </c>
      <c r="P1234">
        <f t="shared" si="76"/>
        <v>4522.22</v>
      </c>
      <c r="Q1234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4500</v>
      </c>
      <c r="E1235" s="7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100</v>
      </c>
      <c r="P1235">
        <f t="shared" si="76"/>
        <v>753</v>
      </c>
      <c r="Q1235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4000</v>
      </c>
      <c r="E1236" s="7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113</v>
      </c>
      <c r="P1236" t="str">
        <f t="shared" si="76"/>
        <v>no backers</v>
      </c>
      <c r="Q123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4000</v>
      </c>
      <c r="E1237" s="7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113</v>
      </c>
      <c r="P1237">
        <f t="shared" si="76"/>
        <v>752.74</v>
      </c>
      <c r="Q1237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4500</v>
      </c>
      <c r="E1238" s="7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100</v>
      </c>
      <c r="P1238" t="str">
        <f t="shared" si="76"/>
        <v>no backers</v>
      </c>
      <c r="Q1238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4000</v>
      </c>
      <c r="E1239" s="7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113</v>
      </c>
      <c r="P1239" t="str">
        <f t="shared" si="76"/>
        <v>no backers</v>
      </c>
      <c r="Q1239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4500</v>
      </c>
      <c r="E1240" s="7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100</v>
      </c>
      <c r="P1240">
        <f t="shared" si="76"/>
        <v>1500</v>
      </c>
      <c r="Q1240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4500</v>
      </c>
      <c r="E1241" s="7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100</v>
      </c>
      <c r="P1241" t="str">
        <f t="shared" si="76"/>
        <v>no backers</v>
      </c>
      <c r="Q1241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12500</v>
      </c>
      <c r="E1242" s="7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36</v>
      </c>
      <c r="P1242">
        <f t="shared" si="76"/>
        <v>560.25</v>
      </c>
      <c r="Q124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4000</v>
      </c>
      <c r="E1243" s="7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111</v>
      </c>
      <c r="P1243">
        <f t="shared" si="76"/>
        <v>131.0882</v>
      </c>
      <c r="Q1243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3500</v>
      </c>
      <c r="E1244" s="7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127</v>
      </c>
      <c r="P1244">
        <f t="shared" si="76"/>
        <v>4450</v>
      </c>
      <c r="Q1244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4000</v>
      </c>
      <c r="E1245" s="7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111</v>
      </c>
      <c r="P1245">
        <f t="shared" si="76"/>
        <v>116.9211</v>
      </c>
      <c r="Q1245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2700</v>
      </c>
      <c r="E1246" s="7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164</v>
      </c>
      <c r="P1246">
        <f t="shared" si="76"/>
        <v>98.4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110</v>
      </c>
      <c r="P1247">
        <f t="shared" si="76"/>
        <v>259.39819999999997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4300</v>
      </c>
      <c r="E1248" s="7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103</v>
      </c>
      <c r="P1248">
        <f t="shared" si="76"/>
        <v>142.24350000000001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4000</v>
      </c>
      <c r="E1249" s="7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110</v>
      </c>
      <c r="P1249">
        <f t="shared" si="76"/>
        <v>88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147</v>
      </c>
      <c r="P1250">
        <f t="shared" si="76"/>
        <v>74.508499999999998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126</v>
      </c>
      <c r="P1251">
        <f t="shared" si="76"/>
        <v>54.259300000000003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110</v>
      </c>
      <c r="P1252">
        <f t="shared" si="76"/>
        <v>8.6417000000000002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878</v>
      </c>
      <c r="P1253">
        <f t="shared" si="76"/>
        <v>59.2973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219</v>
      </c>
      <c r="P1254">
        <f t="shared" si="76"/>
        <v>31.007100000000001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146</v>
      </c>
      <c r="P1255">
        <f t="shared" si="76"/>
        <v>6.1477000000000004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25000</v>
      </c>
      <c r="E1256" s="7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17</v>
      </c>
      <c r="P1256">
        <f t="shared" si="76"/>
        <v>30.8156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124</v>
      </c>
      <c r="P1257">
        <f t="shared" si="76"/>
        <v>39.844000000000001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109</v>
      </c>
      <c r="P1258">
        <f t="shared" si="76"/>
        <v>12.024100000000001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124</v>
      </c>
      <c r="P1259">
        <f t="shared" si="76"/>
        <v>24.659099999999999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173</v>
      </c>
      <c r="P1260">
        <f t="shared" si="76"/>
        <v>6.4478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20000</v>
      </c>
      <c r="E1261" s="7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22</v>
      </c>
      <c r="P1261">
        <f t="shared" si="76"/>
        <v>44.947899999999997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127</v>
      </c>
      <c r="P1262">
        <f t="shared" si="76"/>
        <v>58.283799999999999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123</v>
      </c>
      <c r="P1263">
        <f t="shared" si="76"/>
        <v>82.884600000000006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2560</v>
      </c>
      <c r="E1264" s="7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168</v>
      </c>
      <c r="P1264">
        <f t="shared" si="76"/>
        <v>41.028599999999997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108</v>
      </c>
      <c r="P1265">
        <f t="shared" si="76"/>
        <v>105.0271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10000</v>
      </c>
      <c r="E1266" s="7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43</v>
      </c>
      <c r="P1266">
        <f t="shared" si="76"/>
        <v>126.55880000000001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107</v>
      </c>
      <c r="P1267">
        <f t="shared" si="76"/>
        <v>65.090900000000005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4000</v>
      </c>
      <c r="E1268" s="7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107</v>
      </c>
      <c r="P1268">
        <f t="shared" si="76"/>
        <v>85.799800000000005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107</v>
      </c>
      <c r="P1269">
        <f t="shared" si="76"/>
        <v>26.918199999999999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122</v>
      </c>
      <c r="P1270">
        <f t="shared" si="76"/>
        <v>23.516500000000001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122</v>
      </c>
      <c r="P1271">
        <f t="shared" si="76"/>
        <v>20.752400000000002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107</v>
      </c>
      <c r="P1272">
        <f t="shared" si="76"/>
        <v>25.213000000000001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106</v>
      </c>
      <c r="P1273">
        <f t="shared" si="76"/>
        <v>137.0968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3000</v>
      </c>
      <c r="E1274" s="7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142</v>
      </c>
      <c r="P1274">
        <f t="shared" si="76"/>
        <v>151.67859999999999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106</v>
      </c>
      <c r="P1275">
        <f t="shared" si="76"/>
        <v>78.574100000000001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4200</v>
      </c>
      <c r="E1276" s="7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101</v>
      </c>
      <c r="P1276">
        <f t="shared" si="76"/>
        <v>9.0578000000000003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1100</v>
      </c>
      <c r="E1277" s="7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384</v>
      </c>
      <c r="P1277">
        <f t="shared" ref="P1277:P1340" si="80">IFERROR(ROUND(E1277/L1277,4),"no backers")</f>
        <v>10.8612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121</v>
      </c>
      <c r="P1278">
        <f t="shared" si="80"/>
        <v>62.0441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105</v>
      </c>
      <c r="P1279">
        <f t="shared" si="80"/>
        <v>10.2082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105</v>
      </c>
      <c r="P1280">
        <f t="shared" si="80"/>
        <v>22.131599999999999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19000</v>
      </c>
      <c r="E1281" s="7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22</v>
      </c>
      <c r="P1281">
        <f t="shared" si="80"/>
        <v>22.1693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105</v>
      </c>
      <c r="P1282">
        <f t="shared" si="80"/>
        <v>32.207700000000003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119</v>
      </c>
      <c r="P1283">
        <f t="shared" si="80"/>
        <v>56.5</v>
      </c>
      <c r="Q1283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119</v>
      </c>
      <c r="P1284">
        <f t="shared" si="80"/>
        <v>15.241300000000001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7000</v>
      </c>
      <c r="E1285" s="7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60</v>
      </c>
      <c r="P1285">
        <f t="shared" si="80"/>
        <v>189.81819999999999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139</v>
      </c>
      <c r="P1286">
        <f t="shared" si="80"/>
        <v>134.7097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3500</v>
      </c>
      <c r="E1287" s="7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119</v>
      </c>
      <c r="P1287">
        <f t="shared" si="80"/>
        <v>66.193200000000004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2500</v>
      </c>
      <c r="E1288" s="7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166</v>
      </c>
      <c r="P1288">
        <f t="shared" si="80"/>
        <v>207.6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4000</v>
      </c>
      <c r="E1289" s="7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104</v>
      </c>
      <c r="P1289">
        <f t="shared" si="80"/>
        <v>166.04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3000</v>
      </c>
      <c r="E1290" s="7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138</v>
      </c>
      <c r="P1290">
        <f t="shared" si="80"/>
        <v>68.032799999999995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138</v>
      </c>
      <c r="P1291">
        <f t="shared" si="80"/>
        <v>79.711500000000001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4000</v>
      </c>
      <c r="E1292" s="7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104</v>
      </c>
      <c r="P1292">
        <f t="shared" si="80"/>
        <v>48.139499999999998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4000</v>
      </c>
      <c r="E1293" s="7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103</v>
      </c>
      <c r="P1293">
        <f t="shared" si="80"/>
        <v>98.5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2350</v>
      </c>
      <c r="E1294" s="7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176</v>
      </c>
      <c r="P1294">
        <f t="shared" si="80"/>
        <v>79.519199999999998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10557</v>
      </c>
      <c r="E1295" s="7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39</v>
      </c>
      <c r="P1295">
        <f t="shared" si="80"/>
        <v>34.416699999999999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3000</v>
      </c>
      <c r="E1296" s="7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137</v>
      </c>
      <c r="P1296">
        <f t="shared" si="80"/>
        <v>187.4545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103</v>
      </c>
      <c r="P1297">
        <f t="shared" si="80"/>
        <v>64.359399999999994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4000</v>
      </c>
      <c r="E1298" s="7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103</v>
      </c>
      <c r="P1298">
        <f t="shared" si="80"/>
        <v>178.3913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14000</v>
      </c>
      <c r="E1299" s="7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29</v>
      </c>
      <c r="P1299">
        <f t="shared" si="80"/>
        <v>17.193300000000001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4000</v>
      </c>
      <c r="E1300" s="7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102</v>
      </c>
      <c r="P1300">
        <f t="shared" si="80"/>
        <v>123.93940000000001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102</v>
      </c>
      <c r="P1301">
        <f t="shared" si="80"/>
        <v>127.6563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136</v>
      </c>
      <c r="P1302">
        <f t="shared" si="80"/>
        <v>170.20830000000001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102</v>
      </c>
      <c r="P1303">
        <f t="shared" si="80"/>
        <v>140.72409999999999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102</v>
      </c>
      <c r="P1304">
        <f t="shared" si="80"/>
        <v>81.56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102</v>
      </c>
      <c r="P1305">
        <f t="shared" si="80"/>
        <v>37.713000000000001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2000</v>
      </c>
      <c r="E1306" s="7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203</v>
      </c>
      <c r="P1306">
        <f t="shared" si="80"/>
        <v>39.105800000000002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9800</v>
      </c>
      <c r="E1307" s="7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41</v>
      </c>
      <c r="P1307">
        <f t="shared" si="80"/>
        <v>47.2791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4000</v>
      </c>
      <c r="E1308" s="7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102</v>
      </c>
      <c r="P1308">
        <f t="shared" si="80"/>
        <v>11.4185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4000</v>
      </c>
      <c r="E1309" s="7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101</v>
      </c>
      <c r="P1309">
        <f t="shared" si="80"/>
        <v>90.111099999999993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3750</v>
      </c>
      <c r="E1310" s="7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108</v>
      </c>
      <c r="P1310">
        <f t="shared" si="80"/>
        <v>106.7105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4000</v>
      </c>
      <c r="E1311" s="7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101</v>
      </c>
      <c r="P1311">
        <f t="shared" si="80"/>
        <v>115.7711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3400</v>
      </c>
      <c r="E1312" s="7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119</v>
      </c>
      <c r="P1312">
        <f t="shared" si="80"/>
        <v>168.75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3000</v>
      </c>
      <c r="E1313" s="7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135</v>
      </c>
      <c r="P1313">
        <f t="shared" si="80"/>
        <v>40.5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3750</v>
      </c>
      <c r="E1314" s="7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108</v>
      </c>
      <c r="P1314">
        <f t="shared" si="80"/>
        <v>4045.93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</v>
      </c>
      <c r="E1315" s="7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101</v>
      </c>
      <c r="P1315">
        <f t="shared" si="80"/>
        <v>33.114800000000002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3500</v>
      </c>
      <c r="E1316" s="7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115</v>
      </c>
      <c r="P1316">
        <f t="shared" si="80"/>
        <v>367.27269999999999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4000</v>
      </c>
      <c r="E1317" s="7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101</v>
      </c>
      <c r="P1317">
        <f t="shared" si="80"/>
        <v>16.278199999999998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4000</v>
      </c>
      <c r="E1318" s="7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101</v>
      </c>
      <c r="P1318">
        <f t="shared" si="80"/>
        <v>4035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4000</v>
      </c>
      <c r="E1319" s="7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101</v>
      </c>
      <c r="P1319">
        <f t="shared" si="80"/>
        <v>212.1053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</v>
      </c>
      <c r="E1320" s="7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101</v>
      </c>
      <c r="P1320">
        <f t="shared" si="80"/>
        <v>29.837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2500</v>
      </c>
      <c r="E1321" s="7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161</v>
      </c>
      <c r="P1321">
        <f t="shared" si="80"/>
        <v>446.88889999999998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3500</v>
      </c>
      <c r="E1322" s="7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115</v>
      </c>
      <c r="P1322">
        <f t="shared" si="80"/>
        <v>1340.3333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4000</v>
      </c>
      <c r="E1323" s="7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100</v>
      </c>
      <c r="P1323">
        <f t="shared" si="80"/>
        <v>574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4000</v>
      </c>
      <c r="E1324" s="7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100</v>
      </c>
      <c r="P1324">
        <f t="shared" si="80"/>
        <v>1003.9275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3500</v>
      </c>
      <c r="E1325" s="7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115</v>
      </c>
      <c r="P1325">
        <f t="shared" si="80"/>
        <v>91.136399999999995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4000</v>
      </c>
      <c r="E1326" s="7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100</v>
      </c>
      <c r="P1326">
        <f t="shared" si="80"/>
        <v>44.5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3000</v>
      </c>
      <c r="E1327" s="7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133</v>
      </c>
      <c r="P1327">
        <f t="shared" si="80"/>
        <v>500.5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4000</v>
      </c>
      <c r="E1328" s="7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100</v>
      </c>
      <c r="P1328">
        <f t="shared" si="80"/>
        <v>363.81819999999999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4000</v>
      </c>
      <c r="E1329" s="7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100</v>
      </c>
      <c r="P1329">
        <f t="shared" si="80"/>
        <v>97.5732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3800</v>
      </c>
      <c r="E1330" s="7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105</v>
      </c>
      <c r="P1330">
        <f t="shared" si="80"/>
        <v>266.68130000000002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4000</v>
      </c>
      <c r="E1331" s="7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100</v>
      </c>
      <c r="P1331">
        <f t="shared" si="80"/>
        <v>444.44439999999997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4000</v>
      </c>
      <c r="E1332" s="7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100</v>
      </c>
      <c r="P1332">
        <f t="shared" si="80"/>
        <v>80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3750</v>
      </c>
      <c r="E1333" s="7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107</v>
      </c>
      <c r="P1333">
        <f t="shared" si="80"/>
        <v>117.64709999999999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11000</v>
      </c>
      <c r="E1334" s="7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36</v>
      </c>
      <c r="P1334" t="str">
        <f t="shared" si="80"/>
        <v>no backers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3500</v>
      </c>
      <c r="E1335" s="7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114</v>
      </c>
      <c r="P1335" t="str">
        <f t="shared" si="80"/>
        <v>no backers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3500</v>
      </c>
      <c r="E1336" s="7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114</v>
      </c>
      <c r="P1336">
        <f t="shared" si="80"/>
        <v>14.413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2220</v>
      </c>
      <c r="E1337" s="7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179</v>
      </c>
      <c r="P1337">
        <f t="shared" si="80"/>
        <v>248.5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3000</v>
      </c>
      <c r="E1338" s="7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132</v>
      </c>
      <c r="P1338">
        <f t="shared" si="80"/>
        <v>17.727699999999999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3000</v>
      </c>
      <c r="E1339" s="7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132</v>
      </c>
      <c r="P1339">
        <f t="shared" si="80"/>
        <v>28.25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3910</v>
      </c>
      <c r="E1340" s="7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101</v>
      </c>
      <c r="P1340">
        <f t="shared" si="80"/>
        <v>262.5333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2300</v>
      </c>
      <c r="E1341" s="7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171</v>
      </c>
      <c r="P1341">
        <f t="shared" ref="P1341:P1404" si="84">IFERROR(ROUND(E1341/L1341,4),"no backers")</f>
        <v>106.08110000000001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3500</v>
      </c>
      <c r="E1342" s="7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112</v>
      </c>
      <c r="P1342" t="str">
        <f t="shared" si="84"/>
        <v>no backers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3500</v>
      </c>
      <c r="E1343" s="7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112</v>
      </c>
      <c r="P1343">
        <f t="shared" si="84"/>
        <v>85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3000</v>
      </c>
      <c r="E1344" s="7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130</v>
      </c>
      <c r="P1344">
        <f t="shared" si="84"/>
        <v>3908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2000</v>
      </c>
      <c r="E1345" s="7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195</v>
      </c>
      <c r="P1345">
        <f t="shared" si="84"/>
        <v>12.0929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5000</v>
      </c>
      <c r="E1346" s="7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78</v>
      </c>
      <c r="P1346">
        <f t="shared" si="84"/>
        <v>28.093499999999999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3300</v>
      </c>
      <c r="E1347" s="7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118</v>
      </c>
      <c r="P1347">
        <f t="shared" si="84"/>
        <v>557.5</v>
      </c>
      <c r="Q1347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111</v>
      </c>
      <c r="P1348">
        <f t="shared" si="84"/>
        <v>26.174499999999998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111</v>
      </c>
      <c r="P1349">
        <f t="shared" si="84"/>
        <v>125.1613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11140</v>
      </c>
      <c r="E1350" s="7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35</v>
      </c>
      <c r="P1350">
        <f t="shared" si="84"/>
        <v>149.11539999999999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3500</v>
      </c>
      <c r="E1351" s="7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110</v>
      </c>
      <c r="P1351">
        <f t="shared" si="84"/>
        <v>22.4741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385</v>
      </c>
      <c r="P1352">
        <f t="shared" si="84"/>
        <v>49.3782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31.852799999999998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3500</v>
      </c>
      <c r="E1354" s="7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109</v>
      </c>
      <c r="P1354">
        <f t="shared" si="84"/>
        <v>16.755700000000001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109</v>
      </c>
      <c r="P1355">
        <f t="shared" si="84"/>
        <v>90.476200000000006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3500</v>
      </c>
      <c r="E1356" s="7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109</v>
      </c>
      <c r="P1356">
        <f t="shared" si="84"/>
        <v>59.343800000000002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152</v>
      </c>
      <c r="P1357">
        <f t="shared" si="84"/>
        <v>31.3306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126</v>
      </c>
      <c r="P1358">
        <f t="shared" si="84"/>
        <v>43.505699999999997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75000</v>
      </c>
      <c r="E1359" s="7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5</v>
      </c>
      <c r="P1359">
        <f t="shared" si="84"/>
        <v>58.169199999999996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103</v>
      </c>
      <c r="P1360">
        <f t="shared" si="84"/>
        <v>77.051000000000002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126</v>
      </c>
      <c r="P1361">
        <f t="shared" si="84"/>
        <v>198.5789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107</v>
      </c>
      <c r="P1362">
        <f t="shared" si="84"/>
        <v>46.419800000000002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3300</v>
      </c>
      <c r="E1363" s="7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114</v>
      </c>
      <c r="P1363">
        <f t="shared" si="84"/>
        <v>14.208299999999999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125</v>
      </c>
      <c r="P1364">
        <f t="shared" si="84"/>
        <v>150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3500</v>
      </c>
      <c r="E1365" s="7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107</v>
      </c>
      <c r="P1365">
        <f t="shared" si="84"/>
        <v>749.2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3500</v>
      </c>
      <c r="E1366" s="7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107</v>
      </c>
      <c r="P1366">
        <f t="shared" si="84"/>
        <v>25.9483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107</v>
      </c>
      <c r="P1367">
        <f t="shared" si="84"/>
        <v>40.597799999999999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124</v>
      </c>
      <c r="P1368">
        <f t="shared" si="84"/>
        <v>25.387799999999999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3500</v>
      </c>
      <c r="E1369" s="7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107</v>
      </c>
      <c r="P1369">
        <f t="shared" si="84"/>
        <v>41.444400000000002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106</v>
      </c>
      <c r="P1370">
        <f t="shared" si="84"/>
        <v>42.643700000000003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3000</v>
      </c>
      <c r="E1371" s="7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123</v>
      </c>
      <c r="P1371">
        <f t="shared" si="84"/>
        <v>9.1133000000000006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247</v>
      </c>
      <c r="P1372">
        <f t="shared" si="84"/>
        <v>185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10000</v>
      </c>
      <c r="E1373" s="7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37</v>
      </c>
      <c r="P1373">
        <f t="shared" si="84"/>
        <v>52.642899999999997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123</v>
      </c>
      <c r="P1374">
        <f t="shared" si="84"/>
        <v>230.25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70.653800000000004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108</v>
      </c>
      <c r="P1376">
        <f t="shared" si="84"/>
        <v>55.606099999999998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3500</v>
      </c>
      <c r="E1377" s="7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105</v>
      </c>
      <c r="P1377">
        <f t="shared" si="84"/>
        <v>33.578000000000003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3500</v>
      </c>
      <c r="E1378" s="7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105</v>
      </c>
      <c r="P1378">
        <f t="shared" si="84"/>
        <v>21.779800000000002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3500</v>
      </c>
      <c r="E1379" s="7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104</v>
      </c>
      <c r="P1379">
        <f t="shared" si="84"/>
        <v>117.9032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3000</v>
      </c>
      <c r="E1380" s="7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121</v>
      </c>
      <c r="P1380">
        <f t="shared" si="84"/>
        <v>27.375900000000001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104</v>
      </c>
      <c r="P1381">
        <f t="shared" si="84"/>
        <v>24.092700000000001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121</v>
      </c>
      <c r="P1382">
        <f t="shared" si="84"/>
        <v>727.2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103</v>
      </c>
      <c r="P1383">
        <f t="shared" si="84"/>
        <v>49.315100000000001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120</v>
      </c>
      <c r="P1384">
        <f t="shared" si="84"/>
        <v>24.324300000000001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7000</v>
      </c>
      <c r="E1385" s="7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51</v>
      </c>
      <c r="P1385">
        <f t="shared" si="84"/>
        <v>38.688200000000002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103</v>
      </c>
      <c r="P1386">
        <f t="shared" si="84"/>
        <v>56.984099999999998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3000</v>
      </c>
      <c r="E1387" s="7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119</v>
      </c>
      <c r="P1387">
        <f t="shared" si="84"/>
        <v>26.679099999999998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128</v>
      </c>
      <c r="P1388">
        <f t="shared" si="84"/>
        <v>255.1514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20000</v>
      </c>
      <c r="E1389" s="7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18</v>
      </c>
      <c r="P1389">
        <f t="shared" si="84"/>
        <v>45.666699999999999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119</v>
      </c>
      <c r="P1390">
        <f t="shared" si="84"/>
        <v>31.741099999999999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100000</v>
      </c>
      <c r="E1391" s="7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4</v>
      </c>
      <c r="P1391">
        <f t="shared" si="84"/>
        <v>104.4118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118</v>
      </c>
      <c r="P1392">
        <f t="shared" si="84"/>
        <v>186.84209999999999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101</v>
      </c>
      <c r="P1393">
        <f t="shared" si="84"/>
        <v>272.30770000000001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101</v>
      </c>
      <c r="P1394">
        <f t="shared" si="84"/>
        <v>33.990400000000001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101</v>
      </c>
      <c r="P1395">
        <f t="shared" si="84"/>
        <v>67.903800000000004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5000</v>
      </c>
      <c r="E1396" s="7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71</v>
      </c>
      <c r="P1396">
        <f t="shared" si="84"/>
        <v>207.64709999999999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101</v>
      </c>
      <c r="P1397">
        <f t="shared" si="84"/>
        <v>43.0488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3500</v>
      </c>
      <c r="E1398" s="7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101</v>
      </c>
      <c r="P1398">
        <f t="shared" si="84"/>
        <v>48.301400000000001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100</v>
      </c>
      <c r="P1399">
        <f t="shared" si="84"/>
        <v>22.240500000000001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153</v>
      </c>
      <c r="P1400">
        <f t="shared" si="84"/>
        <v>54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103</v>
      </c>
      <c r="P1401">
        <f t="shared" si="84"/>
        <v>19.065200000000001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3000</v>
      </c>
      <c r="E1402" s="7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117</v>
      </c>
      <c r="P1402">
        <f t="shared" si="84"/>
        <v>103.1176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100</v>
      </c>
      <c r="P1403">
        <f t="shared" si="84"/>
        <v>14.589700000000001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3500</v>
      </c>
      <c r="E1404" s="7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100</v>
      </c>
      <c r="P1404">
        <f t="shared" si="84"/>
        <v>30.973500000000001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175</v>
      </c>
      <c r="P1405">
        <f t="shared" ref="P1405:P1468" si="88">IFERROR(ROUND(E1405/L1405,4),"no backers")</f>
        <v>53.030299999999997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1500</v>
      </c>
      <c r="E1406" s="7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233</v>
      </c>
      <c r="P1406">
        <f t="shared" si="88"/>
        <v>700</v>
      </c>
      <c r="Q140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</v>
      </c>
      <c r="E1407" s="7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140</v>
      </c>
      <c r="P1407">
        <f t="shared" si="88"/>
        <v>205.8235</v>
      </c>
      <c r="Q1407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3000</v>
      </c>
      <c r="E1408" s="7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116</v>
      </c>
      <c r="P1408">
        <f t="shared" si="88"/>
        <v>1162</v>
      </c>
      <c r="Q1408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116</v>
      </c>
      <c r="P1409">
        <f t="shared" si="88"/>
        <v>1742.5</v>
      </c>
      <c r="Q1409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3200</v>
      </c>
      <c r="E1410" s="7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108</v>
      </c>
      <c r="P1410">
        <f t="shared" si="88"/>
        <v>578.33330000000001</v>
      </c>
      <c r="Q1410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7</v>
      </c>
      <c r="P1411" t="str">
        <f t="shared" si="88"/>
        <v>no backers</v>
      </c>
      <c r="Q1411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2500</v>
      </c>
      <c r="E1412" s="7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139</v>
      </c>
      <c r="P1412">
        <f t="shared" si="88"/>
        <v>3466</v>
      </c>
      <c r="Q14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116</v>
      </c>
      <c r="P1413">
        <f t="shared" si="88"/>
        <v>1155.1067</v>
      </c>
      <c r="Q1413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3000</v>
      </c>
      <c r="E1414" s="7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116</v>
      </c>
      <c r="P1414">
        <f t="shared" si="88"/>
        <v>266.5385</v>
      </c>
      <c r="Q1414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3000</v>
      </c>
      <c r="E1415" s="7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115</v>
      </c>
      <c r="P1415">
        <f t="shared" si="88"/>
        <v>3460</v>
      </c>
      <c r="Q1415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2000</v>
      </c>
      <c r="E1416" s="7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173</v>
      </c>
      <c r="P1416">
        <f t="shared" si="88"/>
        <v>3453.69</v>
      </c>
      <c r="Q141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3300</v>
      </c>
      <c r="E1417" s="7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105</v>
      </c>
      <c r="P1417">
        <f t="shared" si="88"/>
        <v>383.22219999999999</v>
      </c>
      <c r="Q1417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10000</v>
      </c>
      <c r="E1418" s="7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34</v>
      </c>
      <c r="P1418" t="str">
        <f t="shared" si="88"/>
        <v>no backers</v>
      </c>
      <c r="Q1418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3000</v>
      </c>
      <c r="E1419" s="7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115</v>
      </c>
      <c r="P1419">
        <f t="shared" si="88"/>
        <v>1720</v>
      </c>
      <c r="Q1419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114</v>
      </c>
      <c r="P1420">
        <f t="shared" si="88"/>
        <v>3432</v>
      </c>
      <c r="Q1420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2800</v>
      </c>
      <c r="E1421" s="7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122</v>
      </c>
      <c r="P1421">
        <f t="shared" si="88"/>
        <v>341.9</v>
      </c>
      <c r="Q1421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250000</v>
      </c>
      <c r="E1422" s="7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1</v>
      </c>
      <c r="P1422">
        <f t="shared" si="88"/>
        <v>1139</v>
      </c>
      <c r="Q142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19500</v>
      </c>
      <c r="E1423" s="7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18</v>
      </c>
      <c r="P1423">
        <f t="shared" si="88"/>
        <v>1707.5</v>
      </c>
      <c r="Q1423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14</v>
      </c>
      <c r="P1424">
        <f t="shared" si="88"/>
        <v>1705</v>
      </c>
      <c r="Q1424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54000</v>
      </c>
      <c r="E1425" s="7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6</v>
      </c>
      <c r="P1425">
        <f t="shared" si="88"/>
        <v>3407</v>
      </c>
      <c r="Q1425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3000</v>
      </c>
      <c r="E1426" s="7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114</v>
      </c>
      <c r="P1426">
        <f t="shared" si="88"/>
        <v>243.3571</v>
      </c>
      <c r="Q142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62</v>
      </c>
      <c r="P1427" t="str">
        <f t="shared" si="88"/>
        <v>no backers</v>
      </c>
      <c r="Q1427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3200</v>
      </c>
      <c r="E1428" s="7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106</v>
      </c>
      <c r="P1428" t="str">
        <f t="shared" si="88"/>
        <v>no backers</v>
      </c>
      <c r="Q1428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2500</v>
      </c>
      <c r="E1429" s="7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136</v>
      </c>
      <c r="P1429">
        <f t="shared" si="88"/>
        <v>850</v>
      </c>
      <c r="Q1429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3250</v>
      </c>
      <c r="E1430" s="7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105</v>
      </c>
      <c r="P1430">
        <f t="shared" si="88"/>
        <v>1132.7</v>
      </c>
      <c r="Q1430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2001</v>
      </c>
      <c r="E1431" s="7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170</v>
      </c>
      <c r="P1431" t="str">
        <f t="shared" si="88"/>
        <v>no backers</v>
      </c>
      <c r="Q1431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3100</v>
      </c>
      <c r="E1432" s="7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110</v>
      </c>
      <c r="P1432">
        <f t="shared" si="88"/>
        <v>679</v>
      </c>
      <c r="Q143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2600</v>
      </c>
      <c r="E1433" s="7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130</v>
      </c>
      <c r="P1433">
        <f t="shared" si="88"/>
        <v>72.170199999999994</v>
      </c>
      <c r="Q1433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6</v>
      </c>
      <c r="P1434" t="str">
        <f t="shared" si="88"/>
        <v>no backers</v>
      </c>
      <c r="Q1434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3000</v>
      </c>
      <c r="E1435" s="7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113</v>
      </c>
      <c r="P1435">
        <f t="shared" si="88"/>
        <v>338.5</v>
      </c>
      <c r="Q1435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1500</v>
      </c>
      <c r="E1436" s="7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226</v>
      </c>
      <c r="P1436">
        <f t="shared" si="88"/>
        <v>307.72730000000001</v>
      </c>
      <c r="Q143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3000</v>
      </c>
      <c r="E1437" s="7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113</v>
      </c>
      <c r="P1437">
        <f t="shared" si="88"/>
        <v>1691.5</v>
      </c>
      <c r="Q1437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3350</v>
      </c>
      <c r="E1438" s="7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101</v>
      </c>
      <c r="P1438">
        <f t="shared" si="88"/>
        <v>1690</v>
      </c>
      <c r="Q1438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2500</v>
      </c>
      <c r="E1439" s="7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135</v>
      </c>
      <c r="P1439">
        <f t="shared" si="88"/>
        <v>153.2841</v>
      </c>
      <c r="Q1439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3000</v>
      </c>
      <c r="E1440" s="7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112</v>
      </c>
      <c r="P1440">
        <f t="shared" si="88"/>
        <v>421</v>
      </c>
      <c r="Q1440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3300</v>
      </c>
      <c r="E1441" s="7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102</v>
      </c>
      <c r="P1441">
        <f t="shared" si="88"/>
        <v>561</v>
      </c>
      <c r="Q1441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3000</v>
      </c>
      <c r="E1442" s="7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112</v>
      </c>
      <c r="P1442">
        <f t="shared" si="88"/>
        <v>3363</v>
      </c>
      <c r="Q144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3200</v>
      </c>
      <c r="E1443" s="7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105</v>
      </c>
      <c r="P1443">
        <f t="shared" si="88"/>
        <v>1120.24</v>
      </c>
      <c r="Q1443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3000</v>
      </c>
      <c r="E1444" s="7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112</v>
      </c>
      <c r="P1444" t="str">
        <f t="shared" si="88"/>
        <v>no backers</v>
      </c>
      <c r="Q1444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3350</v>
      </c>
      <c r="E1445" s="7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100</v>
      </c>
      <c r="P1445" t="str">
        <f t="shared" si="88"/>
        <v>no backers</v>
      </c>
      <c r="Q1445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3300</v>
      </c>
      <c r="E1446" s="7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102</v>
      </c>
      <c r="P1446" t="str">
        <f t="shared" si="88"/>
        <v>no backers</v>
      </c>
      <c r="Q144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3000</v>
      </c>
      <c r="E1447" s="7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112</v>
      </c>
      <c r="P1447" t="str">
        <f t="shared" si="88"/>
        <v>no backers</v>
      </c>
      <c r="Q1447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3000</v>
      </c>
      <c r="E1448" s="7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111</v>
      </c>
      <c r="P1448" t="str">
        <f t="shared" si="88"/>
        <v>no backers</v>
      </c>
      <c r="Q1448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3000</v>
      </c>
      <c r="E1449" s="7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111</v>
      </c>
      <c r="P1449">
        <f t="shared" si="88"/>
        <v>1110</v>
      </c>
      <c r="Q1449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3000</v>
      </c>
      <c r="E1450" s="7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111</v>
      </c>
      <c r="P1450" t="str">
        <f t="shared" si="88"/>
        <v>no backers</v>
      </c>
      <c r="Q1450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3000</v>
      </c>
      <c r="E1451" s="7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111</v>
      </c>
      <c r="P1451" t="str">
        <f t="shared" si="88"/>
        <v>no backers</v>
      </c>
      <c r="Q1451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33</v>
      </c>
      <c r="P1452">
        <f t="shared" si="88"/>
        <v>3319</v>
      </c>
      <c r="Q145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3000</v>
      </c>
      <c r="E1453" s="7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111</v>
      </c>
      <c r="P1453">
        <f t="shared" si="88"/>
        <v>1659.5</v>
      </c>
      <c r="Q1453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2987</v>
      </c>
      <c r="E1454" s="7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111</v>
      </c>
      <c r="P1454" t="str">
        <f t="shared" si="88"/>
        <v>no backers</v>
      </c>
      <c r="Q1454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50000</v>
      </c>
      <c r="E1455" s="7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7</v>
      </c>
      <c r="P1455" t="str">
        <f t="shared" si="88"/>
        <v>no backers</v>
      </c>
      <c r="Q1455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3300</v>
      </c>
      <c r="E1456" s="7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100</v>
      </c>
      <c r="P1456">
        <f t="shared" si="88"/>
        <v>3315</v>
      </c>
      <c r="Q145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2800</v>
      </c>
      <c r="E1457" s="7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118</v>
      </c>
      <c r="P1457">
        <f t="shared" si="88"/>
        <v>473.57139999999998</v>
      </c>
      <c r="Q1457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</v>
      </c>
      <c r="E1458" s="7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661</v>
      </c>
      <c r="P1458">
        <f t="shared" si="88"/>
        <v>1102.3333</v>
      </c>
      <c r="Q1458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2500</v>
      </c>
      <c r="E1459" s="7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132</v>
      </c>
      <c r="P1459" t="str">
        <f t="shared" si="88"/>
        <v>no backers</v>
      </c>
      <c r="Q1459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18000</v>
      </c>
      <c r="E1460" s="7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18</v>
      </c>
      <c r="P1460" t="str">
        <f t="shared" si="88"/>
        <v>no backers</v>
      </c>
      <c r="Q1460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3000</v>
      </c>
      <c r="E1461" s="7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110</v>
      </c>
      <c r="P1461" t="str">
        <f t="shared" si="88"/>
        <v>no backers</v>
      </c>
      <c r="Q1461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3000</v>
      </c>
      <c r="E1462" s="7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110</v>
      </c>
      <c r="P1462" t="str">
        <f t="shared" si="88"/>
        <v>no backers</v>
      </c>
      <c r="Q146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109</v>
      </c>
      <c r="P1463">
        <f t="shared" si="88"/>
        <v>9.6324000000000005</v>
      </c>
      <c r="Q1463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3000</v>
      </c>
      <c r="E1464" s="7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21.833300000000001</v>
      </c>
      <c r="Q1464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3000</v>
      </c>
      <c r="E1465" s="7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109</v>
      </c>
      <c r="P1465">
        <f t="shared" si="88"/>
        <v>131</v>
      </c>
      <c r="Q1465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3000</v>
      </c>
      <c r="E1466" s="7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109</v>
      </c>
      <c r="P1466">
        <f t="shared" si="88"/>
        <v>13.9872</v>
      </c>
      <c r="Q146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</v>
      </c>
      <c r="E1467" s="7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109</v>
      </c>
      <c r="P1467">
        <f t="shared" si="88"/>
        <v>1.2571000000000001</v>
      </c>
      <c r="Q1467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3200</v>
      </c>
      <c r="E1468" s="7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102</v>
      </c>
      <c r="P1468">
        <f t="shared" si="88"/>
        <v>13.185499999999999</v>
      </c>
      <c r="Q1468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3100</v>
      </c>
      <c r="E1469" s="7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105</v>
      </c>
      <c r="P1469">
        <f t="shared" ref="P1469:P1532" si="92">IFERROR(ROUND(E1469/L1469,4),"no backers")</f>
        <v>5.43</v>
      </c>
      <c r="Q1469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109</v>
      </c>
      <c r="P1470">
        <f t="shared" si="92"/>
        <v>11.1195</v>
      </c>
      <c r="Q1470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109</v>
      </c>
      <c r="P1471">
        <f t="shared" si="92"/>
        <v>10.1402</v>
      </c>
      <c r="Q1471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109</v>
      </c>
      <c r="P1472">
        <f t="shared" si="92"/>
        <v>40.185200000000002</v>
      </c>
      <c r="Q147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108</v>
      </c>
      <c r="P1473">
        <f t="shared" si="92"/>
        <v>9.4751999999999992</v>
      </c>
      <c r="Q1473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108</v>
      </c>
      <c r="P1474">
        <f t="shared" si="92"/>
        <v>9.6310000000000002</v>
      </c>
      <c r="Q1474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108</v>
      </c>
      <c r="P1475">
        <f t="shared" si="92"/>
        <v>68.744699999999995</v>
      </c>
      <c r="Q1475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108</v>
      </c>
      <c r="P1476">
        <f t="shared" si="92"/>
        <v>42.447400000000002</v>
      </c>
      <c r="Q147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129</v>
      </c>
      <c r="P1477">
        <f t="shared" si="92"/>
        <v>7.3151999999999999</v>
      </c>
      <c r="Q1477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108</v>
      </c>
      <c r="P1478">
        <f t="shared" si="92"/>
        <v>3.5207000000000002</v>
      </c>
      <c r="Q1478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147</v>
      </c>
      <c r="P1479">
        <f t="shared" si="92"/>
        <v>8.7344000000000008</v>
      </c>
      <c r="Q1479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107</v>
      </c>
      <c r="P1480">
        <f t="shared" si="92"/>
        <v>0.15920000000000001</v>
      </c>
      <c r="Q1480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107</v>
      </c>
      <c r="P1481">
        <f t="shared" si="92"/>
        <v>45.366199999999999</v>
      </c>
      <c r="Q1481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20000</v>
      </c>
      <c r="E1482" s="7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16</v>
      </c>
      <c r="P1482">
        <f t="shared" si="92"/>
        <v>5.0567000000000002</v>
      </c>
      <c r="Q148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2000</v>
      </c>
      <c r="E1483" s="7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161</v>
      </c>
      <c r="P1483">
        <f t="shared" si="92"/>
        <v>535.16669999999999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3200</v>
      </c>
      <c r="E1484" s="7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100</v>
      </c>
      <c r="P1484">
        <f t="shared" si="92"/>
        <v>3210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3200</v>
      </c>
      <c r="E1485" s="7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100</v>
      </c>
      <c r="P1485">
        <f t="shared" si="92"/>
        <v>1602.5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3000</v>
      </c>
      <c r="E1486" s="7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107</v>
      </c>
      <c r="P1486" t="str">
        <f t="shared" si="92"/>
        <v>no backers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60000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5</v>
      </c>
      <c r="P1487">
        <f t="shared" si="92"/>
        <v>1066.6667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40</v>
      </c>
      <c r="P1488">
        <f t="shared" si="92"/>
        <v>1066.6667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3000</v>
      </c>
      <c r="E1489" s="7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107</v>
      </c>
      <c r="P1489" t="str">
        <f t="shared" si="92"/>
        <v>no backers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3000</v>
      </c>
      <c r="E1490" s="7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106</v>
      </c>
      <c r="P1490">
        <f t="shared" si="92"/>
        <v>531.66669999999999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1550</v>
      </c>
      <c r="E1491" s="7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206</v>
      </c>
      <c r="P1491" t="str">
        <f t="shared" si="92"/>
        <v>no backers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75000</v>
      </c>
      <c r="E1492" s="7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4</v>
      </c>
      <c r="P1492">
        <f t="shared" si="92"/>
        <v>167.63159999999999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3000</v>
      </c>
      <c r="E1493" s="7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106</v>
      </c>
      <c r="P1493">
        <f t="shared" si="92"/>
        <v>3178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2800</v>
      </c>
      <c r="E1494" s="7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113</v>
      </c>
      <c r="P1494">
        <f t="shared" si="92"/>
        <v>1587.5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21</v>
      </c>
      <c r="P1495" t="str">
        <f t="shared" si="92"/>
        <v>no backers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2500</v>
      </c>
      <c r="E1496" s="7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127</v>
      </c>
      <c r="P1496">
        <f t="shared" si="92"/>
        <v>288.27269999999999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3000</v>
      </c>
      <c r="E1497" s="7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106</v>
      </c>
      <c r="P1497" t="str">
        <f t="shared" si="92"/>
        <v>no backers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3000</v>
      </c>
      <c r="E1498" s="7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105</v>
      </c>
      <c r="P1498" t="str">
        <f t="shared" si="92"/>
        <v>no backers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2000</v>
      </c>
      <c r="E1499" s="7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158</v>
      </c>
      <c r="P1499">
        <f t="shared" si="92"/>
        <v>3158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15000</v>
      </c>
      <c r="E1500" s="7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21</v>
      </c>
      <c r="P1500">
        <f t="shared" si="92"/>
        <v>1051.6667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3000</v>
      </c>
      <c r="E1501" s="7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105</v>
      </c>
      <c r="P1501">
        <f t="shared" si="92"/>
        <v>3150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3000</v>
      </c>
      <c r="E1502" s="7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105</v>
      </c>
      <c r="P1502">
        <f t="shared" si="92"/>
        <v>209.86670000000001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2800</v>
      </c>
      <c r="E1503" s="7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112</v>
      </c>
      <c r="P1503">
        <f t="shared" si="92"/>
        <v>3.5537000000000001</v>
      </c>
      <c r="Q1503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3000</v>
      </c>
      <c r="E1504" s="7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105</v>
      </c>
      <c r="P1504">
        <f t="shared" si="92"/>
        <v>9.5289000000000001</v>
      </c>
      <c r="Q1504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3000</v>
      </c>
      <c r="E1505" s="7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104</v>
      </c>
      <c r="P1505">
        <f t="shared" si="92"/>
        <v>44.126800000000003</v>
      </c>
      <c r="Q1505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3000</v>
      </c>
      <c r="E1506" s="7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104</v>
      </c>
      <c r="P1506">
        <f t="shared" si="92"/>
        <v>11.6455</v>
      </c>
      <c r="Q150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10000</v>
      </c>
      <c r="E1507" s="7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31</v>
      </c>
      <c r="P1507">
        <f t="shared" si="92"/>
        <v>9.0579999999999998</v>
      </c>
      <c r="Q1507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260</v>
      </c>
      <c r="P1508">
        <f t="shared" si="92"/>
        <v>72.604699999999994</v>
      </c>
      <c r="Q1508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125</v>
      </c>
      <c r="P1509">
        <f t="shared" si="92"/>
        <v>94.545500000000004</v>
      </c>
      <c r="Q1509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2500</v>
      </c>
      <c r="E1510" s="7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125</v>
      </c>
      <c r="P1510">
        <f t="shared" si="92"/>
        <v>14.7867</v>
      </c>
      <c r="Q1510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3000</v>
      </c>
      <c r="E1511" s="7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104</v>
      </c>
      <c r="P1511">
        <f t="shared" si="92"/>
        <v>15.841799999999999</v>
      </c>
      <c r="Q1511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2500</v>
      </c>
      <c r="E1512" s="7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124</v>
      </c>
      <c r="P1512">
        <f t="shared" si="92"/>
        <v>7.6666999999999996</v>
      </c>
      <c r="Q15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20000</v>
      </c>
      <c r="E1513" s="7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16</v>
      </c>
      <c r="P1513">
        <f t="shared" si="92"/>
        <v>15.048500000000001</v>
      </c>
      <c r="Q1513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103</v>
      </c>
      <c r="P1514">
        <f t="shared" si="92"/>
        <v>9.2537000000000003</v>
      </c>
      <c r="Q1514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103</v>
      </c>
      <c r="P1515">
        <f t="shared" si="92"/>
        <v>14.4186</v>
      </c>
      <c r="Q1515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2000</v>
      </c>
      <c r="E1516" s="7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155</v>
      </c>
      <c r="P1516">
        <f t="shared" si="92"/>
        <v>17.613600000000002</v>
      </c>
      <c r="Q151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</v>
      </c>
      <c r="E1517" s="7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103</v>
      </c>
      <c r="P1517">
        <f t="shared" si="92"/>
        <v>5.5768000000000004</v>
      </c>
      <c r="Q1517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3000</v>
      </c>
      <c r="E1518" s="7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103</v>
      </c>
      <c r="P1518">
        <f t="shared" si="92"/>
        <v>26.586200000000002</v>
      </c>
      <c r="Q1518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119</v>
      </c>
      <c r="P1519">
        <f t="shared" si="92"/>
        <v>5.0098000000000003</v>
      </c>
      <c r="Q1519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103</v>
      </c>
      <c r="P1520">
        <f t="shared" si="92"/>
        <v>13.050800000000001</v>
      </c>
      <c r="Q1520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3000</v>
      </c>
      <c r="E1521" s="7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21.241399999999999</v>
      </c>
      <c r="Q1521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2500</v>
      </c>
      <c r="E1522" s="7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123</v>
      </c>
      <c r="P1522">
        <f t="shared" si="92"/>
        <v>18.365300000000001</v>
      </c>
      <c r="Q152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153</v>
      </c>
      <c r="P1523">
        <f t="shared" si="92"/>
        <v>13.0298</v>
      </c>
      <c r="Q1523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102</v>
      </c>
      <c r="P1524">
        <f t="shared" si="92"/>
        <v>6.7721</v>
      </c>
      <c r="Q1524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122</v>
      </c>
      <c r="P1525">
        <f t="shared" si="92"/>
        <v>12.698</v>
      </c>
      <c r="Q1525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10000</v>
      </c>
      <c r="E1526" s="7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31</v>
      </c>
      <c r="P1526">
        <f t="shared" si="92"/>
        <v>109.28570000000001</v>
      </c>
      <c r="Q152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102</v>
      </c>
      <c r="P1527">
        <f t="shared" si="92"/>
        <v>21.8429</v>
      </c>
      <c r="Q1527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3000</v>
      </c>
      <c r="E1528" s="7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102</v>
      </c>
      <c r="P1528">
        <f t="shared" si="92"/>
        <v>10.9107</v>
      </c>
      <c r="Q1528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109</v>
      </c>
      <c r="P1529">
        <f t="shared" si="92"/>
        <v>43.642899999999997</v>
      </c>
      <c r="Q1529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102</v>
      </c>
      <c r="P1530">
        <f t="shared" si="92"/>
        <v>19.05</v>
      </c>
      <c r="Q1530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3000</v>
      </c>
      <c r="E1531" s="7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102</v>
      </c>
      <c r="P1531">
        <f t="shared" si="92"/>
        <v>21.602799999999998</v>
      </c>
      <c r="Q1531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5000</v>
      </c>
      <c r="E1532" s="7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61</v>
      </c>
      <c r="P1532">
        <f t="shared" si="92"/>
        <v>3.484</v>
      </c>
      <c r="Q153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102</v>
      </c>
      <c r="P1533">
        <f t="shared" ref="P1533:P1596" si="96">IFERROR(ROUND(E1533/L1533,4),"no backers")</f>
        <v>41.712299999999999</v>
      </c>
      <c r="Q1533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2500</v>
      </c>
      <c r="E1534" s="7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122</v>
      </c>
      <c r="P1534">
        <f t="shared" si="96"/>
        <v>10.357100000000001</v>
      </c>
      <c r="Q1534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108</v>
      </c>
      <c r="P1535">
        <f t="shared" si="96"/>
        <v>4.1026999999999996</v>
      </c>
      <c r="Q1535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101</v>
      </c>
      <c r="P1536">
        <f t="shared" si="96"/>
        <v>8.2250999999999994</v>
      </c>
      <c r="Q153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101</v>
      </c>
      <c r="P1537">
        <f t="shared" si="96"/>
        <v>27.590900000000001</v>
      </c>
      <c r="Q1537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101</v>
      </c>
      <c r="P1538">
        <f t="shared" si="96"/>
        <v>6.6703000000000001</v>
      </c>
      <c r="Q1538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3000</v>
      </c>
      <c r="E1539" s="7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101</v>
      </c>
      <c r="P1539">
        <f t="shared" si="96"/>
        <v>13.549099999999999</v>
      </c>
      <c r="Q1539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101</v>
      </c>
      <c r="P1540">
        <f t="shared" si="96"/>
        <v>65.956500000000005</v>
      </c>
      <c r="Q1540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12000</v>
      </c>
      <c r="E1541" s="7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25</v>
      </c>
      <c r="P1541">
        <f t="shared" si="96"/>
        <v>10.669</v>
      </c>
      <c r="Q1541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101</v>
      </c>
      <c r="P1542">
        <f t="shared" si="96"/>
        <v>30.918399999999998</v>
      </c>
      <c r="Q154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3000</v>
      </c>
      <c r="E1543" s="7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101</v>
      </c>
      <c r="P1543">
        <f t="shared" si="96"/>
        <v>1515</v>
      </c>
      <c r="Q1543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3000</v>
      </c>
      <c r="E1544" s="7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101</v>
      </c>
      <c r="P1544">
        <f t="shared" si="96"/>
        <v>3025.66</v>
      </c>
      <c r="Q1544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2500</v>
      </c>
      <c r="E1545" s="7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121</v>
      </c>
      <c r="P1545">
        <f t="shared" si="96"/>
        <v>3022</v>
      </c>
      <c r="Q1545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3000</v>
      </c>
      <c r="E1546" s="7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101</v>
      </c>
      <c r="P1546" t="str">
        <f t="shared" si="96"/>
        <v>no backers</v>
      </c>
      <c r="Q154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101</v>
      </c>
      <c r="P1547">
        <f t="shared" si="96"/>
        <v>3017</v>
      </c>
      <c r="Q1547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2800</v>
      </c>
      <c r="E1548" s="7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108</v>
      </c>
      <c r="P1548">
        <f t="shared" si="96"/>
        <v>274.15730000000002</v>
      </c>
      <c r="Q1548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3000</v>
      </c>
      <c r="E1549" s="7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101</v>
      </c>
      <c r="P1549" t="str">
        <f t="shared" si="96"/>
        <v>no backers</v>
      </c>
      <c r="Q1549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2000</v>
      </c>
      <c r="E1550" s="7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151</v>
      </c>
      <c r="P1550">
        <f t="shared" si="96"/>
        <v>3015</v>
      </c>
      <c r="Q1550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3000</v>
      </c>
      <c r="E1551" s="7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100</v>
      </c>
      <c r="P1551">
        <f t="shared" si="96"/>
        <v>502.33330000000001</v>
      </c>
      <c r="Q1551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2500</v>
      </c>
      <c r="E1552" s="7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120</v>
      </c>
      <c r="P1552">
        <f t="shared" si="96"/>
        <v>430.28570000000002</v>
      </c>
      <c r="Q155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2500</v>
      </c>
      <c r="E1553" s="7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120</v>
      </c>
      <c r="P1553" t="str">
        <f t="shared" si="96"/>
        <v>no backers</v>
      </c>
      <c r="Q1553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1960</v>
      </c>
      <c r="E1554" s="7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153</v>
      </c>
      <c r="P1554">
        <f t="shared" si="96"/>
        <v>187.8125</v>
      </c>
      <c r="Q1554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3000</v>
      </c>
      <c r="E1555" s="7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100</v>
      </c>
      <c r="P1555" t="str">
        <f t="shared" si="96"/>
        <v>no backers</v>
      </c>
      <c r="Q1555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3000</v>
      </c>
      <c r="E1556" s="7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100</v>
      </c>
      <c r="P1556" t="str">
        <f t="shared" si="96"/>
        <v>no backers</v>
      </c>
      <c r="Q155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17000</v>
      </c>
      <c r="E1557" s="7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18</v>
      </c>
      <c r="P1557" t="str">
        <f t="shared" si="96"/>
        <v>no backers</v>
      </c>
      <c r="Q1557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5000</v>
      </c>
      <c r="E1558" s="7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60</v>
      </c>
      <c r="P1558">
        <f t="shared" si="96"/>
        <v>250</v>
      </c>
      <c r="Q1558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3000</v>
      </c>
      <c r="E1559" s="7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100</v>
      </c>
      <c r="P1559">
        <f t="shared" si="96"/>
        <v>3000</v>
      </c>
      <c r="Q1559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3000</v>
      </c>
      <c r="E1560" s="7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100</v>
      </c>
      <c r="P1560">
        <f t="shared" si="96"/>
        <v>1000</v>
      </c>
      <c r="Q1560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3000</v>
      </c>
      <c r="E1561" s="7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100</v>
      </c>
      <c r="P1561">
        <f t="shared" si="96"/>
        <v>3000</v>
      </c>
      <c r="Q1561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3000</v>
      </c>
      <c r="E1562" s="7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100</v>
      </c>
      <c r="P1562">
        <f t="shared" si="96"/>
        <v>750</v>
      </c>
      <c r="Q156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3000</v>
      </c>
      <c r="E1563" s="7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100</v>
      </c>
      <c r="P1563">
        <f t="shared" si="96"/>
        <v>3000</v>
      </c>
      <c r="Q1563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2500</v>
      </c>
      <c r="E1564" s="7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120</v>
      </c>
      <c r="P1564" t="str">
        <f t="shared" si="96"/>
        <v>no backers</v>
      </c>
      <c r="Q1564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2500</v>
      </c>
      <c r="E1565" s="7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120</v>
      </c>
      <c r="P1565">
        <f t="shared" si="96"/>
        <v>1500</v>
      </c>
      <c r="Q1565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2500</v>
      </c>
      <c r="E1566" s="7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120</v>
      </c>
      <c r="P1566">
        <f t="shared" si="96"/>
        <v>3000</v>
      </c>
      <c r="Q156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65108</v>
      </c>
      <c r="E1567" s="7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5</v>
      </c>
      <c r="P1567">
        <f t="shared" si="96"/>
        <v>2994</v>
      </c>
      <c r="Q1567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8000</v>
      </c>
      <c r="E1568" s="7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37</v>
      </c>
      <c r="P1568">
        <f t="shared" si="96"/>
        <v>50.7288</v>
      </c>
      <c r="Q1568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2500</v>
      </c>
      <c r="E1569" s="7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120</v>
      </c>
      <c r="P1569">
        <f t="shared" si="96"/>
        <v>230</v>
      </c>
      <c r="Q1569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60000</v>
      </c>
      <c r="E1570" s="7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5</v>
      </c>
      <c r="P1570">
        <f t="shared" si="96"/>
        <v>135.0455</v>
      </c>
      <c r="Q1570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5000</v>
      </c>
      <c r="E1571" s="7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59</v>
      </c>
      <c r="P1571" t="str">
        <f t="shared" si="96"/>
        <v>no backers</v>
      </c>
      <c r="Q1571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30</v>
      </c>
      <c r="P1572">
        <f t="shared" si="96"/>
        <v>56.923099999999998</v>
      </c>
      <c r="Q157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2900</v>
      </c>
      <c r="E1573" s="7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102</v>
      </c>
      <c r="P1573">
        <f t="shared" si="96"/>
        <v>738.5</v>
      </c>
      <c r="Q1573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118</v>
      </c>
      <c r="P1574">
        <f t="shared" si="96"/>
        <v>982</v>
      </c>
      <c r="Q1574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2700</v>
      </c>
      <c r="E1575" s="7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109</v>
      </c>
      <c r="P1575">
        <f t="shared" si="96"/>
        <v>981.66669999999999</v>
      </c>
      <c r="Q1575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2500</v>
      </c>
      <c r="E1576" s="7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117</v>
      </c>
      <c r="P1576">
        <f t="shared" si="96"/>
        <v>489.16669999999999</v>
      </c>
      <c r="Q157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2000</v>
      </c>
      <c r="E1577" s="7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147</v>
      </c>
      <c r="P1577">
        <f t="shared" si="96"/>
        <v>83.7714</v>
      </c>
      <c r="Q1577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1500</v>
      </c>
      <c r="E1578" s="7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195</v>
      </c>
      <c r="P1578">
        <f t="shared" si="96"/>
        <v>293.06900000000002</v>
      </c>
      <c r="Q1578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2750</v>
      </c>
      <c r="E1579" s="7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107</v>
      </c>
      <c r="P1579">
        <f t="shared" si="96"/>
        <v>1465</v>
      </c>
      <c r="Q1579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1000</v>
      </c>
      <c r="E1580" s="7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293</v>
      </c>
      <c r="P1580">
        <f t="shared" si="96"/>
        <v>732.25</v>
      </c>
      <c r="Q1580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2827</v>
      </c>
      <c r="E1581" s="7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103</v>
      </c>
      <c r="P1581">
        <f t="shared" si="96"/>
        <v>1462.5</v>
      </c>
      <c r="Q1581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2700</v>
      </c>
      <c r="E1582" s="7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108</v>
      </c>
      <c r="P1582" t="str">
        <f t="shared" si="96"/>
        <v>no backers</v>
      </c>
      <c r="Q158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2000</v>
      </c>
      <c r="E1583" s="7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145</v>
      </c>
      <c r="P1583">
        <f t="shared" si="96"/>
        <v>2908</v>
      </c>
      <c r="Q1583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150000</v>
      </c>
      <c r="E1584" s="7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2</v>
      </c>
      <c r="P1584">
        <f t="shared" si="96"/>
        <v>963</v>
      </c>
      <c r="Q1584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1500</v>
      </c>
      <c r="E1585" s="7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192</v>
      </c>
      <c r="P1585">
        <f t="shared" si="96"/>
        <v>2885</v>
      </c>
      <c r="Q1585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2300</v>
      </c>
      <c r="E1586" s="7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125</v>
      </c>
      <c r="P1586" t="str">
        <f t="shared" si="96"/>
        <v>no backers</v>
      </c>
      <c r="Q158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850</v>
      </c>
      <c r="E1587" s="7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339</v>
      </c>
      <c r="P1587">
        <f t="shared" si="96"/>
        <v>239.91669999999999</v>
      </c>
      <c r="Q1587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2250</v>
      </c>
      <c r="E1588" s="7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128</v>
      </c>
      <c r="P1588" t="str">
        <f t="shared" si="96"/>
        <v>no backers</v>
      </c>
      <c r="Q1588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19</v>
      </c>
      <c r="P1589">
        <f t="shared" si="96"/>
        <v>2871</v>
      </c>
      <c r="Q1589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1000</v>
      </c>
      <c r="E1590" s="7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287</v>
      </c>
      <c r="P1590" t="str">
        <f t="shared" si="96"/>
        <v>no backers</v>
      </c>
      <c r="Q1590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2500</v>
      </c>
      <c r="E1591" s="7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115</v>
      </c>
      <c r="P1591" t="str">
        <f t="shared" si="96"/>
        <v>no backers</v>
      </c>
      <c r="Q1591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2000</v>
      </c>
      <c r="E1592" s="7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143</v>
      </c>
      <c r="P1592">
        <f t="shared" si="96"/>
        <v>1432</v>
      </c>
      <c r="Q159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2600</v>
      </c>
      <c r="E1593" s="7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110</v>
      </c>
      <c r="P1593">
        <f t="shared" si="96"/>
        <v>31.054300000000001</v>
      </c>
      <c r="Q1593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2500</v>
      </c>
      <c r="E1594" s="7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114</v>
      </c>
      <c r="P1594" t="str">
        <f t="shared" si="96"/>
        <v>no backers</v>
      </c>
      <c r="Q1594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100000</v>
      </c>
      <c r="E1595" s="7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3</v>
      </c>
      <c r="P1595">
        <f t="shared" si="96"/>
        <v>947.33330000000001</v>
      </c>
      <c r="Q1595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1500</v>
      </c>
      <c r="E1596" s="7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189</v>
      </c>
      <c r="P1596">
        <f t="shared" si="96"/>
        <v>284.2</v>
      </c>
      <c r="Q159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2500</v>
      </c>
      <c r="E1597" s="7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114</v>
      </c>
      <c r="P1597">
        <f t="shared" ref="P1597:P1660" si="100">IFERROR(ROUND(E1597/L1597,4),"no backers")</f>
        <v>405.8571</v>
      </c>
      <c r="Q1597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25000</v>
      </c>
      <c r="E1598" s="7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11</v>
      </c>
      <c r="P1598">
        <f t="shared" si="100"/>
        <v>945.33330000000001</v>
      </c>
      <c r="Q1598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2300</v>
      </c>
      <c r="E1599" s="7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123</v>
      </c>
      <c r="P1599" t="str">
        <f t="shared" si="100"/>
        <v>no backers</v>
      </c>
      <c r="Q1599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2000</v>
      </c>
      <c r="E1600" s="7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142</v>
      </c>
      <c r="P1600">
        <f t="shared" si="100"/>
        <v>2833</v>
      </c>
      <c r="Q1600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2000</v>
      </c>
      <c r="E1601" s="7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142</v>
      </c>
      <c r="P1601" t="str">
        <f t="shared" si="100"/>
        <v>no backers</v>
      </c>
      <c r="Q1601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2750</v>
      </c>
      <c r="E1602" s="7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103</v>
      </c>
      <c r="P1602">
        <f t="shared" si="100"/>
        <v>314.0478</v>
      </c>
      <c r="Q160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6000</v>
      </c>
      <c r="E1603" s="7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47</v>
      </c>
      <c r="P1603">
        <f t="shared" si="100"/>
        <v>50.410699999999999</v>
      </c>
      <c r="Q1603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112</v>
      </c>
      <c r="P1604">
        <f t="shared" si="100"/>
        <v>87.63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140</v>
      </c>
      <c r="P1605">
        <f t="shared" si="100"/>
        <v>93.466700000000003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12000</v>
      </c>
      <c r="E1606" s="7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23</v>
      </c>
      <c r="P1606">
        <f t="shared" si="100"/>
        <v>40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112</v>
      </c>
      <c r="P1607">
        <f t="shared" si="100"/>
        <v>63.636400000000002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140</v>
      </c>
      <c r="P1608">
        <f t="shared" si="100"/>
        <v>30.380400000000002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6500</v>
      </c>
      <c r="E1609" s="7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43</v>
      </c>
      <c r="P1609">
        <f t="shared" si="100"/>
        <v>13.6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2500</v>
      </c>
      <c r="E1610" s="7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110</v>
      </c>
      <c r="P1610">
        <f t="shared" si="100"/>
        <v>119.7826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110</v>
      </c>
      <c r="P1611">
        <f t="shared" si="100"/>
        <v>687.75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2750</v>
      </c>
      <c r="E1612" s="7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100</v>
      </c>
      <c r="P1612">
        <f t="shared" si="100"/>
        <v>24.553599999999999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12001</v>
      </c>
      <c r="E1613" s="7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23</v>
      </c>
      <c r="P1613">
        <f t="shared" si="100"/>
        <v>101.7037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249.63640000000001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144</v>
      </c>
      <c r="P1615">
        <f t="shared" si="100"/>
        <v>105.1923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109</v>
      </c>
      <c r="P1616">
        <f t="shared" si="100"/>
        <v>35.507899999999999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2500</v>
      </c>
      <c r="E1617" s="7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109</v>
      </c>
      <c r="P1617">
        <f t="shared" si="100"/>
        <v>20.066199999999998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5000</v>
      </c>
      <c r="E1618" s="7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55</v>
      </c>
      <c r="P1618">
        <f t="shared" si="100"/>
        <v>17.363099999999999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30000</v>
      </c>
      <c r="E1619" s="7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9</v>
      </c>
      <c r="P1619">
        <f t="shared" si="100"/>
        <v>17.2468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109</v>
      </c>
      <c r="P1620">
        <f t="shared" si="100"/>
        <v>100.9259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390000</v>
      </c>
      <c r="E1621" s="7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</v>
      </c>
      <c r="P1621">
        <f t="shared" si="100"/>
        <v>118.087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181</v>
      </c>
      <c r="P1622">
        <f t="shared" si="100"/>
        <v>159.5882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108</v>
      </c>
      <c r="P1623">
        <f t="shared" si="100"/>
        <v>73.243200000000002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108</v>
      </c>
      <c r="P1624">
        <f t="shared" si="100"/>
        <v>41.634300000000003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2500</v>
      </c>
      <c r="E1625" s="7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108</v>
      </c>
      <c r="P1625">
        <f t="shared" si="100"/>
        <v>150.27780000000001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50000</v>
      </c>
      <c r="E1626" s="7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5</v>
      </c>
      <c r="P1626">
        <f t="shared" si="100"/>
        <v>108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6500</v>
      </c>
      <c r="E1627" s="7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42</v>
      </c>
      <c r="P1627">
        <f t="shared" si="100"/>
        <v>25.961500000000001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2500</v>
      </c>
      <c r="E1628" s="7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108</v>
      </c>
      <c r="P1628">
        <f t="shared" si="100"/>
        <v>25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2658</v>
      </c>
      <c r="E1629" s="7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101</v>
      </c>
      <c r="P1629">
        <f t="shared" si="100"/>
        <v>70.868399999999994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128</v>
      </c>
      <c r="P1630">
        <f t="shared" si="100"/>
        <v>30.568200000000001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2500</v>
      </c>
      <c r="E1631" s="7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108</v>
      </c>
      <c r="P1631">
        <f t="shared" si="100"/>
        <v>32.792700000000004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107</v>
      </c>
      <c r="P1632">
        <f t="shared" si="100"/>
        <v>21.277799999999999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134</v>
      </c>
      <c r="P1633">
        <f t="shared" si="100"/>
        <v>20.157900000000001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99000</v>
      </c>
      <c r="E1634" s="7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3</v>
      </c>
      <c r="P1634">
        <f t="shared" si="100"/>
        <v>56.808500000000002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2500</v>
      </c>
      <c r="E1635" s="7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107</v>
      </c>
      <c r="P1635">
        <f t="shared" si="100"/>
        <v>46.034500000000001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107</v>
      </c>
      <c r="P1636">
        <f t="shared" si="100"/>
        <v>83.406300000000002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2500</v>
      </c>
      <c r="E1637" s="7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107</v>
      </c>
      <c r="P1637">
        <f t="shared" si="100"/>
        <v>71.972999999999999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650</v>
      </c>
      <c r="E1638" s="7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408</v>
      </c>
      <c r="P1638">
        <f t="shared" si="100"/>
        <v>30.465499999999999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106</v>
      </c>
      <c r="P1639">
        <f t="shared" si="100"/>
        <v>176.66669999999999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2500</v>
      </c>
      <c r="E1640" s="7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106</v>
      </c>
      <c r="P1640">
        <f t="shared" si="100"/>
        <v>98.018500000000003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132</v>
      </c>
      <c r="P1641">
        <f t="shared" si="100"/>
        <v>138.73679999999999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146</v>
      </c>
      <c r="P1642">
        <f t="shared" si="100"/>
        <v>155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25000</v>
      </c>
      <c r="E1643" s="7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11</v>
      </c>
      <c r="P1643">
        <f t="shared" si="100"/>
        <v>101.1538</v>
      </c>
      <c r="Q1643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103</v>
      </c>
      <c r="P1644">
        <f t="shared" si="100"/>
        <v>93.928600000000003</v>
      </c>
      <c r="Q1644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175</v>
      </c>
      <c r="P1645">
        <f t="shared" si="100"/>
        <v>71.081100000000006</v>
      </c>
      <c r="Q1645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2500</v>
      </c>
      <c r="E1646" s="7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105</v>
      </c>
      <c r="P1646">
        <f t="shared" si="100"/>
        <v>20.468800000000002</v>
      </c>
      <c r="Q164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105</v>
      </c>
      <c r="P1647">
        <f t="shared" si="100"/>
        <v>261.8</v>
      </c>
      <c r="Q1647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174</v>
      </c>
      <c r="P1648">
        <f t="shared" si="100"/>
        <v>31.5181</v>
      </c>
      <c r="Q1648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56.847799999999999</v>
      </c>
      <c r="Q1649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2000</v>
      </c>
      <c r="E1650" s="7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130</v>
      </c>
      <c r="P1650">
        <f t="shared" si="100"/>
        <v>28.988900000000001</v>
      </c>
      <c r="Q1650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5000</v>
      </c>
      <c r="E1651" s="7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52</v>
      </c>
      <c r="P1651">
        <f t="shared" si="100"/>
        <v>32.197499999999998</v>
      </c>
      <c r="Q1651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2500</v>
      </c>
      <c r="E1652" s="7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104</v>
      </c>
      <c r="P1652">
        <f t="shared" si="100"/>
        <v>81.5</v>
      </c>
      <c r="Q165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100000</v>
      </c>
      <c r="E1653" s="7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3</v>
      </c>
      <c r="P1653">
        <f t="shared" si="100"/>
        <v>130.35</v>
      </c>
      <c r="Q1653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104</v>
      </c>
      <c r="P1654">
        <f t="shared" si="100"/>
        <v>37.2286</v>
      </c>
      <c r="Q1654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2500</v>
      </c>
      <c r="E1655" s="7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104</v>
      </c>
      <c r="P1655">
        <f t="shared" si="100"/>
        <v>15.506</v>
      </c>
      <c r="Q1655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104</v>
      </c>
      <c r="P1656">
        <f t="shared" si="100"/>
        <v>76.470600000000005</v>
      </c>
      <c r="Q165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2500</v>
      </c>
      <c r="E1657" s="7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104</v>
      </c>
      <c r="P1657">
        <f t="shared" si="100"/>
        <v>54.166699999999999</v>
      </c>
      <c r="Q1657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104</v>
      </c>
      <c r="P1658">
        <f t="shared" si="100"/>
        <v>54.166699999999999</v>
      </c>
      <c r="Q1658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173</v>
      </c>
      <c r="P1659">
        <f t="shared" si="100"/>
        <v>11.755699999999999</v>
      </c>
      <c r="Q1659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2450</v>
      </c>
      <c r="E1660" s="7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106</v>
      </c>
      <c r="P1660">
        <f t="shared" si="100"/>
        <v>24.261700000000001</v>
      </c>
      <c r="Q1660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2500</v>
      </c>
      <c r="E1661" s="7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104</v>
      </c>
      <c r="P1661">
        <f t="shared" ref="P1661:P1724" si="104">IFERROR(ROUND(E1661/L1661,4),"no backers")</f>
        <v>57.644399999999997</v>
      </c>
      <c r="Q1661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2500</v>
      </c>
      <c r="E1662" s="7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103</v>
      </c>
      <c r="P1662">
        <f t="shared" si="104"/>
        <v>71.805599999999998</v>
      </c>
      <c r="Q166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2500</v>
      </c>
      <c r="E1663" s="7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25.594100000000001</v>
      </c>
      <c r="Q1663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215</v>
      </c>
      <c r="P1664">
        <f t="shared" si="104"/>
        <v>41.612900000000003</v>
      </c>
      <c r="Q1664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1500</v>
      </c>
      <c r="E1665" s="7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172</v>
      </c>
      <c r="P1665">
        <f t="shared" si="104"/>
        <v>80.5</v>
      </c>
      <c r="Q1665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103</v>
      </c>
      <c r="P1666">
        <f t="shared" si="104"/>
        <v>28.932600000000001</v>
      </c>
      <c r="Q1666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103</v>
      </c>
      <c r="P1667">
        <f t="shared" si="104"/>
        <v>27.623699999999999</v>
      </c>
      <c r="Q1667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2000</v>
      </c>
      <c r="E1668" s="7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128</v>
      </c>
      <c r="P1668">
        <f t="shared" si="104"/>
        <v>26.214300000000001</v>
      </c>
      <c r="Q1668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103</v>
      </c>
      <c r="P1669">
        <f t="shared" si="104"/>
        <v>31.2805</v>
      </c>
      <c r="Q1669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22.112100000000002</v>
      </c>
      <c r="Q1670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103</v>
      </c>
      <c r="P1671">
        <f t="shared" si="104"/>
        <v>49.326900000000002</v>
      </c>
      <c r="Q1671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102</v>
      </c>
      <c r="P1672">
        <f t="shared" si="104"/>
        <v>111.3043</v>
      </c>
      <c r="Q167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102</v>
      </c>
      <c r="P1673">
        <f t="shared" si="104"/>
        <v>33.2468</v>
      </c>
      <c r="Q1673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128</v>
      </c>
      <c r="P1674">
        <f t="shared" si="104"/>
        <v>52.244900000000001</v>
      </c>
      <c r="Q1674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171</v>
      </c>
      <c r="P1675">
        <f t="shared" si="104"/>
        <v>43.389800000000001</v>
      </c>
      <c r="Q1675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102</v>
      </c>
      <c r="P1676">
        <f t="shared" si="104"/>
        <v>22.610600000000002</v>
      </c>
      <c r="Q167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2000</v>
      </c>
      <c r="E1677" s="7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128</v>
      </c>
      <c r="P1677">
        <f t="shared" si="104"/>
        <v>75.147099999999995</v>
      </c>
      <c r="Q1677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20000</v>
      </c>
      <c r="E1678" s="7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13</v>
      </c>
      <c r="P1678">
        <f t="shared" si="104"/>
        <v>60.714300000000001</v>
      </c>
      <c r="Q1678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5500</v>
      </c>
      <c r="E1679" s="7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46</v>
      </c>
      <c r="P1679">
        <f t="shared" si="104"/>
        <v>60.714300000000001</v>
      </c>
      <c r="Q1679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102</v>
      </c>
      <c r="P1680">
        <f t="shared" si="104"/>
        <v>52.040799999999997</v>
      </c>
      <c r="Q1680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2500</v>
      </c>
      <c r="E1681" s="7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102</v>
      </c>
      <c r="P1681">
        <f t="shared" si="104"/>
        <v>45.517899999999997</v>
      </c>
      <c r="Q1681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102</v>
      </c>
      <c r="P1682">
        <f t="shared" si="104"/>
        <v>101.9076</v>
      </c>
      <c r="Q168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2000</v>
      </c>
      <c r="E1683" s="7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127</v>
      </c>
      <c r="P1683">
        <f t="shared" si="104"/>
        <v>2.879</v>
      </c>
      <c r="Q1683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14000</v>
      </c>
      <c r="E1684" s="7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18</v>
      </c>
      <c r="P1684" t="str">
        <f t="shared" si="104"/>
        <v>no backers</v>
      </c>
      <c r="Q1684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5000</v>
      </c>
      <c r="E1685" s="7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51</v>
      </c>
      <c r="P1685">
        <f t="shared" si="104"/>
        <v>253.7</v>
      </c>
      <c r="Q1685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2500</v>
      </c>
      <c r="E1686" s="7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101</v>
      </c>
      <c r="P1686">
        <f t="shared" si="104"/>
        <v>25.099</v>
      </c>
      <c r="Q168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2500</v>
      </c>
      <c r="E1687" s="7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101</v>
      </c>
      <c r="P1687">
        <f t="shared" si="104"/>
        <v>169</v>
      </c>
      <c r="Q1687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2400</v>
      </c>
      <c r="E1688" s="7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106</v>
      </c>
      <c r="P1688">
        <f t="shared" si="104"/>
        <v>2532</v>
      </c>
      <c r="Q1688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20</v>
      </c>
      <c r="P1689">
        <f t="shared" si="104"/>
        <v>64.769199999999998</v>
      </c>
      <c r="Q1689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2500</v>
      </c>
      <c r="E1690" s="7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101</v>
      </c>
      <c r="P1690">
        <f t="shared" si="104"/>
        <v>360.71429999999998</v>
      </c>
      <c r="Q1690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15000</v>
      </c>
      <c r="E1691" s="7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17</v>
      </c>
      <c r="P1691">
        <f t="shared" si="104"/>
        <v>180.28569999999999</v>
      </c>
      <c r="Q1691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7000</v>
      </c>
      <c r="E1692" s="7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36</v>
      </c>
      <c r="P1692">
        <f t="shared" si="104"/>
        <v>229.18180000000001</v>
      </c>
      <c r="Q169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2400</v>
      </c>
      <c r="E1693" s="7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105</v>
      </c>
      <c r="P1693">
        <f t="shared" si="104"/>
        <v>66.342100000000002</v>
      </c>
      <c r="Q1693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2500</v>
      </c>
      <c r="E1694" s="7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101</v>
      </c>
      <c r="P1694">
        <f t="shared" si="104"/>
        <v>168</v>
      </c>
      <c r="Q1694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2500</v>
      </c>
      <c r="E1695" s="7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101</v>
      </c>
      <c r="P1695">
        <f t="shared" si="104"/>
        <v>315</v>
      </c>
      <c r="Q1695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2000</v>
      </c>
      <c r="E1696" s="7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126</v>
      </c>
      <c r="P1696">
        <f t="shared" si="104"/>
        <v>2512</v>
      </c>
      <c r="Q169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2500</v>
      </c>
      <c r="E1697" s="7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100</v>
      </c>
      <c r="P1697">
        <f t="shared" si="104"/>
        <v>109.17870000000001</v>
      </c>
      <c r="Q1697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2000</v>
      </c>
      <c r="E1698" s="7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125</v>
      </c>
      <c r="P1698" t="str">
        <f t="shared" si="104"/>
        <v>no backers</v>
      </c>
      <c r="Q1698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2000</v>
      </c>
      <c r="E1699" s="7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125</v>
      </c>
      <c r="P1699">
        <f t="shared" si="104"/>
        <v>113.9091</v>
      </c>
      <c r="Q1699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2000</v>
      </c>
      <c r="E1700" s="7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125</v>
      </c>
      <c r="P1700" t="str">
        <f t="shared" si="104"/>
        <v>no backers</v>
      </c>
      <c r="Q1700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2500</v>
      </c>
      <c r="E1701" s="7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100</v>
      </c>
      <c r="P1701">
        <f t="shared" si="104"/>
        <v>625.75</v>
      </c>
      <c r="Q1701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2500</v>
      </c>
      <c r="E1702" s="7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100</v>
      </c>
      <c r="P1702">
        <f t="shared" si="104"/>
        <v>31.683499999999999</v>
      </c>
      <c r="Q170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15</v>
      </c>
      <c r="P1703">
        <f t="shared" si="104"/>
        <v>1250.5</v>
      </c>
      <c r="Q1703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2500</v>
      </c>
      <c r="E1704" s="7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100</v>
      </c>
      <c r="P1704">
        <f t="shared" si="104"/>
        <v>2501</v>
      </c>
      <c r="Q1704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1500</v>
      </c>
      <c r="E1705" s="7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167</v>
      </c>
      <c r="P1705">
        <f t="shared" si="104"/>
        <v>1250.125</v>
      </c>
      <c r="Q1705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31</v>
      </c>
      <c r="P1706">
        <f t="shared" si="104"/>
        <v>227.27269999999999</v>
      </c>
      <c r="Q170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2500</v>
      </c>
      <c r="E1707" s="7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100</v>
      </c>
      <c r="P1707" t="str">
        <f t="shared" si="104"/>
        <v>no backers</v>
      </c>
      <c r="Q1707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2500</v>
      </c>
      <c r="E1708" s="7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100</v>
      </c>
      <c r="P1708" t="str">
        <f t="shared" si="104"/>
        <v>no backers</v>
      </c>
      <c r="Q1708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2500</v>
      </c>
      <c r="E1709" s="7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100</v>
      </c>
      <c r="P1709">
        <f t="shared" si="104"/>
        <v>277.77780000000001</v>
      </c>
      <c r="Q1709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2500</v>
      </c>
      <c r="E1710" s="7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100</v>
      </c>
      <c r="P1710" t="str">
        <f t="shared" si="104"/>
        <v>no backers</v>
      </c>
      <c r="Q1710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2500</v>
      </c>
      <c r="E1711" s="7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100</v>
      </c>
      <c r="P1711">
        <f t="shared" si="104"/>
        <v>625</v>
      </c>
      <c r="Q1711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2500</v>
      </c>
      <c r="E1712" s="7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100</v>
      </c>
      <c r="P1712">
        <f t="shared" si="104"/>
        <v>2500</v>
      </c>
      <c r="Q17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2500</v>
      </c>
      <c r="E1713" s="7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100</v>
      </c>
      <c r="P1713">
        <f t="shared" si="104"/>
        <v>1250</v>
      </c>
      <c r="Q1713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38888</v>
      </c>
      <c r="E1714" s="7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6</v>
      </c>
      <c r="P1714" t="str">
        <f t="shared" si="104"/>
        <v>no backers</v>
      </c>
      <c r="Q1714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86</v>
      </c>
      <c r="P1715">
        <f t="shared" si="104"/>
        <v>2485</v>
      </c>
      <c r="Q1715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100000</v>
      </c>
      <c r="E1716" s="7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2</v>
      </c>
      <c r="P1716">
        <f t="shared" si="104"/>
        <v>146.11760000000001</v>
      </c>
      <c r="Q171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6000</v>
      </c>
      <c r="E1717" s="7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41</v>
      </c>
      <c r="P1717">
        <f t="shared" si="104"/>
        <v>1242</v>
      </c>
      <c r="Q1717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42</v>
      </c>
      <c r="P1718">
        <f t="shared" si="104"/>
        <v>825.33330000000001</v>
      </c>
      <c r="Q1718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12</v>
      </c>
      <c r="P1719">
        <f t="shared" si="104"/>
        <v>60.195099999999996</v>
      </c>
      <c r="Q1719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2000</v>
      </c>
      <c r="E1720" s="7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123</v>
      </c>
      <c r="P1720">
        <f t="shared" si="104"/>
        <v>1228.33</v>
      </c>
      <c r="Q1720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2200</v>
      </c>
      <c r="E1721" s="7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111</v>
      </c>
      <c r="P1721">
        <f t="shared" si="104"/>
        <v>817.00329999999997</v>
      </c>
      <c r="Q1721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41</v>
      </c>
      <c r="P1722">
        <f t="shared" si="104"/>
        <v>305.625</v>
      </c>
      <c r="Q172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2000</v>
      </c>
      <c r="E1723" s="7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121</v>
      </c>
      <c r="P1723" t="str">
        <f t="shared" si="104"/>
        <v>no backers</v>
      </c>
      <c r="Q1723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2000</v>
      </c>
      <c r="E1724" s="7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121</v>
      </c>
      <c r="P1724">
        <f t="shared" si="104"/>
        <v>2412.02</v>
      </c>
      <c r="Q1724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2000</v>
      </c>
      <c r="E1725" s="7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121</v>
      </c>
      <c r="P1725">
        <f t="shared" ref="P1725:P1788" si="108">IFERROR(ROUND(E1725/L1725,4),"no backers")</f>
        <v>803.33330000000001</v>
      </c>
      <c r="Q1725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2000</v>
      </c>
      <c r="E1726" s="7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120</v>
      </c>
      <c r="P1726">
        <f t="shared" si="108"/>
        <v>601.25</v>
      </c>
      <c r="Q172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2000</v>
      </c>
      <c r="E1727" s="7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120</v>
      </c>
      <c r="P1727">
        <f t="shared" si="108"/>
        <v>267.22219999999999</v>
      </c>
      <c r="Q1727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2000</v>
      </c>
      <c r="E1728" s="7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120</v>
      </c>
      <c r="P1728">
        <f t="shared" si="108"/>
        <v>150.3125</v>
      </c>
      <c r="Q1728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2400</v>
      </c>
      <c r="E1729" s="7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100</v>
      </c>
      <c r="P1729">
        <f t="shared" si="108"/>
        <v>2400</v>
      </c>
      <c r="Q1729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2400</v>
      </c>
      <c r="E1730" s="7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100</v>
      </c>
      <c r="P1730">
        <f t="shared" si="108"/>
        <v>342.8571</v>
      </c>
      <c r="Q1730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1500</v>
      </c>
      <c r="E1731" s="7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160</v>
      </c>
      <c r="P1731" t="str">
        <f t="shared" si="108"/>
        <v>no backers</v>
      </c>
      <c r="Q1731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5000</v>
      </c>
      <c r="E1732" s="7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48</v>
      </c>
      <c r="P1732" t="str">
        <f t="shared" si="108"/>
        <v>no backers</v>
      </c>
      <c r="Q173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2000</v>
      </c>
      <c r="E1733" s="7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119</v>
      </c>
      <c r="P1733" t="str">
        <f t="shared" si="108"/>
        <v>no backers</v>
      </c>
      <c r="Q1733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2200</v>
      </c>
      <c r="E1734" s="7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108</v>
      </c>
      <c r="P1734" t="str">
        <f t="shared" si="108"/>
        <v>no backers</v>
      </c>
      <c r="Q1734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2000</v>
      </c>
      <c r="E1735" s="7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119</v>
      </c>
      <c r="P1735" t="str">
        <f t="shared" si="108"/>
        <v>no backers</v>
      </c>
      <c r="Q1735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2000</v>
      </c>
      <c r="E1736" s="7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119</v>
      </c>
      <c r="P1736">
        <f t="shared" si="108"/>
        <v>2370</v>
      </c>
      <c r="Q173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1500</v>
      </c>
      <c r="E1737" s="7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158</v>
      </c>
      <c r="P1737">
        <f t="shared" si="108"/>
        <v>1185</v>
      </c>
      <c r="Q1737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32</v>
      </c>
      <c r="P1738">
        <f t="shared" si="108"/>
        <v>2366</v>
      </c>
      <c r="Q1738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2200</v>
      </c>
      <c r="E1739" s="7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107</v>
      </c>
      <c r="P1739">
        <f t="shared" si="108"/>
        <v>157.5333</v>
      </c>
      <c r="Q1739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1800</v>
      </c>
      <c r="E1740" s="7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131</v>
      </c>
      <c r="P1740">
        <f t="shared" si="108"/>
        <v>2361</v>
      </c>
      <c r="Q1740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9</v>
      </c>
      <c r="P1741">
        <f t="shared" si="108"/>
        <v>2360.3200000000002</v>
      </c>
      <c r="Q1741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20</v>
      </c>
      <c r="P1742" t="str">
        <f t="shared" si="108"/>
        <v>no backers</v>
      </c>
      <c r="Q174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17000</v>
      </c>
      <c r="E1743" s="7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14</v>
      </c>
      <c r="P1743">
        <f t="shared" si="108"/>
        <v>45.288499999999999</v>
      </c>
      <c r="Q1743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107</v>
      </c>
      <c r="P1744">
        <f t="shared" si="108"/>
        <v>69.264700000000005</v>
      </c>
      <c r="Q1744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131</v>
      </c>
      <c r="P1745">
        <f t="shared" si="108"/>
        <v>35.149299999999997</v>
      </c>
      <c r="Q1745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2000</v>
      </c>
      <c r="E1746" s="7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117</v>
      </c>
      <c r="P1746">
        <f t="shared" si="108"/>
        <v>33.5</v>
      </c>
      <c r="Q174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117</v>
      </c>
      <c r="P1747">
        <f t="shared" si="108"/>
        <v>26.292100000000001</v>
      </c>
      <c r="Q1747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117</v>
      </c>
      <c r="P1748">
        <f t="shared" si="108"/>
        <v>21.869199999999999</v>
      </c>
      <c r="Q1748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5500</v>
      </c>
      <c r="E1749" s="7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42</v>
      </c>
      <c r="P1749">
        <f t="shared" si="108"/>
        <v>14.691800000000001</v>
      </c>
      <c r="Q1749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2000</v>
      </c>
      <c r="E1750" s="7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117</v>
      </c>
      <c r="P1750">
        <f t="shared" si="108"/>
        <v>12.900600000000001</v>
      </c>
      <c r="Q1750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1500</v>
      </c>
      <c r="E1751" s="7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156</v>
      </c>
      <c r="P1751">
        <f t="shared" si="108"/>
        <v>17.809200000000001</v>
      </c>
      <c r="Q1751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2200</v>
      </c>
      <c r="E1752" s="7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106</v>
      </c>
      <c r="P1752">
        <f t="shared" si="108"/>
        <v>18.648</v>
      </c>
      <c r="Q175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116</v>
      </c>
      <c r="P1753">
        <f t="shared" si="108"/>
        <v>38.114800000000002</v>
      </c>
      <c r="Q1753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2000</v>
      </c>
      <c r="E1754" s="7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116</v>
      </c>
      <c r="P1754">
        <f t="shared" si="108"/>
        <v>25.833300000000001</v>
      </c>
      <c r="Q1754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2000</v>
      </c>
      <c r="E1755" s="7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116</v>
      </c>
      <c r="P1755">
        <f t="shared" si="108"/>
        <v>66.314300000000003</v>
      </c>
      <c r="Q1755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5000</v>
      </c>
      <c r="E1756" s="7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46</v>
      </c>
      <c r="P1756">
        <f t="shared" si="108"/>
        <v>25.7667</v>
      </c>
      <c r="Q175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116</v>
      </c>
      <c r="P1757">
        <f t="shared" si="108"/>
        <v>577.75</v>
      </c>
      <c r="Q1757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110</v>
      </c>
      <c r="P1758">
        <f t="shared" si="108"/>
        <v>19.208300000000001</v>
      </c>
      <c r="Q1758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33000</v>
      </c>
      <c r="E1759" s="7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7</v>
      </c>
      <c r="P1759">
        <f t="shared" si="108"/>
        <v>164.28569999999999</v>
      </c>
      <c r="Q1759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85.185199999999995</v>
      </c>
      <c r="Q1760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460</v>
      </c>
      <c r="P1761">
        <f t="shared" si="108"/>
        <v>46.918399999999998</v>
      </c>
      <c r="Q1761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115</v>
      </c>
      <c r="P1762">
        <f t="shared" si="108"/>
        <v>22.529399999999999</v>
      </c>
      <c r="Q176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5000</v>
      </c>
      <c r="E1763" s="7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46</v>
      </c>
      <c r="P1763">
        <f t="shared" si="108"/>
        <v>765.33330000000001</v>
      </c>
      <c r="Q1763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10000</v>
      </c>
      <c r="E1764" s="7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23</v>
      </c>
      <c r="P1764">
        <f t="shared" si="108"/>
        <v>91.64</v>
      </c>
      <c r="Q1764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15000</v>
      </c>
      <c r="E1765" s="7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15</v>
      </c>
      <c r="P1765">
        <f t="shared" si="108"/>
        <v>19.4068</v>
      </c>
      <c r="Q1765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2000</v>
      </c>
      <c r="E1766" s="7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114</v>
      </c>
      <c r="P1766">
        <f t="shared" si="108"/>
        <v>58.640999999999998</v>
      </c>
      <c r="Q176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46</v>
      </c>
      <c r="P1767">
        <f t="shared" si="108"/>
        <v>22.194199999999999</v>
      </c>
      <c r="Q1767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152</v>
      </c>
      <c r="P1768" t="str">
        <f t="shared" si="108"/>
        <v>no backers</v>
      </c>
      <c r="Q1768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2000</v>
      </c>
      <c r="E1769" s="7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114</v>
      </c>
      <c r="P1769">
        <f t="shared" si="108"/>
        <v>58.461500000000001</v>
      </c>
      <c r="Q1769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2000</v>
      </c>
      <c r="E1770" s="7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114</v>
      </c>
      <c r="P1770">
        <f t="shared" si="108"/>
        <v>151.358</v>
      </c>
      <c r="Q1770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2000</v>
      </c>
      <c r="E1771" s="7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113</v>
      </c>
      <c r="P1771">
        <f t="shared" si="108"/>
        <v>102.9545</v>
      </c>
      <c r="Q1771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2000</v>
      </c>
      <c r="E1772" s="7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113</v>
      </c>
      <c r="P1772">
        <f t="shared" si="108"/>
        <v>24.532599999999999</v>
      </c>
      <c r="Q177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15000</v>
      </c>
      <c r="E1773" s="7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15</v>
      </c>
      <c r="P1773">
        <f t="shared" si="108"/>
        <v>89.96</v>
      </c>
      <c r="Q1773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2000</v>
      </c>
      <c r="E1774" s="7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112</v>
      </c>
      <c r="P1774">
        <f t="shared" si="108"/>
        <v>118.1579</v>
      </c>
      <c r="Q1774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1800</v>
      </c>
      <c r="E1775" s="7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124</v>
      </c>
      <c r="P1775">
        <f t="shared" si="108"/>
        <v>117.4211</v>
      </c>
      <c r="Q1775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2000</v>
      </c>
      <c r="E1776" s="7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112</v>
      </c>
      <c r="P1776">
        <f t="shared" si="108"/>
        <v>171.57149999999999</v>
      </c>
      <c r="Q177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45</v>
      </c>
      <c r="P1777">
        <f t="shared" si="108"/>
        <v>17.983899999999998</v>
      </c>
      <c r="Q1777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2000</v>
      </c>
      <c r="E1778" s="7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111</v>
      </c>
      <c r="P1778">
        <f t="shared" si="108"/>
        <v>555.5</v>
      </c>
      <c r="Q1778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1500</v>
      </c>
      <c r="E1779" s="7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148</v>
      </c>
      <c r="P1779">
        <f t="shared" si="108"/>
        <v>222.2</v>
      </c>
      <c r="Q1779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2000</v>
      </c>
      <c r="E1780" s="7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111</v>
      </c>
      <c r="P1780">
        <f t="shared" si="108"/>
        <v>147.66669999999999</v>
      </c>
      <c r="Q1780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2200</v>
      </c>
      <c r="E1781" s="7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100</v>
      </c>
      <c r="P1781">
        <f t="shared" si="108"/>
        <v>58.157899999999998</v>
      </c>
      <c r="Q1781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1750</v>
      </c>
      <c r="E1782" s="7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126</v>
      </c>
      <c r="P1782">
        <f t="shared" si="108"/>
        <v>14.5395</v>
      </c>
      <c r="Q178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2000</v>
      </c>
      <c r="E1783" s="7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110</v>
      </c>
      <c r="P1783">
        <f t="shared" si="108"/>
        <v>91.833299999999994</v>
      </c>
      <c r="Q1783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2000</v>
      </c>
      <c r="E1784" s="7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110</v>
      </c>
      <c r="P1784">
        <f t="shared" si="108"/>
        <v>28.973700000000001</v>
      </c>
      <c r="Q1784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6</v>
      </c>
      <c r="P1785">
        <f t="shared" si="108"/>
        <v>11.8919</v>
      </c>
      <c r="Q1785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1600</v>
      </c>
      <c r="E1786" s="7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137</v>
      </c>
      <c r="P1786">
        <f t="shared" si="108"/>
        <v>66.606099999999998</v>
      </c>
      <c r="Q178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34</v>
      </c>
      <c r="P1787">
        <f t="shared" si="108"/>
        <v>20.333300000000001</v>
      </c>
      <c r="Q1787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1000</v>
      </c>
      <c r="E1788" s="7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220</v>
      </c>
      <c r="P1788">
        <f t="shared" si="108"/>
        <v>75.689700000000002</v>
      </c>
      <c r="Q1788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2000</v>
      </c>
      <c r="E1789" s="7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110</v>
      </c>
      <c r="P1789">
        <f t="shared" ref="P1789:P1852" si="112">IFERROR(ROUND(E1789/L1789,4),"no backers")</f>
        <v>91.375</v>
      </c>
      <c r="Q1789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2000</v>
      </c>
      <c r="E1790" s="7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110</v>
      </c>
      <c r="P1790">
        <f t="shared" si="112"/>
        <v>547.75</v>
      </c>
      <c r="Q1790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2000</v>
      </c>
      <c r="E1791" s="7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110</v>
      </c>
      <c r="P1791">
        <f t="shared" si="112"/>
        <v>547.75</v>
      </c>
      <c r="Q1791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14</v>
      </c>
      <c r="P1792">
        <f t="shared" si="112"/>
        <v>145.4667</v>
      </c>
      <c r="Q179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1900</v>
      </c>
      <c r="E1793" s="7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115</v>
      </c>
      <c r="P1793">
        <f t="shared" si="112"/>
        <v>545.5</v>
      </c>
      <c r="Q1793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1500</v>
      </c>
      <c r="E1794" s="7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145</v>
      </c>
      <c r="P1794">
        <f t="shared" si="112"/>
        <v>15.6835</v>
      </c>
      <c r="Q1794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2000</v>
      </c>
      <c r="E1795" s="7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109</v>
      </c>
      <c r="P1795">
        <f t="shared" si="112"/>
        <v>1087.5</v>
      </c>
      <c r="Q1795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2000</v>
      </c>
      <c r="E1796" s="7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109</v>
      </c>
      <c r="P1796">
        <f t="shared" si="112"/>
        <v>120.61060000000001</v>
      </c>
      <c r="Q179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1500</v>
      </c>
      <c r="E1797" s="7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144</v>
      </c>
      <c r="P1797">
        <f t="shared" si="112"/>
        <v>26.678999999999998</v>
      </c>
      <c r="Q1797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2000</v>
      </c>
      <c r="E1798" s="7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108</v>
      </c>
      <c r="P1798">
        <f t="shared" si="112"/>
        <v>25.116299999999999</v>
      </c>
      <c r="Q1798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2000</v>
      </c>
      <c r="E1799" s="7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108</v>
      </c>
      <c r="P1799">
        <f t="shared" si="112"/>
        <v>15.4214</v>
      </c>
      <c r="Q1799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11000</v>
      </c>
      <c r="E1800" s="7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20</v>
      </c>
      <c r="P1800">
        <f t="shared" si="112"/>
        <v>58.270299999999999</v>
      </c>
      <c r="Q1800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2000</v>
      </c>
      <c r="E1801" s="7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108</v>
      </c>
      <c r="P1801">
        <f t="shared" si="112"/>
        <v>359.16669999999999</v>
      </c>
      <c r="Q1801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2000</v>
      </c>
      <c r="E1802" s="7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108</v>
      </c>
      <c r="P1802">
        <f t="shared" si="112"/>
        <v>19.067799999999998</v>
      </c>
      <c r="Q180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12000</v>
      </c>
      <c r="E1803" s="7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18</v>
      </c>
      <c r="P1803">
        <f t="shared" si="112"/>
        <v>58.162199999999999</v>
      </c>
      <c r="Q1803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2000</v>
      </c>
      <c r="E1804" s="7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108</v>
      </c>
      <c r="P1804">
        <f t="shared" si="112"/>
        <v>119.5556</v>
      </c>
      <c r="Q1804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1600</v>
      </c>
      <c r="E1805" s="7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134</v>
      </c>
      <c r="P1805">
        <f t="shared" si="112"/>
        <v>28.667999999999999</v>
      </c>
      <c r="Q1805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2000</v>
      </c>
      <c r="E1806" s="7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107</v>
      </c>
      <c r="P1806">
        <f t="shared" si="112"/>
        <v>41.288499999999999</v>
      </c>
      <c r="Q180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2000</v>
      </c>
      <c r="E1807" s="7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107</v>
      </c>
      <c r="P1807">
        <f t="shared" si="112"/>
        <v>17.582000000000001</v>
      </c>
      <c r="Q1807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</v>
      </c>
      <c r="E1808" s="7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107</v>
      </c>
      <c r="P1808">
        <f t="shared" si="112"/>
        <v>268.125</v>
      </c>
      <c r="Q1808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2000</v>
      </c>
      <c r="E1809" s="7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107</v>
      </c>
      <c r="P1809">
        <f t="shared" si="112"/>
        <v>268.04250000000002</v>
      </c>
      <c r="Q1809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1500</v>
      </c>
      <c r="E1810" s="7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143</v>
      </c>
      <c r="P1810">
        <f t="shared" si="112"/>
        <v>22.322900000000001</v>
      </c>
      <c r="Q1810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2000</v>
      </c>
      <c r="E1811" s="7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107</v>
      </c>
      <c r="P1811">
        <f t="shared" si="112"/>
        <v>238</v>
      </c>
      <c r="Q1811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2000</v>
      </c>
      <c r="E1812" s="7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107</v>
      </c>
      <c r="P1812">
        <f t="shared" si="112"/>
        <v>1070.5</v>
      </c>
      <c r="Q18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2100</v>
      </c>
      <c r="E1813" s="7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102</v>
      </c>
      <c r="P1813">
        <f t="shared" si="112"/>
        <v>82.307699999999997</v>
      </c>
      <c r="Q1813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1500</v>
      </c>
      <c r="E1814" s="7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143</v>
      </c>
      <c r="P1814">
        <f t="shared" si="112"/>
        <v>93.043499999999995</v>
      </c>
      <c r="Q1814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2000</v>
      </c>
      <c r="E1815" s="7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107</v>
      </c>
      <c r="P1815" t="str">
        <f t="shared" si="112"/>
        <v>no backers</v>
      </c>
      <c r="Q1815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2000</v>
      </c>
      <c r="E1816" s="7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107</v>
      </c>
      <c r="P1816">
        <f t="shared" si="112"/>
        <v>15.2286</v>
      </c>
      <c r="Q181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14000</v>
      </c>
      <c r="E1817" s="7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15</v>
      </c>
      <c r="P1817" t="str">
        <f t="shared" si="112"/>
        <v>no backers</v>
      </c>
      <c r="Q1817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2000</v>
      </c>
      <c r="E1818" s="7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107</v>
      </c>
      <c r="P1818">
        <f t="shared" si="112"/>
        <v>355</v>
      </c>
      <c r="Q1818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16</v>
      </c>
      <c r="P1819">
        <f t="shared" si="112"/>
        <v>21.29</v>
      </c>
      <c r="Q1819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2000</v>
      </c>
      <c r="E1820" s="7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106</v>
      </c>
      <c r="P1820" t="str">
        <f t="shared" si="112"/>
        <v>no backers</v>
      </c>
      <c r="Q1820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2100</v>
      </c>
      <c r="E1821" s="7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101</v>
      </c>
      <c r="P1821">
        <f t="shared" si="112"/>
        <v>529.99749999999995</v>
      </c>
      <c r="Q1821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49</v>
      </c>
      <c r="P1822">
        <f t="shared" si="112"/>
        <v>264.375</v>
      </c>
      <c r="Q182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30000</v>
      </c>
      <c r="E1823" s="7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7</v>
      </c>
      <c r="P1823">
        <f t="shared" si="112"/>
        <v>37.0702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100000</v>
      </c>
      <c r="E1824" s="7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2</v>
      </c>
      <c r="P1824">
        <f t="shared" si="112"/>
        <v>192.09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211</v>
      </c>
      <c r="P1825">
        <f t="shared" si="112"/>
        <v>63.954500000000003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106</v>
      </c>
      <c r="P1826">
        <f t="shared" si="112"/>
        <v>52.75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42.14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1000000</v>
      </c>
      <c r="E1828" s="7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0</v>
      </c>
      <c r="P1828">
        <f t="shared" si="112"/>
        <v>55.342100000000002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2000</v>
      </c>
      <c r="E1829" s="7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105</v>
      </c>
      <c r="P1829">
        <f t="shared" si="112"/>
        <v>21.895800000000001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140</v>
      </c>
      <c r="P1830">
        <f t="shared" si="112"/>
        <v>43.791699999999999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105</v>
      </c>
      <c r="P1831">
        <f t="shared" si="112"/>
        <v>63.666699999999999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20000</v>
      </c>
      <c r="E1832" s="7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11</v>
      </c>
      <c r="P1832">
        <f t="shared" si="112"/>
        <v>9.2919999999999998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105</v>
      </c>
      <c r="P1833">
        <f t="shared" si="112"/>
        <v>150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105</v>
      </c>
      <c r="P1834">
        <f t="shared" si="112"/>
        <v>105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300</v>
      </c>
      <c r="P1835">
        <f t="shared" si="112"/>
        <v>84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107</v>
      </c>
      <c r="P1836">
        <f t="shared" si="112"/>
        <v>23.2807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105</v>
      </c>
      <c r="P1837">
        <f t="shared" si="112"/>
        <v>190.4545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2000</v>
      </c>
      <c r="E1838" s="7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105</v>
      </c>
      <c r="P1838">
        <f t="shared" si="112"/>
        <v>38.054499999999997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2000</v>
      </c>
      <c r="E1839" s="7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104</v>
      </c>
      <c r="P1839">
        <f t="shared" si="112"/>
        <v>69.566699999999997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116</v>
      </c>
      <c r="P1840">
        <f t="shared" si="112"/>
        <v>74.5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20000</v>
      </c>
      <c r="E1841" s="7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10</v>
      </c>
      <c r="P1841">
        <f t="shared" si="112"/>
        <v>46.272199999999998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173</v>
      </c>
      <c r="P1842">
        <f t="shared" si="112"/>
        <v>160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104</v>
      </c>
      <c r="P1843">
        <f t="shared" si="112"/>
        <v>51.9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115</v>
      </c>
      <c r="P1844">
        <f t="shared" si="112"/>
        <v>98.857100000000003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104</v>
      </c>
      <c r="P1845">
        <f t="shared" si="112"/>
        <v>15.485099999999999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2000</v>
      </c>
      <c r="E1846" s="7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104</v>
      </c>
      <c r="P1846">
        <f t="shared" si="112"/>
        <v>103.65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10000</v>
      </c>
      <c r="E1847" s="7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21</v>
      </c>
      <c r="P1847">
        <f t="shared" si="112"/>
        <v>108.97369999999999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7500</v>
      </c>
      <c r="E1848" s="7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28</v>
      </c>
      <c r="P1848">
        <f t="shared" si="112"/>
        <v>9.9042999999999992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3500</v>
      </c>
      <c r="E1849" s="7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59</v>
      </c>
      <c r="P1849">
        <f t="shared" si="112"/>
        <v>54.473700000000001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103</v>
      </c>
      <c r="P1850">
        <f t="shared" si="112"/>
        <v>86.041700000000006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207</v>
      </c>
      <c r="P1851">
        <f t="shared" si="112"/>
        <v>258.125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2000</v>
      </c>
      <c r="E1852" s="7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103</v>
      </c>
      <c r="P1852">
        <f t="shared" si="112"/>
        <v>11.5251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103</v>
      </c>
      <c r="P1853">
        <f t="shared" ref="P1853:P1916" si="116">IFERROR(ROUND(E1853/L1853,4),"no backers")</f>
        <v>79.230800000000002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2000</v>
      </c>
      <c r="E1854" s="7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103</v>
      </c>
      <c r="P1854">
        <f t="shared" si="116"/>
        <v>15.725199999999999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3900</v>
      </c>
      <c r="E1855" s="7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53</v>
      </c>
      <c r="P1855">
        <f t="shared" si="116"/>
        <v>147.07140000000001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137</v>
      </c>
      <c r="P1856">
        <f t="shared" si="116"/>
        <v>11.819900000000001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2000</v>
      </c>
      <c r="E1857" s="7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103</v>
      </c>
      <c r="P1857">
        <f t="shared" si="116"/>
        <v>10.7592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103</v>
      </c>
      <c r="P1858">
        <f t="shared" si="116"/>
        <v>54.078899999999997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100000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2</v>
      </c>
      <c r="P1859">
        <f t="shared" si="116"/>
        <v>93.318200000000004</v>
      </c>
      <c r="Q1859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205</v>
      </c>
      <c r="P1860">
        <f t="shared" si="116"/>
        <v>13.778499999999999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137</v>
      </c>
      <c r="P1861">
        <f t="shared" si="116"/>
        <v>36.642899999999997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2000</v>
      </c>
      <c r="E1862" s="7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103</v>
      </c>
      <c r="P1862">
        <f t="shared" si="116"/>
        <v>107.8947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2000</v>
      </c>
      <c r="E1863" s="7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103</v>
      </c>
      <c r="P1863" t="str">
        <f t="shared" si="116"/>
        <v>no backers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2000</v>
      </c>
      <c r="E1864" s="7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103</v>
      </c>
      <c r="P1864">
        <f t="shared" si="116"/>
        <v>128.125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2000</v>
      </c>
      <c r="E1865" s="7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103</v>
      </c>
      <c r="P1865">
        <f t="shared" si="116"/>
        <v>1025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2000</v>
      </c>
      <c r="E1866" s="7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102</v>
      </c>
      <c r="P1866">
        <f t="shared" si="116"/>
        <v>42.645800000000001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2000</v>
      </c>
      <c r="E1867" s="7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102</v>
      </c>
      <c r="P1867">
        <f t="shared" si="116"/>
        <v>1021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2000</v>
      </c>
      <c r="E1868" s="7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102</v>
      </c>
      <c r="P1868">
        <f t="shared" si="116"/>
        <v>1020.5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1000</v>
      </c>
      <c r="E1869" s="7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204</v>
      </c>
      <c r="P1869">
        <f t="shared" si="116"/>
        <v>2035.05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2000</v>
      </c>
      <c r="E1870" s="7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102</v>
      </c>
      <c r="P1870">
        <f t="shared" si="116"/>
        <v>119.7059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2000</v>
      </c>
      <c r="E1871" s="7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102</v>
      </c>
      <c r="P1871" t="str">
        <f t="shared" si="116"/>
        <v>no backers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2000</v>
      </c>
      <c r="E1872" s="7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102</v>
      </c>
      <c r="P1872">
        <f t="shared" si="116"/>
        <v>184.81819999999999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2000</v>
      </c>
      <c r="E1873" s="7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102</v>
      </c>
      <c r="P1873">
        <f t="shared" si="116"/>
        <v>21.378900000000002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14</v>
      </c>
      <c r="P1874">
        <f t="shared" si="116"/>
        <v>156.15379999999999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2000</v>
      </c>
      <c r="E1875" s="7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102</v>
      </c>
      <c r="P1875">
        <f t="shared" si="116"/>
        <v>1015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180000</v>
      </c>
      <c r="E1876" s="7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1</v>
      </c>
      <c r="P1876">
        <f t="shared" si="116"/>
        <v>1014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2000</v>
      </c>
      <c r="E1877" s="7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101</v>
      </c>
      <c r="P1877">
        <f t="shared" si="116"/>
        <v>675.66669999999999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2000</v>
      </c>
      <c r="E1878" s="7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101</v>
      </c>
      <c r="P1878" t="str">
        <f t="shared" si="116"/>
        <v>no backers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2000</v>
      </c>
      <c r="E1879" s="7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101</v>
      </c>
      <c r="P1879" t="str">
        <f t="shared" si="116"/>
        <v>no backers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2000</v>
      </c>
      <c r="E1880" s="7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101</v>
      </c>
      <c r="P1880" t="str">
        <f t="shared" si="116"/>
        <v>no backers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2000</v>
      </c>
      <c r="E1881" s="7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101</v>
      </c>
      <c r="P1881">
        <f t="shared" si="116"/>
        <v>1012.5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2000</v>
      </c>
      <c r="E1882" s="7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101</v>
      </c>
      <c r="P1882">
        <f t="shared" si="116"/>
        <v>84.375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180000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</v>
      </c>
      <c r="P1883">
        <f t="shared" si="116"/>
        <v>28.857099999999999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24.938300000000002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101</v>
      </c>
      <c r="P1885">
        <f t="shared" si="116"/>
        <v>63.125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101</v>
      </c>
      <c r="P1886">
        <f t="shared" si="116"/>
        <v>77.692300000000003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2000</v>
      </c>
      <c r="E1887" s="7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101</v>
      </c>
      <c r="P1887">
        <f t="shared" si="116"/>
        <v>19.238099999999999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2000</v>
      </c>
      <c r="E1888" s="7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101</v>
      </c>
      <c r="P1888">
        <f t="shared" si="116"/>
        <v>69.655199999999994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2000</v>
      </c>
      <c r="E1889" s="7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101</v>
      </c>
      <c r="P1889">
        <f t="shared" si="116"/>
        <v>251.875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101</v>
      </c>
      <c r="P1890">
        <f t="shared" si="116"/>
        <v>22.6404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101</v>
      </c>
      <c r="P1891">
        <f t="shared" si="116"/>
        <v>45.795499999999997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101</v>
      </c>
      <c r="P1892">
        <f t="shared" si="116"/>
        <v>8.1911000000000005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126</v>
      </c>
      <c r="P1893">
        <f t="shared" si="116"/>
        <v>16.791699999999999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101</v>
      </c>
      <c r="P1894">
        <f t="shared" si="116"/>
        <v>77.441199999999995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101</v>
      </c>
      <c r="P1895">
        <f t="shared" si="116"/>
        <v>44.666699999999999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2000</v>
      </c>
      <c r="E1896" s="7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101</v>
      </c>
      <c r="P1896">
        <f t="shared" si="116"/>
        <v>100.5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100</v>
      </c>
      <c r="P1897">
        <f t="shared" si="116"/>
        <v>42.702100000000002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140000</v>
      </c>
      <c r="E1898" s="7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</v>
      </c>
      <c r="P1898">
        <f t="shared" si="116"/>
        <v>154.23079999999999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100</v>
      </c>
      <c r="P1899">
        <f t="shared" si="116"/>
        <v>10.956300000000001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2000</v>
      </c>
      <c r="E1900" s="7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100</v>
      </c>
      <c r="P1900">
        <f t="shared" si="116"/>
        <v>95.476200000000006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100</v>
      </c>
      <c r="P1901">
        <f t="shared" si="116"/>
        <v>47.738100000000003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100</v>
      </c>
      <c r="P1902">
        <f t="shared" si="116"/>
        <v>37.1111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2000</v>
      </c>
      <c r="E1903" s="7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100</v>
      </c>
      <c r="P1903">
        <f t="shared" si="116"/>
        <v>80.16</v>
      </c>
      <c r="Q1903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1500</v>
      </c>
      <c r="E1904" s="7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133</v>
      </c>
      <c r="P1904">
        <f t="shared" si="116"/>
        <v>667.4067</v>
      </c>
      <c r="Q1904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40</v>
      </c>
      <c r="P1905">
        <f t="shared" si="116"/>
        <v>48.804900000000004</v>
      </c>
      <c r="Q1905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2000</v>
      </c>
      <c r="E1906" s="7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100</v>
      </c>
      <c r="P1906">
        <f t="shared" si="116"/>
        <v>1000.5</v>
      </c>
      <c r="Q190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2000</v>
      </c>
      <c r="E1907" s="7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100</v>
      </c>
      <c r="P1907">
        <f t="shared" si="116"/>
        <v>500.16500000000002</v>
      </c>
      <c r="Q1907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2000</v>
      </c>
      <c r="E1908" s="7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100</v>
      </c>
      <c r="P1908">
        <f t="shared" si="116"/>
        <v>20.202000000000002</v>
      </c>
      <c r="Q1908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2000</v>
      </c>
      <c r="E1909" s="7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100</v>
      </c>
      <c r="P1909">
        <f t="shared" si="116"/>
        <v>500</v>
      </c>
      <c r="Q1909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2000</v>
      </c>
      <c r="E1910" s="7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100</v>
      </c>
      <c r="P1910">
        <f t="shared" si="116"/>
        <v>500</v>
      </c>
      <c r="Q1910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2000</v>
      </c>
      <c r="E1911" s="7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100</v>
      </c>
      <c r="P1911">
        <f t="shared" si="116"/>
        <v>52.631599999999999</v>
      </c>
      <c r="Q1911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2000</v>
      </c>
      <c r="E1912" s="7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100</v>
      </c>
      <c r="P1912">
        <f t="shared" si="116"/>
        <v>7.0175000000000001</v>
      </c>
      <c r="Q19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2000</v>
      </c>
      <c r="E1913" s="7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100</v>
      </c>
      <c r="P1913">
        <f t="shared" si="116"/>
        <v>2000</v>
      </c>
      <c r="Q1913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2000</v>
      </c>
      <c r="E1914" s="7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100</v>
      </c>
      <c r="P1914">
        <f t="shared" si="116"/>
        <v>47.619</v>
      </c>
      <c r="Q1914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2000</v>
      </c>
      <c r="E1915" s="7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100</v>
      </c>
      <c r="P1915">
        <f t="shared" si="116"/>
        <v>76.923100000000005</v>
      </c>
      <c r="Q1915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2000</v>
      </c>
      <c r="E1916" s="7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100</v>
      </c>
      <c r="P1916">
        <f t="shared" si="116"/>
        <v>1000</v>
      </c>
      <c r="Q191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2000</v>
      </c>
      <c r="E1917" s="7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100</v>
      </c>
      <c r="P1917">
        <f t="shared" ref="P1917:P1980" si="120">IFERROR(ROUND(E1917/L1917,4),"no backers")</f>
        <v>500</v>
      </c>
      <c r="Q1917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</v>
      </c>
      <c r="E1918" s="7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100</v>
      </c>
      <c r="P1918">
        <f t="shared" si="120"/>
        <v>333.33330000000001</v>
      </c>
      <c r="Q1918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1500</v>
      </c>
      <c r="E1919" s="7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133</v>
      </c>
      <c r="P1919">
        <f t="shared" si="120"/>
        <v>28.571400000000001</v>
      </c>
      <c r="Q1919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1500</v>
      </c>
      <c r="E1920" s="7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133</v>
      </c>
      <c r="P1920">
        <f t="shared" si="120"/>
        <v>222.22219999999999</v>
      </c>
      <c r="Q1920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1500</v>
      </c>
      <c r="E1921" s="7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133</v>
      </c>
      <c r="P1921">
        <f t="shared" si="120"/>
        <v>249.125</v>
      </c>
      <c r="Q1921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5000</v>
      </c>
      <c r="E1922" s="7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40</v>
      </c>
      <c r="P1922">
        <f t="shared" si="120"/>
        <v>18.933299999999999</v>
      </c>
      <c r="Q192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30000</v>
      </c>
      <c r="E1923" s="7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7</v>
      </c>
      <c r="P1923">
        <f t="shared" si="120"/>
        <v>52.157899999999998</v>
      </c>
      <c r="Q1923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1500</v>
      </c>
      <c r="E1924" s="7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131</v>
      </c>
      <c r="P1924">
        <f t="shared" si="120"/>
        <v>30.746300000000002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25000</v>
      </c>
      <c r="E1925" s="7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8</v>
      </c>
      <c r="P1925">
        <f t="shared" si="120"/>
        <v>151.30770000000001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112</v>
      </c>
      <c r="P1926">
        <f t="shared" si="120"/>
        <v>59.242400000000004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130</v>
      </c>
      <c r="P1927">
        <f t="shared" si="120"/>
        <v>37.5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108</v>
      </c>
      <c r="P1928">
        <f t="shared" si="120"/>
        <v>18.1402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155</v>
      </c>
      <c r="P1929">
        <f t="shared" si="120"/>
        <v>176.36359999999999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50000</v>
      </c>
      <c r="E1930" s="7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4</v>
      </c>
      <c r="P1930">
        <f t="shared" si="120"/>
        <v>56.970599999999997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113</v>
      </c>
      <c r="P1931">
        <f t="shared" si="120"/>
        <v>25.6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1500</v>
      </c>
      <c r="E1932" s="7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128</v>
      </c>
      <c r="P1932">
        <f t="shared" si="120"/>
        <v>73.846199999999996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1500</v>
      </c>
      <c r="E1933" s="7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128</v>
      </c>
      <c r="P1933">
        <f t="shared" si="120"/>
        <v>38.36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128</v>
      </c>
      <c r="P1934">
        <f t="shared" si="120"/>
        <v>23.9131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20000</v>
      </c>
      <c r="E1935" s="7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10</v>
      </c>
      <c r="P1935">
        <f t="shared" si="120"/>
        <v>17.363600000000002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10000</v>
      </c>
      <c r="E1936" s="7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19</v>
      </c>
      <c r="P1936">
        <f t="shared" si="120"/>
        <v>24.779199999999999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25000</v>
      </c>
      <c r="E1937" s="7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8</v>
      </c>
      <c r="P1937">
        <f t="shared" si="120"/>
        <v>37.94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30000</v>
      </c>
      <c r="E1938" s="7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6</v>
      </c>
      <c r="P1938">
        <f t="shared" si="120"/>
        <v>13.0207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188</v>
      </c>
      <c r="P1939">
        <f t="shared" si="120"/>
        <v>64.965500000000006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157</v>
      </c>
      <c r="P1940">
        <f t="shared" si="120"/>
        <v>16.523199999999999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30000</v>
      </c>
      <c r="E1941" s="7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6</v>
      </c>
      <c r="P1941">
        <f t="shared" si="120"/>
        <v>19.552099999999999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125</v>
      </c>
      <c r="P1942">
        <f t="shared" si="120"/>
        <v>60.548400000000001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20000</v>
      </c>
      <c r="E1943" s="7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9</v>
      </c>
      <c r="P1943">
        <f t="shared" si="120"/>
        <v>0.38419999999999999</v>
      </c>
      <c r="Q1943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125</v>
      </c>
      <c r="P1944">
        <f t="shared" si="120"/>
        <v>19.747399999999999</v>
      </c>
      <c r="Q1944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187</v>
      </c>
      <c r="P1945">
        <f t="shared" si="120"/>
        <v>0.75590000000000002</v>
      </c>
      <c r="Q1945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1000</v>
      </c>
      <c r="E1946" s="7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187</v>
      </c>
      <c r="P1946">
        <f t="shared" si="120"/>
        <v>1.0458000000000001</v>
      </c>
      <c r="Q194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1700</v>
      </c>
      <c r="E1947" s="7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110</v>
      </c>
      <c r="P1947">
        <f t="shared" si="120"/>
        <v>2.75</v>
      </c>
      <c r="Q1947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100000</v>
      </c>
      <c r="E1948" s="7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2</v>
      </c>
      <c r="P1948">
        <f t="shared" si="120"/>
        <v>26.671399999999998</v>
      </c>
      <c r="Q1948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107</v>
      </c>
      <c r="P1949">
        <f t="shared" si="120"/>
        <v>81.173900000000003</v>
      </c>
      <c r="Q1949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</v>
      </c>
      <c r="E1950" s="7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19</v>
      </c>
      <c r="P1950">
        <f t="shared" si="120"/>
        <v>0.43909999999999999</v>
      </c>
      <c r="Q1950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20000</v>
      </c>
      <c r="E1951" s="7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9</v>
      </c>
      <c r="P1951">
        <f t="shared" si="120"/>
        <v>1.9744999999999999</v>
      </c>
      <c r="Q1951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109</v>
      </c>
      <c r="P1952">
        <f t="shared" si="120"/>
        <v>0.99150000000000005</v>
      </c>
      <c r="Q195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186</v>
      </c>
      <c r="P1953">
        <f t="shared" si="120"/>
        <v>2.2302</v>
      </c>
      <c r="Q1953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1000</v>
      </c>
      <c r="E1954" s="7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186</v>
      </c>
      <c r="P1954">
        <f t="shared" si="120"/>
        <v>2.7199</v>
      </c>
      <c r="Q1954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307</v>
      </c>
      <c r="P1955">
        <f t="shared" si="120"/>
        <v>12.5238</v>
      </c>
      <c r="Q1955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117</v>
      </c>
      <c r="P1956">
        <f t="shared" si="120"/>
        <v>4.4313000000000002</v>
      </c>
      <c r="Q195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141</v>
      </c>
      <c r="P1957">
        <f t="shared" si="120"/>
        <v>6.3276000000000003</v>
      </c>
      <c r="Q1957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1500</v>
      </c>
      <c r="E1958" s="7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122</v>
      </c>
      <c r="P1958">
        <f t="shared" si="120"/>
        <v>5.0164</v>
      </c>
      <c r="Q1958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6</v>
      </c>
      <c r="P1959">
        <f t="shared" si="120"/>
        <v>2.7726999999999999</v>
      </c>
      <c r="Q1959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1800</v>
      </c>
      <c r="E1960" s="7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102</v>
      </c>
      <c r="P1960">
        <f t="shared" si="120"/>
        <v>1.3495999999999999</v>
      </c>
      <c r="Q1960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12000</v>
      </c>
      <c r="E1961" s="7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</v>
      </c>
      <c r="P1961">
        <f t="shared" si="120"/>
        <v>4.3090000000000002</v>
      </c>
      <c r="Q1961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1500</v>
      </c>
      <c r="E1962" s="7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122</v>
      </c>
      <c r="P1962">
        <f t="shared" si="120"/>
        <v>55.333300000000001</v>
      </c>
      <c r="Q196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15000</v>
      </c>
      <c r="E1963" s="7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12</v>
      </c>
      <c r="P1963">
        <f t="shared" si="120"/>
        <v>1.1175999999999999</v>
      </c>
      <c r="Q1963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20000</v>
      </c>
      <c r="E1964" s="7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9</v>
      </c>
      <c r="P1964">
        <f t="shared" si="120"/>
        <v>5.9509999999999996</v>
      </c>
      <c r="Q1964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1500</v>
      </c>
      <c r="E1965" s="7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121</v>
      </c>
      <c r="P1965">
        <f t="shared" si="120"/>
        <v>8.8780000000000001</v>
      </c>
      <c r="Q1965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1500</v>
      </c>
      <c r="E1966" s="7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121</v>
      </c>
      <c r="P1966">
        <f t="shared" si="120"/>
        <v>1.4112</v>
      </c>
      <c r="Q196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100</v>
      </c>
      <c r="P1967">
        <f t="shared" si="120"/>
        <v>17.5243</v>
      </c>
      <c r="Q1967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25000</v>
      </c>
      <c r="E1968" s="7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7</v>
      </c>
      <c r="P1968">
        <f t="shared" si="120"/>
        <v>1.1917</v>
      </c>
      <c r="Q1968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3000000</v>
      </c>
      <c r="E1969" s="7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0</v>
      </c>
      <c r="P1969">
        <f t="shared" si="120"/>
        <v>4.4443999999999999</v>
      </c>
      <c r="Q1969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100</v>
      </c>
      <c r="P1970">
        <f t="shared" si="120"/>
        <v>3.5293999999999999</v>
      </c>
      <c r="Q1970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1500</v>
      </c>
      <c r="E1971" s="7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120</v>
      </c>
      <c r="P1971">
        <f t="shared" si="120"/>
        <v>0.95389999999999997</v>
      </c>
      <c r="Q1971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119</v>
      </c>
      <c r="P1972">
        <f t="shared" si="120"/>
        <v>2.5514999999999999</v>
      </c>
      <c r="Q197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11000</v>
      </c>
      <c r="E1973" s="7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16</v>
      </c>
      <c r="P1973">
        <f t="shared" si="120"/>
        <v>0.46289999999999998</v>
      </c>
      <c r="Q1973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35000</v>
      </c>
      <c r="E1974" s="7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5</v>
      </c>
      <c r="P1974">
        <f t="shared" si="120"/>
        <v>7.5</v>
      </c>
      <c r="Q1974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119</v>
      </c>
      <c r="P1975">
        <f t="shared" si="120"/>
        <v>0.87029999999999996</v>
      </c>
      <c r="Q1975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5000</v>
      </c>
      <c r="E1976" s="7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36</v>
      </c>
      <c r="P1976">
        <f t="shared" si="120"/>
        <v>4.4328000000000003</v>
      </c>
      <c r="Q197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12000</v>
      </c>
      <c r="E1977" s="7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15</v>
      </c>
      <c r="P1977">
        <f t="shared" si="120"/>
        <v>7.0198</v>
      </c>
      <c r="Q1977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1750</v>
      </c>
      <c r="E1978" s="7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101</v>
      </c>
      <c r="P1978">
        <f t="shared" si="120"/>
        <v>3.7547999999999999</v>
      </c>
      <c r="Q1978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118</v>
      </c>
      <c r="P1979">
        <f t="shared" si="120"/>
        <v>2.1631999999999998</v>
      </c>
      <c r="Q1979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118</v>
      </c>
      <c r="P1980">
        <f t="shared" si="120"/>
        <v>4.5747</v>
      </c>
      <c r="Q1980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148</v>
      </c>
      <c r="P1981">
        <f t="shared" ref="P1981:P2044" si="124">IFERROR(ROUND(E1981/L1981,4),"no backers")</f>
        <v>2.1808000000000001</v>
      </c>
      <c r="Q1981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4000</v>
      </c>
      <c r="E1982" s="7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44</v>
      </c>
      <c r="P1982">
        <f t="shared" si="124"/>
        <v>0.91110000000000002</v>
      </c>
      <c r="Q198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10</v>
      </c>
      <c r="P1983">
        <f t="shared" si="124"/>
        <v>147.25</v>
      </c>
      <c r="Q1983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1500</v>
      </c>
      <c r="E1984" s="7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118</v>
      </c>
      <c r="P1984" t="str">
        <f t="shared" si="124"/>
        <v>no backers</v>
      </c>
      <c r="Q1984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35</v>
      </c>
      <c r="P1985">
        <f t="shared" si="124"/>
        <v>110.125</v>
      </c>
      <c r="Q1985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4</v>
      </c>
      <c r="P1986">
        <f t="shared" si="124"/>
        <v>251.1429</v>
      </c>
      <c r="Q1986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600</v>
      </c>
      <c r="E1987" s="7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293</v>
      </c>
      <c r="P1987">
        <f t="shared" si="124"/>
        <v>438.7525</v>
      </c>
      <c r="Q1987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8000</v>
      </c>
      <c r="E1988" s="7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22</v>
      </c>
      <c r="P1988">
        <f t="shared" si="124"/>
        <v>1751</v>
      </c>
      <c r="Q1988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700</v>
      </c>
      <c r="E1989" s="7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250</v>
      </c>
      <c r="P1989">
        <f t="shared" si="124"/>
        <v>62.5</v>
      </c>
      <c r="Q1989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75000</v>
      </c>
      <c r="E1990" s="7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2</v>
      </c>
      <c r="P1990">
        <f t="shared" si="124"/>
        <v>1748</v>
      </c>
      <c r="Q1990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24</v>
      </c>
      <c r="P1991">
        <f t="shared" si="124"/>
        <v>1742</v>
      </c>
      <c r="Q1991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16500</v>
      </c>
      <c r="E1992" s="7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11</v>
      </c>
      <c r="P1992">
        <f t="shared" si="124"/>
        <v>347.8</v>
      </c>
      <c r="Q199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1200</v>
      </c>
      <c r="E1993" s="7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144</v>
      </c>
      <c r="P1993">
        <f t="shared" si="124"/>
        <v>576.02329999999995</v>
      </c>
      <c r="Q1993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115</v>
      </c>
      <c r="P1994">
        <f t="shared" si="124"/>
        <v>860</v>
      </c>
      <c r="Q1994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17</v>
      </c>
      <c r="P1995" t="str">
        <f t="shared" si="124"/>
        <v>no backers</v>
      </c>
      <c r="Q1995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1500</v>
      </c>
      <c r="E1996" s="7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114</v>
      </c>
      <c r="P1996" t="str">
        <f t="shared" si="124"/>
        <v>no backers</v>
      </c>
      <c r="Q199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26000</v>
      </c>
      <c r="E1997" s="7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7</v>
      </c>
      <c r="P1997">
        <f t="shared" si="124"/>
        <v>569</v>
      </c>
      <c r="Q1997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1000</v>
      </c>
      <c r="E1998" s="7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171</v>
      </c>
      <c r="P1998" t="str">
        <f t="shared" si="124"/>
        <v>no backers</v>
      </c>
      <c r="Q1998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48000</v>
      </c>
      <c r="E1999" s="7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4</v>
      </c>
      <c r="P1999" t="str">
        <f t="shared" si="124"/>
        <v>no backers</v>
      </c>
      <c r="Q1999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1700</v>
      </c>
      <c r="E2000" s="7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100</v>
      </c>
      <c r="P2000">
        <f t="shared" si="124"/>
        <v>566.66999999999996</v>
      </c>
      <c r="Q2000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1300</v>
      </c>
      <c r="E2001" s="7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131</v>
      </c>
      <c r="P2001">
        <f t="shared" si="124"/>
        <v>242.8571</v>
      </c>
      <c r="Q2001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6000</v>
      </c>
      <c r="E2002" s="7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28</v>
      </c>
      <c r="P2002">
        <f t="shared" si="124"/>
        <v>67.92</v>
      </c>
      <c r="Q200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10500</v>
      </c>
      <c r="E2003" s="7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16</v>
      </c>
      <c r="P2003">
        <f t="shared" si="124"/>
        <v>1.0367</v>
      </c>
      <c r="Q2003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3500</v>
      </c>
      <c r="E2004" s="7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48</v>
      </c>
      <c r="P2004">
        <f t="shared" si="124"/>
        <v>1.2342</v>
      </c>
      <c r="Q2004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12000</v>
      </c>
      <c r="E2005" s="7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14</v>
      </c>
      <c r="P2005">
        <f t="shared" si="124"/>
        <v>99.470600000000005</v>
      </c>
      <c r="Q2005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1650</v>
      </c>
      <c r="E2006" s="7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102</v>
      </c>
      <c r="P2006">
        <f t="shared" si="124"/>
        <v>4.774</v>
      </c>
      <c r="Q200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109</v>
      </c>
      <c r="P2007">
        <f t="shared" si="124"/>
        <v>8.8271999999999995</v>
      </c>
      <c r="Q2007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112</v>
      </c>
      <c r="P2008">
        <f t="shared" si="124"/>
        <v>5.5644</v>
      </c>
      <c r="Q2008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800</v>
      </c>
      <c r="E2009" s="7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211</v>
      </c>
      <c r="P2009">
        <f t="shared" si="124"/>
        <v>12.3066</v>
      </c>
      <c r="Q2009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10000</v>
      </c>
      <c r="E2010" s="7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17</v>
      </c>
      <c r="P2010">
        <f t="shared" si="124"/>
        <v>40.9024</v>
      </c>
      <c r="Q2010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1500</v>
      </c>
      <c r="E2011" s="7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111</v>
      </c>
      <c r="P2011">
        <f t="shared" si="124"/>
        <v>4.1985000000000001</v>
      </c>
      <c r="Q2011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1650</v>
      </c>
      <c r="E2012" s="7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101</v>
      </c>
      <c r="P2012">
        <f t="shared" si="124"/>
        <v>0.96089999999999998</v>
      </c>
      <c r="Q20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1500</v>
      </c>
      <c r="E2013" s="7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111</v>
      </c>
      <c r="P2013">
        <f t="shared" si="124"/>
        <v>1.7178</v>
      </c>
      <c r="Q2013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167</v>
      </c>
      <c r="P2014">
        <f t="shared" si="124"/>
        <v>9.0983999999999998</v>
      </c>
      <c r="Q2014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111</v>
      </c>
      <c r="P2015">
        <f t="shared" si="124"/>
        <v>0.36409999999999998</v>
      </c>
      <c r="Q2015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111</v>
      </c>
      <c r="P2016">
        <f t="shared" si="124"/>
        <v>6.2799999999999995E-2</v>
      </c>
      <c r="Q201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101</v>
      </c>
      <c r="P2017">
        <f t="shared" si="124"/>
        <v>10.2469</v>
      </c>
      <c r="Q2017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111</v>
      </c>
      <c r="P2018">
        <f t="shared" si="124"/>
        <v>3.4655999999999998</v>
      </c>
      <c r="Q2018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4000</v>
      </c>
      <c r="E2019" s="7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41</v>
      </c>
      <c r="P2019">
        <f t="shared" si="124"/>
        <v>3.8873000000000002</v>
      </c>
      <c r="Q2019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21000</v>
      </c>
      <c r="E2020" s="7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8</v>
      </c>
      <c r="P2020">
        <f t="shared" si="124"/>
        <v>3.6778</v>
      </c>
      <c r="Q2020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110</v>
      </c>
      <c r="P2021">
        <f t="shared" si="124"/>
        <v>0.92979999999999996</v>
      </c>
      <c r="Q2021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1300</v>
      </c>
      <c r="E2022" s="7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127</v>
      </c>
      <c r="P2022">
        <f t="shared" si="124"/>
        <v>13.5328</v>
      </c>
      <c r="Q202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110</v>
      </c>
      <c r="P2023">
        <f t="shared" si="124"/>
        <v>17.375699999999998</v>
      </c>
      <c r="Q2023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110</v>
      </c>
      <c r="P2024">
        <f t="shared" si="124"/>
        <v>5.0769000000000002</v>
      </c>
      <c r="Q2024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1600</v>
      </c>
      <c r="E2025" s="7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103</v>
      </c>
      <c r="P2025">
        <f t="shared" si="124"/>
        <v>4.6657000000000002</v>
      </c>
      <c r="Q2025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33000</v>
      </c>
      <c r="E2026" s="7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</v>
      </c>
      <c r="P2026">
        <f t="shared" si="124"/>
        <v>15.581</v>
      </c>
      <c r="Q202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1500</v>
      </c>
      <c r="E2027" s="7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109</v>
      </c>
      <c r="P2027">
        <f t="shared" si="124"/>
        <v>2.2427999999999999</v>
      </c>
      <c r="Q2027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30000</v>
      </c>
      <c r="E2028" s="7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5</v>
      </c>
      <c r="P2028">
        <f t="shared" si="124"/>
        <v>3.5815000000000001</v>
      </c>
      <c r="Q2028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1500</v>
      </c>
      <c r="E2029" s="7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108</v>
      </c>
      <c r="P2029">
        <f t="shared" si="124"/>
        <v>3.0148000000000001</v>
      </c>
      <c r="Q2029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1000</v>
      </c>
      <c r="E2030" s="7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163</v>
      </c>
      <c r="P2030">
        <f t="shared" si="124"/>
        <v>20.569600000000001</v>
      </c>
      <c r="Q2030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1000</v>
      </c>
      <c r="E2031" s="7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162</v>
      </c>
      <c r="P2031">
        <f t="shared" si="124"/>
        <v>17.265999999999998</v>
      </c>
      <c r="Q2031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1200</v>
      </c>
      <c r="E2032" s="7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135</v>
      </c>
      <c r="P2032">
        <f t="shared" si="124"/>
        <v>2.5857999999999999</v>
      </c>
      <c r="Q203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1500</v>
      </c>
      <c r="E2033" s="7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108</v>
      </c>
      <c r="P2033">
        <f t="shared" si="124"/>
        <v>3.1810999999999998</v>
      </c>
      <c r="Q2033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1570</v>
      </c>
      <c r="E2034" s="7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103</v>
      </c>
      <c r="P2034">
        <f t="shared" si="124"/>
        <v>3.0394999999999999</v>
      </c>
      <c r="Q2034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161</v>
      </c>
      <c r="P2035">
        <f t="shared" si="124"/>
        <v>10.215199999999999</v>
      </c>
      <c r="Q2035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107</v>
      </c>
      <c r="P2036">
        <f t="shared" si="124"/>
        <v>3.1713</v>
      </c>
      <c r="Q203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161</v>
      </c>
      <c r="P2037">
        <f t="shared" si="124"/>
        <v>2.5</v>
      </c>
      <c r="Q2037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20000</v>
      </c>
      <c r="E2038" s="7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8</v>
      </c>
      <c r="P2038">
        <f t="shared" si="124"/>
        <v>1.8927</v>
      </c>
      <c r="Q2038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119</v>
      </c>
      <c r="P2039">
        <f t="shared" si="124"/>
        <v>3.7412999999999998</v>
      </c>
      <c r="Q2039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1500</v>
      </c>
      <c r="E2040" s="7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107</v>
      </c>
      <c r="P2040">
        <f t="shared" si="124"/>
        <v>7.8479999999999999</v>
      </c>
      <c r="Q2040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1500</v>
      </c>
      <c r="E2041" s="7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106</v>
      </c>
      <c r="P2041">
        <f t="shared" si="124"/>
        <v>4.2058</v>
      </c>
      <c r="Q2041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106</v>
      </c>
      <c r="P2042">
        <f t="shared" si="124"/>
        <v>5.8681999999999999</v>
      </c>
      <c r="Q204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106</v>
      </c>
      <c r="P2043">
        <f t="shared" si="124"/>
        <v>13.225</v>
      </c>
      <c r="Q2043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2000</v>
      </c>
      <c r="E2044" s="7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79</v>
      </c>
      <c r="P2044">
        <f t="shared" si="124"/>
        <v>11.2857</v>
      </c>
      <c r="Q2044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10000</v>
      </c>
      <c r="E2045" s="7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16</v>
      </c>
      <c r="P2045">
        <f t="shared" ref="P2045:P2108" si="128">IFERROR(ROUND(E2045/L2045,4),"no backers")</f>
        <v>8.1709999999999994</v>
      </c>
      <c r="Q2045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105</v>
      </c>
      <c r="P2046">
        <f t="shared" si="128"/>
        <v>8.7555999999999994</v>
      </c>
      <c r="Q204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15000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11</v>
      </c>
      <c r="P2047">
        <f t="shared" si="128"/>
        <v>5.9885999999999999</v>
      </c>
      <c r="Q2047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14500</v>
      </c>
      <c r="E2048" s="7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11</v>
      </c>
      <c r="P2048">
        <f t="shared" si="128"/>
        <v>7.2580999999999998</v>
      </c>
      <c r="Q2048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1500</v>
      </c>
      <c r="E2049" s="7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105</v>
      </c>
      <c r="P2049">
        <f t="shared" si="128"/>
        <v>3.5552999999999999</v>
      </c>
      <c r="Q2049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500</v>
      </c>
      <c r="E2050" s="7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315</v>
      </c>
      <c r="P2050">
        <f t="shared" si="128"/>
        <v>1.1471</v>
      </c>
      <c r="Q2050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6000</v>
      </c>
      <c r="E2051" s="7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26</v>
      </c>
      <c r="P2051">
        <f t="shared" si="128"/>
        <v>2.1179999999999999</v>
      </c>
      <c r="Q2051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86350</v>
      </c>
      <c r="E2052" s="7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2</v>
      </c>
      <c r="P2052">
        <f t="shared" si="128"/>
        <v>9.2411999999999992</v>
      </c>
      <c r="Q205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3400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46</v>
      </c>
      <c r="P2053">
        <f t="shared" si="128"/>
        <v>6.4875999999999996</v>
      </c>
      <c r="Q2053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1500</v>
      </c>
      <c r="E2054" s="7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105</v>
      </c>
      <c r="P2054">
        <f t="shared" si="128"/>
        <v>2.9020000000000001</v>
      </c>
      <c r="Q2054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393</v>
      </c>
      <c r="P2055">
        <f t="shared" si="128"/>
        <v>12.975199999999999</v>
      </c>
      <c r="Q2055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1500</v>
      </c>
      <c r="E2056" s="7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104</v>
      </c>
      <c r="P2056">
        <f t="shared" si="128"/>
        <v>2.5200999999999998</v>
      </c>
      <c r="Q205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1200</v>
      </c>
      <c r="E2057" s="7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130</v>
      </c>
      <c r="P2057">
        <f t="shared" si="128"/>
        <v>15.494999999999999</v>
      </c>
      <c r="Q2057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1200</v>
      </c>
      <c r="E2058" s="7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130</v>
      </c>
      <c r="P2058">
        <f t="shared" si="128"/>
        <v>2.8212999999999999</v>
      </c>
      <c r="Q2058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</v>
      </c>
      <c r="E2059" s="7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104</v>
      </c>
      <c r="P2059">
        <f t="shared" si="128"/>
        <v>2.3437999999999999</v>
      </c>
      <c r="Q2059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500</v>
      </c>
      <c r="E2060" s="7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312</v>
      </c>
      <c r="P2060">
        <f t="shared" si="128"/>
        <v>3.8048999999999999</v>
      </c>
      <c r="Q2060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1500</v>
      </c>
      <c r="E2061" s="7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104</v>
      </c>
      <c r="P2061">
        <f t="shared" si="128"/>
        <v>4.1520000000000001</v>
      </c>
      <c r="Q2061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7500</v>
      </c>
      <c r="E2062" s="7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21</v>
      </c>
      <c r="P2062">
        <f t="shared" si="128"/>
        <v>1.1399999999999999</v>
      </c>
      <c r="Q206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104</v>
      </c>
      <c r="P2063">
        <f t="shared" si="128"/>
        <v>44.428600000000003</v>
      </c>
      <c r="Q2063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1500</v>
      </c>
      <c r="E2064" s="7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104</v>
      </c>
      <c r="P2064">
        <f t="shared" si="128"/>
        <v>7.6501999999999999</v>
      </c>
      <c r="Q2064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500000</v>
      </c>
      <c r="E2065" s="7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0</v>
      </c>
      <c r="P2065">
        <f t="shared" si="128"/>
        <v>31.6327</v>
      </c>
      <c r="Q2065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111</v>
      </c>
      <c r="P2066">
        <f t="shared" si="128"/>
        <v>0.26669999999999999</v>
      </c>
      <c r="Q206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1200</v>
      </c>
      <c r="E2067" s="7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129</v>
      </c>
      <c r="P2067">
        <f t="shared" si="128"/>
        <v>0.99419999999999997</v>
      </c>
      <c r="Q2067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9000</v>
      </c>
      <c r="E2068" s="7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17</v>
      </c>
      <c r="P2068">
        <f t="shared" si="128"/>
        <v>23.753799999999998</v>
      </c>
      <c r="Q2068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1000</v>
      </c>
      <c r="E2069" s="7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154</v>
      </c>
      <c r="P2069">
        <f t="shared" si="128"/>
        <v>153.80000000000001</v>
      </c>
      <c r="Q2069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102</v>
      </c>
      <c r="P2070">
        <f t="shared" si="128"/>
        <v>20.223700000000001</v>
      </c>
      <c r="Q2070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102</v>
      </c>
      <c r="P2071">
        <f t="shared" si="128"/>
        <v>5.8403</v>
      </c>
      <c r="Q2071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1500</v>
      </c>
      <c r="E2072" s="7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102</v>
      </c>
      <c r="P2072">
        <f t="shared" si="128"/>
        <v>1.0033000000000001</v>
      </c>
      <c r="Q207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256</v>
      </c>
      <c r="P2073">
        <f t="shared" si="128"/>
        <v>5.5216000000000003</v>
      </c>
      <c r="Q2073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153</v>
      </c>
      <c r="P2074">
        <f t="shared" si="128"/>
        <v>4.3829000000000002</v>
      </c>
      <c r="Q2074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</v>
      </c>
      <c r="E2075" s="7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</v>
      </c>
      <c r="P2075">
        <f t="shared" si="128"/>
        <v>3.2616999999999998</v>
      </c>
      <c r="Q2075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153</v>
      </c>
      <c r="P2076">
        <f t="shared" si="128"/>
        <v>510.66669999999999</v>
      </c>
      <c r="Q207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50000</v>
      </c>
      <c r="E2077" s="7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3</v>
      </c>
      <c r="P2077">
        <f t="shared" si="128"/>
        <v>0.1865</v>
      </c>
      <c r="Q2077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1500</v>
      </c>
      <c r="E2078" s="7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102</v>
      </c>
      <c r="P2078">
        <f t="shared" si="128"/>
        <v>0.1827</v>
      </c>
      <c r="Q2078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7500</v>
      </c>
      <c r="E2079" s="7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20</v>
      </c>
      <c r="P2079">
        <f t="shared" si="128"/>
        <v>8.1222999999999992</v>
      </c>
      <c r="Q2079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1500</v>
      </c>
      <c r="E2080" s="7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102</v>
      </c>
      <c r="P2080">
        <f t="shared" si="128"/>
        <v>31.770800000000001</v>
      </c>
      <c r="Q2080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1500</v>
      </c>
      <c r="E2081" s="7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101</v>
      </c>
      <c r="P2081">
        <f t="shared" si="128"/>
        <v>2.5057999999999998</v>
      </c>
      <c r="Q2081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1500</v>
      </c>
      <c r="E2082" s="7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101</v>
      </c>
      <c r="P2082">
        <f t="shared" si="128"/>
        <v>30.42</v>
      </c>
      <c r="Q208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5000</v>
      </c>
      <c r="E2083" s="7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30</v>
      </c>
      <c r="P2083">
        <f t="shared" si="128"/>
        <v>27.636399999999998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101</v>
      </c>
      <c r="P2084">
        <f t="shared" si="128"/>
        <v>39.947400000000002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101</v>
      </c>
      <c r="P2085">
        <f t="shared" si="128"/>
        <v>60.603200000000001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101</v>
      </c>
      <c r="P2086">
        <f t="shared" si="128"/>
        <v>32.847799999999999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1500</v>
      </c>
      <c r="E2087" s="7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101</v>
      </c>
      <c r="P2087">
        <f t="shared" si="128"/>
        <v>18.192799999999998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1500</v>
      </c>
      <c r="E2088" s="7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43.142899999999997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101</v>
      </c>
      <c r="P2089">
        <f t="shared" si="128"/>
        <v>60.4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20.133299999999998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10000</v>
      </c>
      <c r="E2091" s="7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15</v>
      </c>
      <c r="P2091">
        <f t="shared" si="128"/>
        <v>24.290299999999998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126</v>
      </c>
      <c r="P2092">
        <f t="shared" si="128"/>
        <v>9.4124999999999996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1500</v>
      </c>
      <c r="E2093" s="7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100</v>
      </c>
      <c r="P2093">
        <f t="shared" si="128"/>
        <v>6.1178999999999997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125</v>
      </c>
      <c r="P2094">
        <f t="shared" si="128"/>
        <v>27.327300000000001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100</v>
      </c>
      <c r="P2095">
        <f t="shared" si="128"/>
        <v>65.326099999999997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100</v>
      </c>
      <c r="P2096">
        <f t="shared" si="128"/>
        <v>20.847200000000001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68.216399999999993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1500</v>
      </c>
      <c r="E2098" s="7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100</v>
      </c>
      <c r="P2098">
        <f t="shared" si="128"/>
        <v>107.1571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10000</v>
      </c>
      <c r="E2099" s="7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15</v>
      </c>
      <c r="P2099">
        <f t="shared" si="128"/>
        <v>39.473700000000001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46.875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1500</v>
      </c>
      <c r="E2101" s="7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100</v>
      </c>
      <c r="P2101">
        <f t="shared" si="128"/>
        <v>23.8095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100</v>
      </c>
      <c r="P2102">
        <f t="shared" si="128"/>
        <v>55.555599999999998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100</v>
      </c>
      <c r="P2103">
        <f t="shared" si="128"/>
        <v>34.090899999999998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100</v>
      </c>
      <c r="P2104">
        <f t="shared" si="128"/>
        <v>39.473700000000001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103</v>
      </c>
      <c r="P2105">
        <f t="shared" si="128"/>
        <v>13.0435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1200</v>
      </c>
      <c r="E2106" s="7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125</v>
      </c>
      <c r="P2106">
        <f t="shared" si="128"/>
        <v>40.540500000000002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56000</v>
      </c>
      <c r="E2107" s="7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3</v>
      </c>
      <c r="P2107">
        <f t="shared" si="128"/>
        <v>15.0808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10000</v>
      </c>
      <c r="E2108" s="7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15</v>
      </c>
      <c r="P2108">
        <f t="shared" si="128"/>
        <v>33.7727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198</v>
      </c>
      <c r="P2109">
        <f t="shared" ref="P2109:P2172" si="132">IFERROR(ROUND(E2109/L2109,4),"no backers")</f>
        <v>25.603400000000001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100000</v>
      </c>
      <c r="E2110" s="7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</v>
      </c>
      <c r="P2110">
        <f t="shared" si="132"/>
        <v>7.7016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137</v>
      </c>
      <c r="P2111">
        <f t="shared" si="132"/>
        <v>36.65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5000</v>
      </c>
      <c r="E2112" s="7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29</v>
      </c>
      <c r="P2112">
        <f t="shared" si="132"/>
        <v>38.552599999999998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3500</v>
      </c>
      <c r="E2113" s="7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42</v>
      </c>
      <c r="P2113">
        <f t="shared" si="132"/>
        <v>37.564100000000003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3000</v>
      </c>
      <c r="E2114" s="7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49</v>
      </c>
      <c r="P2114">
        <f t="shared" si="132"/>
        <v>133.18180000000001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150000</v>
      </c>
      <c r="E2115" s="7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</v>
      </c>
      <c r="P2115">
        <f t="shared" si="132"/>
        <v>13.654199999999999</v>
      </c>
      <c r="Q2115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146</v>
      </c>
      <c r="P2116">
        <f t="shared" si="132"/>
        <v>9.9320000000000004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18000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8</v>
      </c>
      <c r="P2117">
        <f t="shared" si="132"/>
        <v>40.416699999999999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146</v>
      </c>
      <c r="P2118">
        <f t="shared" si="132"/>
        <v>15.815200000000001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145</v>
      </c>
      <c r="P2119">
        <f t="shared" si="132"/>
        <v>41.285699999999999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10000</v>
      </c>
      <c r="E2120" s="7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14</v>
      </c>
      <c r="P2120">
        <f t="shared" si="132"/>
        <v>84.588200000000001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1200</v>
      </c>
      <c r="E2121" s="7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120</v>
      </c>
      <c r="P2121">
        <f t="shared" si="132"/>
        <v>65.318200000000004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180</v>
      </c>
      <c r="P2122">
        <f t="shared" si="132"/>
        <v>20.811599999999999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150</v>
      </c>
      <c r="E2123" s="7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956</v>
      </c>
      <c r="P2123">
        <f t="shared" si="132"/>
        <v>143.4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900000</v>
      </c>
      <c r="E2124" s="7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477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1400</v>
      </c>
      <c r="E2125" s="7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102</v>
      </c>
      <c r="P2125">
        <f t="shared" si="132"/>
        <v>286.012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4</v>
      </c>
      <c r="P2126">
        <f t="shared" si="132"/>
        <v>283.8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26</v>
      </c>
      <c r="P2127">
        <f t="shared" si="132"/>
        <v>52.481499999999997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37</v>
      </c>
      <c r="P2128">
        <f t="shared" si="132"/>
        <v>708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900</v>
      </c>
      <c r="E2129" s="7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156</v>
      </c>
      <c r="P2129">
        <f t="shared" si="132"/>
        <v>5.9661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12000</v>
      </c>
      <c r="E2130" s="7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12</v>
      </c>
      <c r="P2130">
        <f t="shared" si="132"/>
        <v>1405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26</v>
      </c>
      <c r="P2131">
        <f t="shared" si="132"/>
        <v>117.08329999999999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5000</v>
      </c>
      <c r="E2132" s="7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28</v>
      </c>
      <c r="P2132">
        <f t="shared" si="132"/>
        <v>350.5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1200</v>
      </c>
      <c r="E2133" s="7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117</v>
      </c>
      <c r="P2133">
        <f t="shared" si="132"/>
        <v>466.66669999999999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47</v>
      </c>
      <c r="P2134">
        <f t="shared" si="132"/>
        <v>14.1212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43</v>
      </c>
      <c r="P2135">
        <f t="shared" si="132"/>
        <v>465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1395</v>
      </c>
      <c r="E2136" s="7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100</v>
      </c>
      <c r="P2136">
        <f t="shared" si="132"/>
        <v>465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1300</v>
      </c>
      <c r="E2137" s="7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107</v>
      </c>
      <c r="P2137">
        <f t="shared" si="132"/>
        <v>63.2273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750</v>
      </c>
      <c r="E2138" s="7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185</v>
      </c>
      <c r="P2138">
        <f t="shared" si="132"/>
        <v>347.5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27500</v>
      </c>
      <c r="E2139" s="7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5</v>
      </c>
      <c r="P2139">
        <f t="shared" si="132"/>
        <v>2.6011000000000002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25000</v>
      </c>
      <c r="E2140" s="7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6</v>
      </c>
      <c r="P2140">
        <f t="shared" si="132"/>
        <v>115.58329999999999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11500</v>
      </c>
      <c r="E2141" s="7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12</v>
      </c>
      <c r="P2141">
        <f t="shared" si="132"/>
        <v>24.714300000000001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1000</v>
      </c>
      <c r="E2142" s="7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138</v>
      </c>
      <c r="P2142">
        <f t="shared" si="132"/>
        <v>125.63639999999999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15</v>
      </c>
      <c r="P2143" t="str">
        <f t="shared" si="132"/>
        <v>no backers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1000</v>
      </c>
      <c r="E2144" s="7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137</v>
      </c>
      <c r="P2144">
        <f t="shared" si="132"/>
        <v>114.5133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300</v>
      </c>
      <c r="E2145" s="7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458</v>
      </c>
      <c r="P2145">
        <f t="shared" si="132"/>
        <v>274.64800000000002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1200</v>
      </c>
      <c r="E2146" s="7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114</v>
      </c>
      <c r="P2146">
        <f t="shared" si="132"/>
        <v>57.083300000000001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1300</v>
      </c>
      <c r="E2147" s="7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105</v>
      </c>
      <c r="P2147">
        <f t="shared" si="132"/>
        <v>15.3596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150000</v>
      </c>
      <c r="E2148" s="7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1</v>
      </c>
      <c r="P2148">
        <f t="shared" si="132"/>
        <v>1366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1328</v>
      </c>
      <c r="E2149" s="7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103</v>
      </c>
      <c r="P2149">
        <f t="shared" si="132"/>
        <v>24.836400000000001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800</v>
      </c>
      <c r="E2150" s="7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171</v>
      </c>
      <c r="P2150">
        <f t="shared" si="132"/>
        <v>682.5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1200</v>
      </c>
      <c r="E2151" s="7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114</v>
      </c>
      <c r="P2151" t="str">
        <f t="shared" si="132"/>
        <v>no backers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</v>
      </c>
      <c r="E2152" s="7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27</v>
      </c>
      <c r="P2152">
        <f t="shared" si="132"/>
        <v>340.5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1250</v>
      </c>
      <c r="E2153" s="7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109</v>
      </c>
      <c r="P2153">
        <f t="shared" si="132"/>
        <v>226.83330000000001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1000</v>
      </c>
      <c r="E2154" s="7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136</v>
      </c>
      <c r="P2154">
        <f t="shared" si="132"/>
        <v>340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800</v>
      </c>
      <c r="E2155" s="7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170</v>
      </c>
      <c r="P2155">
        <f t="shared" si="132"/>
        <v>340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68</v>
      </c>
      <c r="P2156">
        <f t="shared" si="132"/>
        <v>675.5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1000</v>
      </c>
      <c r="E2157" s="7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135</v>
      </c>
      <c r="P2157">
        <f t="shared" si="132"/>
        <v>270.2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50</v>
      </c>
      <c r="E2158" s="7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2702</v>
      </c>
      <c r="P2158">
        <f t="shared" si="132"/>
        <v>16.277100000000001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1000</v>
      </c>
      <c r="E2159" s="7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135</v>
      </c>
      <c r="P2159">
        <f t="shared" si="132"/>
        <v>23.616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41</v>
      </c>
      <c r="P2160">
        <f t="shared" si="132"/>
        <v>4.3247999999999998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1100</v>
      </c>
      <c r="E2161" s="7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122</v>
      </c>
      <c r="P2161">
        <f t="shared" si="132"/>
        <v>671.005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</v>
      </c>
      <c r="E2162" s="7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134</v>
      </c>
      <c r="P2162">
        <f t="shared" si="132"/>
        <v>83.5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15000</v>
      </c>
      <c r="E2163" s="7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9</v>
      </c>
      <c r="P2163">
        <f t="shared" si="132"/>
        <v>102.6923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49000</v>
      </c>
      <c r="E2164" s="7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3</v>
      </c>
      <c r="P2164">
        <f t="shared" si="132"/>
        <v>22.982800000000001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15000</v>
      </c>
      <c r="E2165" s="7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9</v>
      </c>
      <c r="P2165">
        <f t="shared" si="132"/>
        <v>30.2727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1200</v>
      </c>
      <c r="E2166" s="7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111</v>
      </c>
      <c r="P2166">
        <f t="shared" si="132"/>
        <v>16.024100000000001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1150</v>
      </c>
      <c r="E2167" s="7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116</v>
      </c>
      <c r="P2167">
        <f t="shared" si="132"/>
        <v>11.3675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1000</v>
      </c>
      <c r="E2168" s="7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133</v>
      </c>
      <c r="P2168">
        <f t="shared" si="132"/>
        <v>41.5625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1250</v>
      </c>
      <c r="E2169" s="7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106</v>
      </c>
      <c r="P2169">
        <f t="shared" si="132"/>
        <v>166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133</v>
      </c>
      <c r="P2170">
        <f t="shared" si="132"/>
        <v>3.9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7900</v>
      </c>
      <c r="E2171" s="7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17</v>
      </c>
      <c r="P2171">
        <f t="shared" si="132"/>
        <v>188.8571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120</v>
      </c>
      <c r="P2172">
        <f t="shared" si="132"/>
        <v>69.421099999999996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105</v>
      </c>
      <c r="P2173">
        <f t="shared" ref="P2173:P2236" si="136">IFERROR(ROUND(E2173/L2173,4),"no backers")</f>
        <v>28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3000</v>
      </c>
      <c r="E2174" s="7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44</v>
      </c>
      <c r="P2174">
        <f t="shared" si="136"/>
        <v>101.1538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131</v>
      </c>
      <c r="P2175">
        <f t="shared" si="136"/>
        <v>14.5778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20000</v>
      </c>
      <c r="E2176" s="7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7</v>
      </c>
      <c r="P2176">
        <f t="shared" si="136"/>
        <v>20.7302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90000</v>
      </c>
      <c r="E2177" s="7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1</v>
      </c>
      <c r="P2177">
        <f t="shared" si="136"/>
        <v>50.192300000000003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2000</v>
      </c>
      <c r="E2178" s="7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65</v>
      </c>
      <c r="P2178">
        <f t="shared" si="136"/>
        <v>18.338000000000001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34.236800000000002</v>
      </c>
      <c r="Q2179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8000</v>
      </c>
      <c r="E2180" s="7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16</v>
      </c>
      <c r="P2180">
        <f t="shared" si="136"/>
        <v>1.5134000000000001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104</v>
      </c>
      <c r="P2181">
        <f t="shared" si="136"/>
        <v>61.904800000000002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20000</v>
      </c>
      <c r="E2182" s="7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6</v>
      </c>
      <c r="P2182">
        <f t="shared" si="136"/>
        <v>16.6282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15000</v>
      </c>
      <c r="E2183" s="7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9</v>
      </c>
      <c r="P2183">
        <f t="shared" si="136"/>
        <v>24.4528</v>
      </c>
      <c r="Q2183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1050</v>
      </c>
      <c r="E2184" s="7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123</v>
      </c>
      <c r="P2184">
        <f t="shared" si="136"/>
        <v>3.6404000000000001</v>
      </c>
      <c r="Q2184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12000</v>
      </c>
      <c r="E2185" s="7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11</v>
      </c>
      <c r="P2185">
        <f t="shared" si="136"/>
        <v>4.6344000000000003</v>
      </c>
      <c r="Q2185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900</v>
      </c>
      <c r="E2186" s="7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143</v>
      </c>
      <c r="P2186">
        <f t="shared" si="136"/>
        <v>4.8495999999999997</v>
      </c>
      <c r="Q218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3152</v>
      </c>
      <c r="E2187" s="7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41</v>
      </c>
      <c r="P2187">
        <f t="shared" si="136"/>
        <v>2.0642</v>
      </c>
      <c r="Q2187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171</v>
      </c>
      <c r="P2188">
        <f t="shared" si="136"/>
        <v>3.2780999999999998</v>
      </c>
      <c r="Q2188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1000</v>
      </c>
      <c r="E2189" s="7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128</v>
      </c>
      <c r="P2189">
        <f t="shared" si="136"/>
        <v>0.36020000000000002</v>
      </c>
      <c r="Q2189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1000</v>
      </c>
      <c r="E2190" s="7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128</v>
      </c>
      <c r="P2190">
        <f t="shared" si="136"/>
        <v>2.4903</v>
      </c>
      <c r="Q2190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1000</v>
      </c>
      <c r="E2191" s="7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128</v>
      </c>
      <c r="P2191">
        <f t="shared" si="136"/>
        <v>14.545500000000001</v>
      </c>
      <c r="Q2191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3500</v>
      </c>
      <c r="E2192" s="7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36</v>
      </c>
      <c r="P2192">
        <f t="shared" si="136"/>
        <v>2.3761999999999999</v>
      </c>
      <c r="Q219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1000</v>
      </c>
      <c r="E2193" s="7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128</v>
      </c>
      <c r="P2193">
        <f t="shared" si="136"/>
        <v>51</v>
      </c>
      <c r="Q2193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1000</v>
      </c>
      <c r="E2194" s="7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127</v>
      </c>
      <c r="P2194">
        <f t="shared" si="136"/>
        <v>0.3931</v>
      </c>
      <c r="Q2194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212</v>
      </c>
      <c r="P2195">
        <f t="shared" si="136"/>
        <v>1.4192</v>
      </c>
      <c r="Q2195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127</v>
      </c>
      <c r="P2196">
        <f t="shared" si="136"/>
        <v>1.4487000000000001</v>
      </c>
      <c r="Q219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127</v>
      </c>
      <c r="P2197">
        <f t="shared" si="136"/>
        <v>11.0435</v>
      </c>
      <c r="Q2197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180</v>
      </c>
      <c r="P2198">
        <f t="shared" si="136"/>
        <v>5.3888999999999996</v>
      </c>
      <c r="Q2198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1200</v>
      </c>
      <c r="E2199" s="7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105</v>
      </c>
      <c r="P2199">
        <f t="shared" si="136"/>
        <v>0.29099999999999998</v>
      </c>
      <c r="Q2199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126</v>
      </c>
      <c r="P2200">
        <f t="shared" si="136"/>
        <v>1.9355</v>
      </c>
      <c r="Q2200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1000</v>
      </c>
      <c r="E2201" s="7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126</v>
      </c>
      <c r="P2201">
        <f t="shared" si="136"/>
        <v>5.0159000000000002</v>
      </c>
      <c r="Q2201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1200</v>
      </c>
      <c r="E2202" s="7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105</v>
      </c>
      <c r="P2202">
        <f t="shared" si="136"/>
        <v>4.7756999999999996</v>
      </c>
      <c r="Q220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1100</v>
      </c>
      <c r="E2203" s="7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114</v>
      </c>
      <c r="P2203">
        <f t="shared" si="136"/>
        <v>44.678600000000003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55000</v>
      </c>
      <c r="E2204" s="7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2</v>
      </c>
      <c r="P2204">
        <f t="shared" si="136"/>
        <v>1.7337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1250</v>
      </c>
      <c r="E2205" s="7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100</v>
      </c>
      <c r="P2205">
        <f t="shared" si="136"/>
        <v>25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1200</v>
      </c>
      <c r="E2206" s="7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104</v>
      </c>
      <c r="P2206">
        <f t="shared" si="136"/>
        <v>17.1233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156</v>
      </c>
      <c r="P2207">
        <f t="shared" si="136"/>
        <v>46.148099999999999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10000</v>
      </c>
      <c r="E2208" s="7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12</v>
      </c>
      <c r="P2208">
        <f t="shared" si="136"/>
        <v>36.617600000000003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1200</v>
      </c>
      <c r="E2209" s="7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104</v>
      </c>
      <c r="P2209">
        <f t="shared" si="136"/>
        <v>177.8571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25000</v>
      </c>
      <c r="E2210" s="7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5</v>
      </c>
      <c r="P2210">
        <f t="shared" si="136"/>
        <v>51.708300000000001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850</v>
      </c>
      <c r="E2211" s="7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145</v>
      </c>
      <c r="P2211">
        <f t="shared" si="136"/>
        <v>82.333299999999994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30000</v>
      </c>
      <c r="E2212" s="7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4</v>
      </c>
      <c r="P2212">
        <f t="shared" si="136"/>
        <v>17.0139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102</v>
      </c>
      <c r="P2213">
        <f t="shared" si="136"/>
        <v>10.208299999999999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175</v>
      </c>
      <c r="P2214">
        <f t="shared" si="136"/>
        <v>9.9593000000000007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250000</v>
      </c>
      <c r="E2215" s="7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0</v>
      </c>
      <c r="P2215">
        <f t="shared" si="136"/>
        <v>1224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163</v>
      </c>
      <c r="P2216">
        <f t="shared" si="136"/>
        <v>50.833300000000001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122</v>
      </c>
      <c r="P2217">
        <f t="shared" si="136"/>
        <v>36.909100000000002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675</v>
      </c>
      <c r="E2218" s="7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180</v>
      </c>
      <c r="P2218">
        <f t="shared" si="136"/>
        <v>87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50000</v>
      </c>
      <c r="E2219" s="7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2</v>
      </c>
      <c r="P2219">
        <f t="shared" si="136"/>
        <v>135.22219999999999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25000</v>
      </c>
      <c r="E2220" s="7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5</v>
      </c>
      <c r="P2220">
        <f t="shared" si="136"/>
        <v>16.013200000000001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124</v>
      </c>
      <c r="P2221">
        <f t="shared" si="136"/>
        <v>64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17.608699999999999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120</v>
      </c>
      <c r="P2223">
        <f t="shared" si="136"/>
        <v>5.5145</v>
      </c>
      <c r="Q2223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5000</v>
      </c>
      <c r="E2224" s="7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24</v>
      </c>
      <c r="P2224">
        <f t="shared" si="136"/>
        <v>40.033299999999997</v>
      </c>
      <c r="Q2224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1200</v>
      </c>
      <c r="E2225" s="7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100</v>
      </c>
      <c r="P2225">
        <f t="shared" si="136"/>
        <v>12</v>
      </c>
      <c r="Q2225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100</v>
      </c>
      <c r="P2226">
        <f t="shared" si="136"/>
        <v>4.0541</v>
      </c>
      <c r="Q222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1200</v>
      </c>
      <c r="E2227" s="7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100</v>
      </c>
      <c r="P2227">
        <f t="shared" si="136"/>
        <v>0.99670000000000003</v>
      </c>
      <c r="Q2227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120</v>
      </c>
      <c r="P2228">
        <f t="shared" si="136"/>
        <v>3.7383000000000002</v>
      </c>
      <c r="Q2228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900</v>
      </c>
      <c r="E2229" s="7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133</v>
      </c>
      <c r="P2229">
        <f t="shared" si="136"/>
        <v>3.9866999999999999</v>
      </c>
      <c r="Q2229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850</v>
      </c>
      <c r="E2230" s="7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141</v>
      </c>
      <c r="P2230">
        <f t="shared" si="136"/>
        <v>8.3332999999999995</v>
      </c>
      <c r="Q2230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700</v>
      </c>
      <c r="E2231" s="7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2.2263000000000002</v>
      </c>
      <c r="Q2231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120</v>
      </c>
      <c r="P2232">
        <f t="shared" si="136"/>
        <v>2.4036</v>
      </c>
      <c r="Q223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500</v>
      </c>
      <c r="E2233" s="7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239</v>
      </c>
      <c r="P2233">
        <f t="shared" si="136"/>
        <v>1.0754999999999999</v>
      </c>
      <c r="Q2233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4000</v>
      </c>
      <c r="E2234" s="7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30</v>
      </c>
      <c r="P2234">
        <f t="shared" si="136"/>
        <v>1.1994</v>
      </c>
      <c r="Q2234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1100</v>
      </c>
      <c r="E2235" s="7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108</v>
      </c>
      <c r="P2235">
        <f t="shared" si="136"/>
        <v>3.0306999999999999</v>
      </c>
      <c r="Q2235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119</v>
      </c>
      <c r="P2236">
        <f t="shared" si="136"/>
        <v>42.321399999999997</v>
      </c>
      <c r="Q223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100000</v>
      </c>
      <c r="E2237" s="7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</v>
      </c>
      <c r="P2237">
        <f t="shared" ref="P2237:P2300" si="140">IFERROR(ROUND(E2237/L2237,4),"no backers")</f>
        <v>8.0488999999999997</v>
      </c>
      <c r="Q2237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118</v>
      </c>
      <c r="P2238">
        <f t="shared" si="140"/>
        <v>1.7353000000000001</v>
      </c>
      <c r="Q2238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118</v>
      </c>
      <c r="P2239">
        <f t="shared" si="140"/>
        <v>1.1953</v>
      </c>
      <c r="Q2239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900</v>
      </c>
      <c r="E2240" s="7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131</v>
      </c>
      <c r="P2240">
        <f t="shared" si="140"/>
        <v>14.8734</v>
      </c>
      <c r="Q2240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15000</v>
      </c>
      <c r="E2241" s="7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8</v>
      </c>
      <c r="P2241">
        <f t="shared" si="140"/>
        <v>2.7559</v>
      </c>
      <c r="Q2241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3000</v>
      </c>
      <c r="E2242" s="7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39</v>
      </c>
      <c r="P2242">
        <f t="shared" si="140"/>
        <v>12.1875</v>
      </c>
      <c r="Q224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117</v>
      </c>
      <c r="P2243">
        <f t="shared" si="140"/>
        <v>7.1656000000000004</v>
      </c>
      <c r="Q2243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1165</v>
      </c>
      <c r="P2244">
        <f t="shared" si="140"/>
        <v>0.46139999999999998</v>
      </c>
      <c r="Q2244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50000</v>
      </c>
      <c r="E2245" s="7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2</v>
      </c>
      <c r="P2245">
        <f t="shared" si="140"/>
        <v>0.57050000000000001</v>
      </c>
      <c r="Q2245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7000</v>
      </c>
      <c r="E2246" s="7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17</v>
      </c>
      <c r="P2246">
        <f t="shared" si="140"/>
        <v>3.9862000000000002</v>
      </c>
      <c r="Q224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30000</v>
      </c>
      <c r="E2247" s="7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4</v>
      </c>
      <c r="P2247">
        <f t="shared" si="140"/>
        <v>0.58330000000000004</v>
      </c>
      <c r="Q2247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115</v>
      </c>
      <c r="P2248">
        <f t="shared" si="140"/>
        <v>20.1754</v>
      </c>
      <c r="Q2248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1000</v>
      </c>
      <c r="E2249" s="7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115</v>
      </c>
      <c r="P2249">
        <f t="shared" si="140"/>
        <v>3.0263</v>
      </c>
      <c r="Q2249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2500</v>
      </c>
      <c r="E2250" s="7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46</v>
      </c>
      <c r="P2250">
        <f t="shared" si="140"/>
        <v>8.9687999999999999</v>
      </c>
      <c r="Q2250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115</v>
      </c>
      <c r="P2251">
        <f t="shared" si="140"/>
        <v>6.3722000000000003</v>
      </c>
      <c r="Q2251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19000</v>
      </c>
      <c r="E2252" s="7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6</v>
      </c>
      <c r="P2252">
        <f t="shared" si="140"/>
        <v>2.0053000000000001</v>
      </c>
      <c r="Q225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10000</v>
      </c>
      <c r="E2253" s="7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11</v>
      </c>
      <c r="P2253">
        <f t="shared" si="140"/>
        <v>2.3854000000000002</v>
      </c>
      <c r="Q2253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1000</v>
      </c>
      <c r="E2254" s="7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115</v>
      </c>
      <c r="P2254">
        <f t="shared" si="140"/>
        <v>4.5983999999999998</v>
      </c>
      <c r="Q2254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1000</v>
      </c>
      <c r="E2255" s="7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115</v>
      </c>
      <c r="P2255">
        <f t="shared" si="140"/>
        <v>13.631</v>
      </c>
      <c r="Q2255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3000</v>
      </c>
      <c r="E2256" s="7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38</v>
      </c>
      <c r="P2256">
        <f t="shared" si="140"/>
        <v>5.7969999999999997</v>
      </c>
      <c r="Q225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119</v>
      </c>
      <c r="P2257">
        <f t="shared" si="140"/>
        <v>4.2140000000000004</v>
      </c>
      <c r="Q2257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750</v>
      </c>
      <c r="E2258" s="7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152</v>
      </c>
      <c r="P2258">
        <f t="shared" si="140"/>
        <v>22.8</v>
      </c>
      <c r="Q2258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10000</v>
      </c>
      <c r="E2259" s="7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11</v>
      </c>
      <c r="P2259">
        <f t="shared" si="140"/>
        <v>6.7218999999999998</v>
      </c>
      <c r="Q2259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100000</v>
      </c>
      <c r="E2260" s="7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</v>
      </c>
      <c r="P2260">
        <f t="shared" si="140"/>
        <v>5.5122</v>
      </c>
      <c r="Q2260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1100</v>
      </c>
      <c r="E2261" s="7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103</v>
      </c>
      <c r="P2261">
        <f t="shared" si="140"/>
        <v>5.4854000000000003</v>
      </c>
      <c r="Q2261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113</v>
      </c>
      <c r="P2262">
        <f t="shared" si="140"/>
        <v>13.452400000000001</v>
      </c>
      <c r="Q226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113</v>
      </c>
      <c r="P2263">
        <f t="shared" si="140"/>
        <v>5.3810000000000002</v>
      </c>
      <c r="Q2263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5000</v>
      </c>
      <c r="E2264" s="7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23</v>
      </c>
      <c r="P2264">
        <f t="shared" si="140"/>
        <v>6.2210000000000001</v>
      </c>
      <c r="Q2264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3000</v>
      </c>
      <c r="E2265" s="7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38</v>
      </c>
      <c r="P2265">
        <f t="shared" si="140"/>
        <v>18.7667</v>
      </c>
      <c r="Q2265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102</v>
      </c>
      <c r="P2266">
        <f t="shared" si="140"/>
        <v>2.5280999999999998</v>
      </c>
      <c r="Q226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600</v>
      </c>
      <c r="E2267" s="7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187</v>
      </c>
      <c r="P2267">
        <f t="shared" si="140"/>
        <v>66.086500000000001</v>
      </c>
      <c r="Q2267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112</v>
      </c>
      <c r="P2268">
        <f t="shared" si="140"/>
        <v>5.7732000000000001</v>
      </c>
      <c r="Q2268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112</v>
      </c>
      <c r="P2269">
        <f t="shared" si="140"/>
        <v>2.7698</v>
      </c>
      <c r="Q2269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106</v>
      </c>
      <c r="P2270">
        <f t="shared" si="140"/>
        <v>5.7473999999999998</v>
      </c>
      <c r="Q2270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223</v>
      </c>
      <c r="P2271">
        <f t="shared" si="140"/>
        <v>1.2361</v>
      </c>
      <c r="Q2271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171</v>
      </c>
      <c r="P2272">
        <f t="shared" si="140"/>
        <v>0.6653</v>
      </c>
      <c r="Q227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111</v>
      </c>
      <c r="P2273">
        <f t="shared" si="140"/>
        <v>0.83579999999999999</v>
      </c>
      <c r="Q2273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29000</v>
      </c>
      <c r="E2274" s="7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4</v>
      </c>
      <c r="P2274">
        <f t="shared" si="140"/>
        <v>1.1737</v>
      </c>
      <c r="Q2274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1000</v>
      </c>
      <c r="E2275" s="7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111</v>
      </c>
      <c r="P2275">
        <f t="shared" si="140"/>
        <v>7.5237999999999996</v>
      </c>
      <c r="Q2275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221</v>
      </c>
      <c r="P2276">
        <f t="shared" si="140"/>
        <v>11.1616</v>
      </c>
      <c r="Q227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7000</v>
      </c>
      <c r="E2277" s="7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16</v>
      </c>
      <c r="P2277">
        <f t="shared" si="140"/>
        <v>13.949400000000001</v>
      </c>
      <c r="Q2277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7500</v>
      </c>
      <c r="E2278" s="7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15</v>
      </c>
      <c r="P2278">
        <f t="shared" si="140"/>
        <v>14.68</v>
      </c>
      <c r="Q2278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110</v>
      </c>
      <c r="P2279">
        <f t="shared" si="140"/>
        <v>5.3188000000000004</v>
      </c>
      <c r="Q2279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8000000</v>
      </c>
      <c r="E2280" s="7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0</v>
      </c>
      <c r="P2280">
        <f t="shared" si="140"/>
        <v>10.7843</v>
      </c>
      <c r="Q2280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100</v>
      </c>
      <c r="P2281">
        <f t="shared" si="140"/>
        <v>34.375</v>
      </c>
      <c r="Q2281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110</v>
      </c>
      <c r="P2282">
        <f t="shared" si="140"/>
        <v>2.2917000000000001</v>
      </c>
      <c r="Q228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5000</v>
      </c>
      <c r="E2283" s="7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22</v>
      </c>
      <c r="P2283">
        <f t="shared" si="140"/>
        <v>99.7273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50000</v>
      </c>
      <c r="E2284" s="7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2</v>
      </c>
      <c r="P2284">
        <f t="shared" si="140"/>
        <v>91.333299999999994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109</v>
      </c>
      <c r="P2285">
        <f t="shared" si="140"/>
        <v>22.729199999999999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218</v>
      </c>
      <c r="P2286">
        <f t="shared" si="140"/>
        <v>18.474599999999999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1000</v>
      </c>
      <c r="E2287" s="7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109</v>
      </c>
      <c r="P2287">
        <f t="shared" si="140"/>
        <v>13.7722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1000</v>
      </c>
      <c r="E2288" s="7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108</v>
      </c>
      <c r="P2288">
        <f t="shared" si="140"/>
        <v>77.321399999999997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1000</v>
      </c>
      <c r="E2289" s="7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108</v>
      </c>
      <c r="P2289">
        <f t="shared" si="140"/>
        <v>10.2075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166</v>
      </c>
      <c r="P2290">
        <f t="shared" si="140"/>
        <v>43.28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40000</v>
      </c>
      <c r="E2291" s="7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3</v>
      </c>
      <c r="P2291">
        <f t="shared" si="140"/>
        <v>43.24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108</v>
      </c>
      <c r="P2292">
        <f t="shared" si="140"/>
        <v>37.241399999999999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180</v>
      </c>
      <c r="P2293">
        <f t="shared" si="140"/>
        <v>25.116299999999999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108</v>
      </c>
      <c r="P2294">
        <f t="shared" si="140"/>
        <v>23.434799999999999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500</v>
      </c>
      <c r="E2295" s="7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215</v>
      </c>
      <c r="P2295">
        <f t="shared" si="140"/>
        <v>39.740699999999997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25000</v>
      </c>
      <c r="E2296" s="7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4</v>
      </c>
      <c r="P2296">
        <f t="shared" si="140"/>
        <v>9.5714000000000006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480</v>
      </c>
      <c r="E2297" s="7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223</v>
      </c>
      <c r="P2297">
        <f t="shared" si="140"/>
        <v>31.441199999999998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107</v>
      </c>
      <c r="P2298">
        <f t="shared" si="140"/>
        <v>7.3571999999999997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900</v>
      </c>
      <c r="E2299" s="7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118</v>
      </c>
      <c r="P2299">
        <f t="shared" si="140"/>
        <v>56.1053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213</v>
      </c>
      <c r="P2300">
        <f t="shared" si="140"/>
        <v>3.7014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133</v>
      </c>
      <c r="P2301">
        <f t="shared" ref="P2301:P2364" si="144">IFERROR(ROUND(E2301/L2301,4),"no backers")</f>
        <v>76.087900000000005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5000</v>
      </c>
      <c r="E2302" s="7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21</v>
      </c>
      <c r="P2302">
        <f t="shared" si="144"/>
        <v>152.1429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106</v>
      </c>
      <c r="P2303">
        <f t="shared" si="144"/>
        <v>5.0427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106</v>
      </c>
      <c r="P2304">
        <f t="shared" si="144"/>
        <v>12.5059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15000</v>
      </c>
      <c r="E2305" s="7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7</v>
      </c>
      <c r="P2305">
        <f t="shared" si="144"/>
        <v>10.2913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18</v>
      </c>
      <c r="P2306">
        <f t="shared" si="144"/>
        <v>9.3804999999999996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2100</v>
      </c>
      <c r="E2307" s="7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50</v>
      </c>
      <c r="P2307">
        <f t="shared" si="144"/>
        <v>6.3353000000000002</v>
      </c>
      <c r="Q2307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106</v>
      </c>
      <c r="P2308">
        <f t="shared" si="144"/>
        <v>14.4658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132</v>
      </c>
      <c r="P2309">
        <f t="shared" si="144"/>
        <v>14.066800000000001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211</v>
      </c>
      <c r="P2310">
        <f t="shared" si="144"/>
        <v>1.7181999999999999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350</v>
      </c>
      <c r="P2311">
        <f t="shared" si="144"/>
        <v>9.8178000000000001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10000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11</v>
      </c>
      <c r="P2312">
        <f t="shared" si="144"/>
        <v>0.85780000000000001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105</v>
      </c>
      <c r="P2313">
        <f t="shared" si="144"/>
        <v>10.0962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263</v>
      </c>
      <c r="P2314">
        <f t="shared" si="144"/>
        <v>13.2911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10000</v>
      </c>
      <c r="E2315" s="7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10</v>
      </c>
      <c r="P2315">
        <f t="shared" si="144"/>
        <v>6.6752000000000002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105</v>
      </c>
      <c r="P2316">
        <f t="shared" si="144"/>
        <v>20.94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105</v>
      </c>
      <c r="P2317">
        <f t="shared" si="144"/>
        <v>16.343800000000002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139</v>
      </c>
      <c r="P2318">
        <f t="shared" si="144"/>
        <v>5.2149999999999999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47.331400000000002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25000</v>
      </c>
      <c r="E2320" s="7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4</v>
      </c>
      <c r="P2320">
        <f t="shared" si="144"/>
        <v>6.3803999999999998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8800</v>
      </c>
      <c r="E2321" s="7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12</v>
      </c>
      <c r="P2321">
        <f t="shared" si="144"/>
        <v>13.506500000000001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104</v>
      </c>
      <c r="P2322">
        <f t="shared" si="144"/>
        <v>11.6854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1000</v>
      </c>
      <c r="E2323" s="7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104</v>
      </c>
      <c r="P2323">
        <f t="shared" si="144"/>
        <v>16.25</v>
      </c>
      <c r="Q2323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800</v>
      </c>
      <c r="E2324" s="7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130</v>
      </c>
      <c r="P2324">
        <f t="shared" si="144"/>
        <v>259</v>
      </c>
      <c r="Q2324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1000</v>
      </c>
      <c r="E2325" s="7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104</v>
      </c>
      <c r="P2325">
        <f t="shared" si="144"/>
        <v>258.75</v>
      </c>
      <c r="Q2325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1000</v>
      </c>
      <c r="E2326" s="7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104</v>
      </c>
      <c r="P2326">
        <f t="shared" si="144"/>
        <v>16.967199999999998</v>
      </c>
      <c r="Q232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104</v>
      </c>
      <c r="P2327">
        <f t="shared" si="144"/>
        <v>147.8571</v>
      </c>
      <c r="Q2327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900</v>
      </c>
      <c r="E2328" s="7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115</v>
      </c>
      <c r="P2328">
        <f t="shared" si="144"/>
        <v>1035</v>
      </c>
      <c r="Q2328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103</v>
      </c>
      <c r="P2329">
        <f t="shared" si="144"/>
        <v>0.3075</v>
      </c>
      <c r="Q2329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103</v>
      </c>
      <c r="P2330">
        <f t="shared" si="144"/>
        <v>1.9180999999999999</v>
      </c>
      <c r="Q2330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129</v>
      </c>
      <c r="P2331">
        <f t="shared" si="144"/>
        <v>8.24</v>
      </c>
      <c r="Q2331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150000</v>
      </c>
      <c r="E2332" s="7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</v>
      </c>
      <c r="P2332">
        <f t="shared" si="144"/>
        <v>6.2945000000000002</v>
      </c>
      <c r="Q233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30000</v>
      </c>
      <c r="E2333" s="7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3</v>
      </c>
      <c r="P2333">
        <f t="shared" si="144"/>
        <v>3.6254</v>
      </c>
      <c r="Q2333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103</v>
      </c>
      <c r="P2334">
        <f t="shared" si="144"/>
        <v>2.9148000000000001</v>
      </c>
      <c r="Q2334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70000</v>
      </c>
      <c r="E2335" s="7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1</v>
      </c>
      <c r="P2335">
        <f t="shared" si="144"/>
        <v>10.904299999999999</v>
      </c>
      <c r="Q2335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103</v>
      </c>
      <c r="P2336">
        <f t="shared" si="144"/>
        <v>15.298500000000001</v>
      </c>
      <c r="Q233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114</v>
      </c>
      <c r="P2337">
        <f t="shared" si="144"/>
        <v>4.6379999999999999</v>
      </c>
      <c r="Q2337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102</v>
      </c>
      <c r="P2338">
        <f t="shared" si="144"/>
        <v>0.47160000000000002</v>
      </c>
      <c r="Q2338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60000</v>
      </c>
      <c r="E2339" s="7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2</v>
      </c>
      <c r="P2339">
        <f t="shared" si="144"/>
        <v>5.6982999999999997</v>
      </c>
      <c r="Q2339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18000</v>
      </c>
      <c r="E2340" s="7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6</v>
      </c>
      <c r="P2340">
        <f t="shared" si="144"/>
        <v>8.2927</v>
      </c>
      <c r="Q2340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1000</v>
      </c>
      <c r="E2341" s="7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102</v>
      </c>
      <c r="P2341">
        <f t="shared" si="144"/>
        <v>0.92390000000000005</v>
      </c>
      <c r="Q2341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102</v>
      </c>
      <c r="P2342">
        <f t="shared" si="144"/>
        <v>2.5211000000000001</v>
      </c>
      <c r="Q234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1000</v>
      </c>
      <c r="E2343" s="7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102</v>
      </c>
      <c r="P2343" t="str">
        <f t="shared" si="144"/>
        <v>no backers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1000</v>
      </c>
      <c r="E2344" s="7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102</v>
      </c>
      <c r="P2344" t="str">
        <f t="shared" si="144"/>
        <v>no backers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</v>
      </c>
      <c r="E2345" s="7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101</v>
      </c>
      <c r="P2345">
        <f t="shared" si="144"/>
        <v>1011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1500</v>
      </c>
      <c r="E2346" s="7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67</v>
      </c>
      <c r="P2346">
        <f t="shared" si="144"/>
        <v>1010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500</v>
      </c>
      <c r="E2347" s="7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202</v>
      </c>
      <c r="P2347" t="str">
        <f t="shared" si="144"/>
        <v>no backers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1000</v>
      </c>
      <c r="E2348" s="7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101</v>
      </c>
      <c r="P2348">
        <f t="shared" si="144"/>
        <v>335.33330000000001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101</v>
      </c>
      <c r="P2349">
        <f t="shared" si="144"/>
        <v>1005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1000</v>
      </c>
      <c r="E2350" s="7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101</v>
      </c>
      <c r="P2350">
        <f t="shared" si="144"/>
        <v>201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5000</v>
      </c>
      <c r="E2351" s="7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20</v>
      </c>
      <c r="P2351" t="str">
        <f t="shared" si="144"/>
        <v>no backers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1000</v>
      </c>
      <c r="E2352" s="7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100</v>
      </c>
      <c r="P2352" t="str">
        <f t="shared" si="144"/>
        <v>no backers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80</v>
      </c>
      <c r="E2353" s="7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1254</v>
      </c>
      <c r="P2353">
        <f t="shared" si="144"/>
        <v>143.28569999999999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7000</v>
      </c>
      <c r="E2354" s="7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14</v>
      </c>
      <c r="P2354" t="str">
        <f t="shared" si="144"/>
        <v>no backers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100</v>
      </c>
      <c r="P2355" t="str">
        <f t="shared" si="144"/>
        <v>no backers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1000</v>
      </c>
      <c r="E2356" s="7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100</v>
      </c>
      <c r="P2356">
        <f t="shared" si="144"/>
        <v>1001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1000</v>
      </c>
      <c r="E2357" s="7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100</v>
      </c>
      <c r="P2357">
        <f t="shared" si="144"/>
        <v>500.5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800</v>
      </c>
      <c r="E2358" s="7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125</v>
      </c>
      <c r="P2358" t="str">
        <f t="shared" si="144"/>
        <v>no backers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800</v>
      </c>
      <c r="E2359" s="7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125</v>
      </c>
      <c r="P2359" t="str">
        <f t="shared" si="144"/>
        <v>no backers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750</v>
      </c>
      <c r="E2360" s="7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133</v>
      </c>
      <c r="P2360" t="str">
        <f t="shared" si="144"/>
        <v>no backers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1000</v>
      </c>
      <c r="E2361" s="7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100</v>
      </c>
      <c r="P2361">
        <f t="shared" si="144"/>
        <v>333.66329999999999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1000</v>
      </c>
      <c r="E2362" s="7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100</v>
      </c>
      <c r="P2362">
        <f t="shared" si="144"/>
        <v>1000.01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95000</v>
      </c>
      <c r="E2363" s="7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1</v>
      </c>
      <c r="P2363" t="str">
        <f t="shared" si="144"/>
        <v>no backers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10000</v>
      </c>
      <c r="E2364" s="7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10</v>
      </c>
      <c r="P2364">
        <f t="shared" si="144"/>
        <v>500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1000</v>
      </c>
      <c r="E2365" s="7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100</v>
      </c>
      <c r="P2365" t="str">
        <f t="shared" ref="P2365:P2428" si="148">IFERROR(ROUND(E2365/L2365,4),"no backers")</f>
        <v>no backers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1000</v>
      </c>
      <c r="E2366" s="7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100</v>
      </c>
      <c r="P2366" t="str">
        <f t="shared" si="148"/>
        <v>no backers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100</v>
      </c>
      <c r="P2367" t="str">
        <f t="shared" si="148"/>
        <v>no backers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1000</v>
      </c>
      <c r="E2368" s="7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100</v>
      </c>
      <c r="P2368">
        <f t="shared" si="148"/>
        <v>37.036999999999999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1000</v>
      </c>
      <c r="E2369" s="7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100</v>
      </c>
      <c r="P2369">
        <f t="shared" si="148"/>
        <v>71.428600000000003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1000</v>
      </c>
      <c r="E2370" s="7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100</v>
      </c>
      <c r="P2370">
        <f t="shared" si="148"/>
        <v>500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1000</v>
      </c>
      <c r="E2371" s="7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100</v>
      </c>
      <c r="P2371" t="str">
        <f t="shared" si="148"/>
        <v>no backers</v>
      </c>
      <c r="Q2371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1000</v>
      </c>
      <c r="E2372" s="7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100</v>
      </c>
      <c r="P2372">
        <f t="shared" si="148"/>
        <v>250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1000</v>
      </c>
      <c r="E2373" s="7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100</v>
      </c>
      <c r="P2373" t="str">
        <f t="shared" si="148"/>
        <v>no backers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1000</v>
      </c>
      <c r="E2374" s="7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100</v>
      </c>
      <c r="P2374">
        <f t="shared" si="148"/>
        <v>166.66669999999999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9000</v>
      </c>
      <c r="E2375" s="7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11</v>
      </c>
      <c r="P2375">
        <f t="shared" si="148"/>
        <v>997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50000</v>
      </c>
      <c r="E2376" s="7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2</v>
      </c>
      <c r="P2376">
        <f t="shared" si="148"/>
        <v>995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3</v>
      </c>
      <c r="P2377" t="str">
        <f t="shared" si="148"/>
        <v>no backers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930</v>
      </c>
      <c r="E2378" s="7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106</v>
      </c>
      <c r="P2378">
        <f t="shared" si="148"/>
        <v>246.5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7500</v>
      </c>
      <c r="E2379" s="7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13</v>
      </c>
      <c r="P2379" t="str">
        <f t="shared" si="148"/>
        <v>no backers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900</v>
      </c>
      <c r="E2380" s="7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109</v>
      </c>
      <c r="P2380" t="str">
        <f t="shared" si="148"/>
        <v>no backers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60000</v>
      </c>
      <c r="E2381" s="7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2</v>
      </c>
      <c r="P2381" t="str">
        <f t="shared" si="148"/>
        <v>no backers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100000</v>
      </c>
      <c r="E2382" s="7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1</v>
      </c>
      <c r="P2382">
        <f t="shared" si="148"/>
        <v>325.66669999999999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750</v>
      </c>
      <c r="E2383" s="7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129</v>
      </c>
      <c r="P2383">
        <f t="shared" si="148"/>
        <v>138.71430000000001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150</v>
      </c>
      <c r="E2384" s="7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647</v>
      </c>
      <c r="P2384">
        <f t="shared" si="148"/>
        <v>485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700</v>
      </c>
      <c r="E2385" s="7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138</v>
      </c>
      <c r="P2385">
        <f t="shared" si="148"/>
        <v>322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2500</v>
      </c>
      <c r="E2386" s="7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38</v>
      </c>
      <c r="P2386">
        <f t="shared" si="148"/>
        <v>119.125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500</v>
      </c>
      <c r="E2387" s="7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190</v>
      </c>
      <c r="P2387">
        <f t="shared" si="148"/>
        <v>135.71430000000001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5000</v>
      </c>
      <c r="E2388" s="7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19</v>
      </c>
      <c r="P2388" t="str">
        <f t="shared" si="148"/>
        <v>no backers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3000</v>
      </c>
      <c r="E2389" s="7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31</v>
      </c>
      <c r="P2389">
        <f t="shared" si="148"/>
        <v>308.66669999999999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839</v>
      </c>
      <c r="E2390" s="7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110</v>
      </c>
      <c r="P2390">
        <f t="shared" si="148"/>
        <v>115.75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800</v>
      </c>
      <c r="E2391" s="7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116</v>
      </c>
      <c r="P2391">
        <f t="shared" si="148"/>
        <v>924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850</v>
      </c>
      <c r="E2392" s="7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108</v>
      </c>
      <c r="P2392" t="str">
        <f t="shared" si="148"/>
        <v>no backers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500</v>
      </c>
      <c r="E2393" s="7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184</v>
      </c>
      <c r="P2393">
        <f t="shared" si="148"/>
        <v>920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750</v>
      </c>
      <c r="E2394" s="7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122</v>
      </c>
      <c r="P2394" t="str">
        <f t="shared" si="148"/>
        <v>no backers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16000</v>
      </c>
      <c r="E2395" s="7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6</v>
      </c>
      <c r="P2395">
        <f t="shared" si="148"/>
        <v>911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600</v>
      </c>
      <c r="E2396" s="7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152</v>
      </c>
      <c r="P2396">
        <f t="shared" si="148"/>
        <v>455.5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4000</v>
      </c>
      <c r="E2397" s="7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23</v>
      </c>
      <c r="P2397" t="str">
        <f t="shared" si="148"/>
        <v>no backers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2700</v>
      </c>
      <c r="E2398" s="7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34</v>
      </c>
      <c r="P2398">
        <f t="shared" si="148"/>
        <v>909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2500</v>
      </c>
      <c r="E2399" s="7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36</v>
      </c>
      <c r="P2399" t="str">
        <f t="shared" si="148"/>
        <v>no backers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1900</v>
      </c>
      <c r="E2400" s="7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48</v>
      </c>
      <c r="P2400" t="str">
        <f t="shared" si="148"/>
        <v>no backers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900</v>
      </c>
      <c r="E2401" s="7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101</v>
      </c>
      <c r="P2401" t="str">
        <f t="shared" si="148"/>
        <v>no backers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12000</v>
      </c>
      <c r="E2402" s="7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8</v>
      </c>
      <c r="P2402" t="str">
        <f t="shared" si="148"/>
        <v>no backers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500</v>
      </c>
      <c r="E2403" s="7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181</v>
      </c>
      <c r="P2403">
        <f t="shared" si="148"/>
        <v>100.3489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900</v>
      </c>
      <c r="E2404" s="7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100</v>
      </c>
      <c r="P2404">
        <f t="shared" si="148"/>
        <v>900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800</v>
      </c>
      <c r="E2405" s="7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113</v>
      </c>
      <c r="P2405">
        <f t="shared" si="148"/>
        <v>75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750</v>
      </c>
      <c r="E2406" s="7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120</v>
      </c>
      <c r="P2406" t="str">
        <f t="shared" si="148"/>
        <v>no backers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4200</v>
      </c>
      <c r="E2407" s="7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21</v>
      </c>
      <c r="P2407">
        <f t="shared" si="148"/>
        <v>44.75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31</v>
      </c>
      <c r="P2408">
        <f t="shared" si="148"/>
        <v>55.9375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15</v>
      </c>
      <c r="P2409">
        <f t="shared" si="148"/>
        <v>27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800</v>
      </c>
      <c r="E2410" s="7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111</v>
      </c>
      <c r="P2410">
        <f t="shared" si="148"/>
        <v>445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750</v>
      </c>
      <c r="E2411" s="7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119</v>
      </c>
      <c r="P2411">
        <f t="shared" si="148"/>
        <v>148.33330000000001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6</v>
      </c>
      <c r="P2412" t="str">
        <f t="shared" si="148"/>
        <v>no backers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600</v>
      </c>
      <c r="E2413" s="7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148</v>
      </c>
      <c r="P2413">
        <f t="shared" si="148"/>
        <v>295.33330000000001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100000</v>
      </c>
      <c r="E2414" s="7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1</v>
      </c>
      <c r="P2414" t="str">
        <f t="shared" si="148"/>
        <v>no backers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100</v>
      </c>
      <c r="E2415" s="7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885</v>
      </c>
      <c r="P2415">
        <f t="shared" si="148"/>
        <v>295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4</v>
      </c>
      <c r="P2416">
        <f t="shared" si="148"/>
        <v>67.769199999999998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11</v>
      </c>
      <c r="P2417">
        <f t="shared" si="148"/>
        <v>146.83330000000001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5000</v>
      </c>
      <c r="E2418" s="7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18</v>
      </c>
      <c r="P2418">
        <f t="shared" si="148"/>
        <v>881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740</v>
      </c>
      <c r="E2419" s="7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119</v>
      </c>
      <c r="P2419" t="str">
        <f t="shared" si="148"/>
        <v>no backers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110000</v>
      </c>
      <c r="E2420" s="7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1</v>
      </c>
      <c r="P2420">
        <f t="shared" si="148"/>
        <v>175.8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5800</v>
      </c>
      <c r="E2421" s="7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15</v>
      </c>
      <c r="P2421" t="str">
        <f t="shared" si="148"/>
        <v>no backers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800</v>
      </c>
      <c r="E2422" s="7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109</v>
      </c>
      <c r="P2422">
        <f t="shared" si="148"/>
        <v>24.305599999999998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400</v>
      </c>
      <c r="E2423" s="7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219</v>
      </c>
      <c r="P2423">
        <f t="shared" si="148"/>
        <v>875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9</v>
      </c>
      <c r="P2424">
        <f t="shared" si="148"/>
        <v>872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300</v>
      </c>
      <c r="E2425" s="7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289</v>
      </c>
      <c r="P2425">
        <f t="shared" si="148"/>
        <v>867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6500</v>
      </c>
      <c r="E2426" s="7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13</v>
      </c>
      <c r="P2426">
        <f t="shared" si="148"/>
        <v>96.111099999999993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2</v>
      </c>
      <c r="P2427">
        <f t="shared" si="148"/>
        <v>861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3</v>
      </c>
      <c r="P2428" t="str">
        <f t="shared" si="148"/>
        <v>no backers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550</v>
      </c>
      <c r="E2429" s="7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156</v>
      </c>
      <c r="P2429">
        <f t="shared" ref="P2429:P2492" si="152">IFERROR(ROUND(E2429/L2429,4),"no backers")</f>
        <v>860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5500</v>
      </c>
      <c r="E2430" s="7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16</v>
      </c>
      <c r="P2430">
        <f t="shared" si="152"/>
        <v>858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1250</v>
      </c>
      <c r="E2431" s="7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68</v>
      </c>
      <c r="P2431">
        <f t="shared" si="152"/>
        <v>213.75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426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2500</v>
      </c>
      <c r="E2433" s="7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34</v>
      </c>
      <c r="P2433">
        <f t="shared" si="152"/>
        <v>426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21</v>
      </c>
      <c r="P2434">
        <f t="shared" si="152"/>
        <v>425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34</v>
      </c>
      <c r="P2435" t="str">
        <f t="shared" si="152"/>
        <v>no backers</v>
      </c>
      <c r="Q2435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39</v>
      </c>
      <c r="P2436">
        <f t="shared" si="152"/>
        <v>425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850</v>
      </c>
      <c r="E2437" s="7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100</v>
      </c>
      <c r="P2437">
        <f t="shared" si="152"/>
        <v>212.5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750</v>
      </c>
      <c r="E2438" s="7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113</v>
      </c>
      <c r="P2438">
        <f t="shared" si="152"/>
        <v>425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2</v>
      </c>
      <c r="P2439" t="str">
        <f t="shared" si="152"/>
        <v>no backers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800</v>
      </c>
      <c r="E2440" s="7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105</v>
      </c>
      <c r="P2440">
        <f t="shared" si="152"/>
        <v>838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6</v>
      </c>
      <c r="P2441" t="str">
        <f t="shared" si="152"/>
        <v>no backers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16000</v>
      </c>
      <c r="E2442" s="7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5</v>
      </c>
      <c r="P2442">
        <f t="shared" si="152"/>
        <v>417.5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166</v>
      </c>
      <c r="P2443">
        <f t="shared" si="152"/>
        <v>7.6238999999999999</v>
      </c>
      <c r="Q2443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3500</v>
      </c>
      <c r="E2444" s="7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24</v>
      </c>
      <c r="P2444">
        <f t="shared" si="152"/>
        <v>2.2231000000000001</v>
      </c>
      <c r="Q2444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250</v>
      </c>
      <c r="E2445" s="7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330</v>
      </c>
      <c r="P2445">
        <f t="shared" si="152"/>
        <v>2.6526999999999998</v>
      </c>
      <c r="Q2445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118</v>
      </c>
      <c r="P2446">
        <f t="shared" si="152"/>
        <v>13.5082</v>
      </c>
      <c r="Q244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10000</v>
      </c>
      <c r="E2447" s="7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8</v>
      </c>
      <c r="P2447">
        <f t="shared" si="152"/>
        <v>7.1391</v>
      </c>
      <c r="Q2447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</v>
      </c>
      <c r="P2448">
        <f t="shared" si="152"/>
        <v>7.3963999999999999</v>
      </c>
      <c r="Q2448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137</v>
      </c>
      <c r="P2449">
        <f t="shared" si="152"/>
        <v>2.4331999999999998</v>
      </c>
      <c r="Q2449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102</v>
      </c>
      <c r="P2450">
        <f t="shared" si="152"/>
        <v>90.555599999999998</v>
      </c>
      <c r="Q2450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2500</v>
      </c>
      <c r="E2451" s="7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33</v>
      </c>
      <c r="P2451">
        <f t="shared" si="152"/>
        <v>6.7832999999999997</v>
      </c>
      <c r="Q2451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148</v>
      </c>
      <c r="P2452">
        <f t="shared" si="152"/>
        <v>7.9804000000000004</v>
      </c>
      <c r="Q245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163</v>
      </c>
      <c r="P2453">
        <f t="shared" si="152"/>
        <v>4.3710000000000004</v>
      </c>
      <c r="Q2453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116</v>
      </c>
      <c r="P2454">
        <f t="shared" si="152"/>
        <v>54.066699999999997</v>
      </c>
      <c r="Q2454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101</v>
      </c>
      <c r="P2455">
        <f t="shared" si="152"/>
        <v>12.089600000000001</v>
      </c>
      <c r="Q2455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800</v>
      </c>
      <c r="E2456" s="7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6.2308000000000003</v>
      </c>
      <c r="Q245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3000</v>
      </c>
      <c r="E2457" s="7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27</v>
      </c>
      <c r="P2457">
        <f t="shared" si="152"/>
        <v>50.4375</v>
      </c>
      <c r="Q2457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101</v>
      </c>
      <c r="P2458">
        <f t="shared" si="152"/>
        <v>12.016</v>
      </c>
      <c r="Q2458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12000</v>
      </c>
      <c r="E2459" s="7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7</v>
      </c>
      <c r="P2459">
        <f t="shared" si="152"/>
        <v>6.4919000000000002</v>
      </c>
      <c r="Q2459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4000</v>
      </c>
      <c r="E2460" s="7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20</v>
      </c>
      <c r="P2460">
        <f t="shared" si="152"/>
        <v>10.0625</v>
      </c>
      <c r="Q2460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</v>
      </c>
      <c r="E2461" s="7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27</v>
      </c>
      <c r="P2461">
        <f t="shared" si="152"/>
        <v>2.8403999999999998</v>
      </c>
      <c r="Q2461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134</v>
      </c>
      <c r="P2462">
        <f t="shared" si="152"/>
        <v>11.779400000000001</v>
      </c>
      <c r="Q246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70000</v>
      </c>
      <c r="E2463" s="7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</v>
      </c>
      <c r="P2463">
        <f t="shared" si="152"/>
        <v>9.3023000000000007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30000</v>
      </c>
      <c r="E2464" s="7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3</v>
      </c>
      <c r="P2464">
        <f t="shared" si="152"/>
        <v>6.9565000000000001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5000</v>
      </c>
      <c r="E2465" s="7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16</v>
      </c>
      <c r="P2465">
        <f t="shared" si="152"/>
        <v>10.666700000000001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4400</v>
      </c>
      <c r="E2466" s="7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18</v>
      </c>
      <c r="P2466">
        <f t="shared" si="152"/>
        <v>18.604700000000001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800</v>
      </c>
      <c r="E2467" s="7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100</v>
      </c>
      <c r="P2467">
        <f t="shared" si="152"/>
        <v>16.666699999999999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133</v>
      </c>
      <c r="P2468">
        <f t="shared" si="152"/>
        <v>15.384600000000001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266</v>
      </c>
      <c r="P2469">
        <f t="shared" si="152"/>
        <v>18.5349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5000</v>
      </c>
      <c r="E2470" s="7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16</v>
      </c>
      <c r="P2470">
        <f t="shared" si="152"/>
        <v>13.7241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20000</v>
      </c>
      <c r="E2471" s="7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4</v>
      </c>
      <c r="P2471">
        <f t="shared" si="152"/>
        <v>16.914899999999999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1500</v>
      </c>
      <c r="E2472" s="7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53</v>
      </c>
      <c r="P2472">
        <f t="shared" si="152"/>
        <v>22.083300000000001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750</v>
      </c>
      <c r="E2473" s="7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106</v>
      </c>
      <c r="P2473">
        <f t="shared" si="152"/>
        <v>46.764699999999998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158</v>
      </c>
      <c r="P2474">
        <f t="shared" si="152"/>
        <v>7.6058000000000003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65000</v>
      </c>
      <c r="E2475" s="7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</v>
      </c>
      <c r="P2475">
        <f t="shared" si="152"/>
        <v>16.765999999999998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106</v>
      </c>
      <c r="P2476">
        <f t="shared" si="152"/>
        <v>20.684200000000001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550</v>
      </c>
      <c r="E2477" s="7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142</v>
      </c>
      <c r="P2477">
        <f t="shared" si="152"/>
        <v>9.6667000000000005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750</v>
      </c>
      <c r="E2478" s="7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104</v>
      </c>
      <c r="P2478">
        <f t="shared" si="152"/>
        <v>14.181800000000001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130</v>
      </c>
      <c r="P2479">
        <f t="shared" si="152"/>
        <v>19.0244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130</v>
      </c>
      <c r="P2480">
        <f t="shared" si="152"/>
        <v>9.8734000000000002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3500</v>
      </c>
      <c r="E2481" s="7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22</v>
      </c>
      <c r="P2481">
        <f t="shared" si="152"/>
        <v>48.4375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773</v>
      </c>
      <c r="E2482" s="7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96.625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10500</v>
      </c>
      <c r="E2483" s="7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7</v>
      </c>
      <c r="P2483">
        <f t="shared" si="152"/>
        <v>8.0632000000000001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116</v>
      </c>
      <c r="P2484">
        <f t="shared" si="152"/>
        <v>30.56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600</v>
      </c>
      <c r="E2485" s="7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127</v>
      </c>
      <c r="P2485">
        <f t="shared" si="152"/>
        <v>40.157899999999998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22</v>
      </c>
      <c r="P2486">
        <f t="shared" si="152"/>
        <v>8.4443999999999999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117</v>
      </c>
      <c r="P2487">
        <f t="shared" si="152"/>
        <v>18.5366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500</v>
      </c>
      <c r="E2488" s="7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152</v>
      </c>
      <c r="P2488">
        <f t="shared" si="152"/>
        <v>25.333300000000001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3500</v>
      </c>
      <c r="E2489" s="7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22</v>
      </c>
      <c r="P2489">
        <f t="shared" si="152"/>
        <v>19.973700000000001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750</v>
      </c>
      <c r="E2490" s="7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101</v>
      </c>
      <c r="P2490">
        <f t="shared" si="152"/>
        <v>11.6615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500</v>
      </c>
      <c r="E2491" s="7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151</v>
      </c>
      <c r="P2491">
        <f t="shared" si="152"/>
        <v>10.0533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300</v>
      </c>
      <c r="E2492" s="7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251</v>
      </c>
      <c r="P2492">
        <f t="shared" si="152"/>
        <v>47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5000</v>
      </c>
      <c r="E2493" s="7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15</v>
      </c>
      <c r="P2493">
        <f t="shared" ref="P2493:P2556" si="156">IFERROR(ROUND(E2493/L2493,4),"no backers")</f>
        <v>75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1000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75</v>
      </c>
      <c r="P2494">
        <f t="shared" si="156"/>
        <v>27.777799999999999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125</v>
      </c>
      <c r="P2495">
        <f t="shared" si="156"/>
        <v>2.8957999999999999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2500</v>
      </c>
      <c r="E2496" s="7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30</v>
      </c>
      <c r="P2496">
        <f t="shared" si="156"/>
        <v>19.1282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149</v>
      </c>
      <c r="P2497">
        <f t="shared" si="156"/>
        <v>17.738099999999999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2750</v>
      </c>
      <c r="E2498" s="7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27</v>
      </c>
      <c r="P2498">
        <f t="shared" si="156"/>
        <v>73.5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25000</v>
      </c>
      <c r="E2499" s="7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3</v>
      </c>
      <c r="P2499">
        <f t="shared" si="156"/>
        <v>13.080399999999999</v>
      </c>
      <c r="Q2499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2500</v>
      </c>
      <c r="E2500" s="7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29</v>
      </c>
      <c r="P2500">
        <f t="shared" si="156"/>
        <v>36.549999999999997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3000</v>
      </c>
      <c r="E2501" s="7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24</v>
      </c>
      <c r="P2501">
        <f t="shared" si="156"/>
        <v>4.2941000000000003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2000</v>
      </c>
      <c r="E2502" s="7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37</v>
      </c>
      <c r="P2502">
        <f t="shared" si="156"/>
        <v>25.1724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700</v>
      </c>
      <c r="E2503" s="7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104</v>
      </c>
      <c r="P2503">
        <f t="shared" si="156"/>
        <v>104.28570000000001</v>
      </c>
      <c r="Q2503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500</v>
      </c>
      <c r="E2504" s="7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145</v>
      </c>
      <c r="P2504">
        <f t="shared" si="156"/>
        <v>145.4</v>
      </c>
      <c r="Q2504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7</v>
      </c>
      <c r="P2505" t="str">
        <f t="shared" si="156"/>
        <v>no backers</v>
      </c>
      <c r="Q2505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700</v>
      </c>
      <c r="E2506" s="7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104</v>
      </c>
      <c r="P2506" t="str">
        <f t="shared" si="156"/>
        <v>no backers</v>
      </c>
      <c r="Q250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3423</v>
      </c>
      <c r="E2507" s="7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21</v>
      </c>
      <c r="P2507" t="str">
        <f t="shared" si="156"/>
        <v>no backers</v>
      </c>
      <c r="Q2507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700</v>
      </c>
      <c r="E2508" s="7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103</v>
      </c>
      <c r="P2508">
        <f t="shared" si="156"/>
        <v>360.5</v>
      </c>
      <c r="Q2508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700</v>
      </c>
      <c r="E2509" s="7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103</v>
      </c>
      <c r="P2509" t="str">
        <f t="shared" si="156"/>
        <v>no backers</v>
      </c>
      <c r="Q2509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600</v>
      </c>
      <c r="E2510" s="7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120</v>
      </c>
      <c r="P2510" t="str">
        <f t="shared" si="156"/>
        <v>no backers</v>
      </c>
      <c r="Q2510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7000</v>
      </c>
      <c r="E2511" s="7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10</v>
      </c>
      <c r="P2511">
        <f t="shared" si="156"/>
        <v>25.535699999999999</v>
      </c>
      <c r="Q2511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57</v>
      </c>
      <c r="P2512">
        <f t="shared" si="156"/>
        <v>357.5</v>
      </c>
      <c r="Q25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1200</v>
      </c>
      <c r="E2513" s="7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60</v>
      </c>
      <c r="P2513" t="str">
        <f t="shared" si="156"/>
        <v>no backers</v>
      </c>
      <c r="Q2513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600</v>
      </c>
      <c r="E2514" s="7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119</v>
      </c>
      <c r="P2514" t="str">
        <f t="shared" si="156"/>
        <v>no backers</v>
      </c>
      <c r="Q2514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620</v>
      </c>
      <c r="E2515" s="7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115</v>
      </c>
      <c r="P2515" t="str">
        <f t="shared" si="156"/>
        <v>no backers</v>
      </c>
      <c r="Q2515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550</v>
      </c>
      <c r="E2516" s="7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130</v>
      </c>
      <c r="P2516">
        <f t="shared" si="156"/>
        <v>178.25</v>
      </c>
      <c r="Q251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28</v>
      </c>
      <c r="P2517">
        <f t="shared" si="156"/>
        <v>59.333300000000001</v>
      </c>
      <c r="Q2517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600</v>
      </c>
      <c r="E2518" s="7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118</v>
      </c>
      <c r="P2518" t="str">
        <f t="shared" si="156"/>
        <v>no backers</v>
      </c>
      <c r="Q2518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700</v>
      </c>
      <c r="E2519" s="7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101</v>
      </c>
      <c r="P2519">
        <f t="shared" si="156"/>
        <v>21.363600000000002</v>
      </c>
      <c r="Q2519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25</v>
      </c>
      <c r="P2520" t="str">
        <f t="shared" si="156"/>
        <v>no backers</v>
      </c>
      <c r="Q2520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200000</v>
      </c>
      <c r="E2521" s="7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175</v>
      </c>
      <c r="Q2521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700</v>
      </c>
      <c r="E2522" s="7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100</v>
      </c>
      <c r="P2522" t="str">
        <f t="shared" si="156"/>
        <v>no backers</v>
      </c>
      <c r="Q252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139</v>
      </c>
      <c r="P2523">
        <f t="shared" si="156"/>
        <v>5.2652000000000001</v>
      </c>
      <c r="Q2523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50000</v>
      </c>
      <c r="E2524" s="7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</v>
      </c>
      <c r="P2524">
        <f t="shared" si="156"/>
        <v>25.555599999999998</v>
      </c>
      <c r="Q2524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15000</v>
      </c>
      <c r="E2525" s="7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5</v>
      </c>
      <c r="P2525">
        <f t="shared" si="156"/>
        <v>26.307700000000001</v>
      </c>
      <c r="Q2525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500</v>
      </c>
      <c r="E2526" s="7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137</v>
      </c>
      <c r="P2526">
        <f t="shared" si="156"/>
        <v>15.907</v>
      </c>
      <c r="Q252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137</v>
      </c>
      <c r="P2527">
        <f t="shared" si="156"/>
        <v>8.5374999999999996</v>
      </c>
      <c r="Q2527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20.606100000000001</v>
      </c>
      <c r="Q2528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170</v>
      </c>
      <c r="P2529">
        <f t="shared" si="156"/>
        <v>9.5695999999999994</v>
      </c>
      <c r="Q2529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26000</v>
      </c>
      <c r="E2530" s="7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3</v>
      </c>
      <c r="P2530">
        <f t="shared" si="156"/>
        <v>8.3704000000000001</v>
      </c>
      <c r="Q2530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1500</v>
      </c>
      <c r="E2531" s="7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45</v>
      </c>
      <c r="P2531">
        <f t="shared" si="156"/>
        <v>8.9078999999999997</v>
      </c>
      <c r="Q2531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12000</v>
      </c>
      <c r="E2532" s="7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6</v>
      </c>
      <c r="P2532">
        <f t="shared" si="156"/>
        <v>14.083299999999999</v>
      </c>
      <c r="Q253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135</v>
      </c>
      <c r="P2533">
        <f t="shared" si="156"/>
        <v>11.0656</v>
      </c>
      <c r="Q2533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2500</v>
      </c>
      <c r="E2534" s="7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27</v>
      </c>
      <c r="P2534">
        <f t="shared" si="156"/>
        <v>11.183299999999999</v>
      </c>
      <c r="Q2534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50000</v>
      </c>
      <c r="E2535" s="7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</v>
      </c>
      <c r="P2535">
        <f t="shared" si="156"/>
        <v>4.9264999999999999</v>
      </c>
      <c r="Q2535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7500</v>
      </c>
      <c r="E2536" s="7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9</v>
      </c>
      <c r="P2536">
        <f t="shared" si="156"/>
        <v>47.714300000000001</v>
      </c>
      <c r="Q253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500</v>
      </c>
      <c r="E2537" s="7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133</v>
      </c>
      <c r="P2537">
        <f t="shared" si="156"/>
        <v>8.5385000000000009</v>
      </c>
      <c r="Q2537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500</v>
      </c>
      <c r="E2538" s="7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133</v>
      </c>
      <c r="P2538">
        <f t="shared" si="156"/>
        <v>166.30250000000001</v>
      </c>
      <c r="Q2538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132</v>
      </c>
      <c r="P2539">
        <f t="shared" si="156"/>
        <v>60</v>
      </c>
      <c r="Q2539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101</v>
      </c>
      <c r="P2540">
        <f t="shared" si="156"/>
        <v>3.5568</v>
      </c>
      <c r="Q2540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1800</v>
      </c>
      <c r="E2541" s="7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37</v>
      </c>
      <c r="P2541">
        <f t="shared" si="156"/>
        <v>11.1356</v>
      </c>
      <c r="Q2541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26</v>
      </c>
      <c r="P2542">
        <f t="shared" si="156"/>
        <v>24.2593</v>
      </c>
      <c r="Q254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5000</v>
      </c>
      <c r="E2543" s="7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13</v>
      </c>
      <c r="P2543">
        <f t="shared" si="156"/>
        <v>10.333299999999999</v>
      </c>
      <c r="Q2543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4800</v>
      </c>
      <c r="E2544" s="7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14</v>
      </c>
      <c r="P2544">
        <f t="shared" si="156"/>
        <v>50.076900000000002</v>
      </c>
      <c r="Q2544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10000</v>
      </c>
      <c r="E2545" s="7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7</v>
      </c>
      <c r="P2545">
        <f t="shared" si="156"/>
        <v>50</v>
      </c>
      <c r="Q2545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6000</v>
      </c>
      <c r="E2546" s="7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11</v>
      </c>
      <c r="P2546">
        <f t="shared" si="156"/>
        <v>11.403499999999999</v>
      </c>
      <c r="Q254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5000</v>
      </c>
      <c r="E2547" s="7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13</v>
      </c>
      <c r="P2547">
        <f t="shared" si="156"/>
        <v>10.6557</v>
      </c>
      <c r="Q2547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2413</v>
      </c>
      <c r="E2548" s="7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27</v>
      </c>
      <c r="P2548">
        <f t="shared" si="156"/>
        <v>10</v>
      </c>
      <c r="Q2548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130</v>
      </c>
      <c r="P2549">
        <f t="shared" si="156"/>
        <v>4.8506999999999998</v>
      </c>
      <c r="Q2549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500</v>
      </c>
      <c r="E2550" s="7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130</v>
      </c>
      <c r="P2550">
        <f t="shared" si="156"/>
        <v>17.567599999999999</v>
      </c>
      <c r="Q2550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2800000</v>
      </c>
      <c r="E2551" s="7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0</v>
      </c>
      <c r="P2551">
        <f t="shared" si="156"/>
        <v>17.432400000000001</v>
      </c>
      <c r="Q2551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4100</v>
      </c>
      <c r="E2552" s="7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16</v>
      </c>
      <c r="P2552">
        <f t="shared" si="156"/>
        <v>4.3</v>
      </c>
      <c r="Q255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2100</v>
      </c>
      <c r="E2553" s="7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31</v>
      </c>
      <c r="P2553">
        <f t="shared" si="156"/>
        <v>11.5</v>
      </c>
      <c r="Q2553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21</v>
      </c>
      <c r="P2554">
        <f t="shared" si="156"/>
        <v>35.6111</v>
      </c>
      <c r="Q2554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2000</v>
      </c>
      <c r="E2555" s="7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32</v>
      </c>
      <c r="P2555">
        <f t="shared" si="156"/>
        <v>10.683299999999999</v>
      </c>
      <c r="Q2555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2000</v>
      </c>
      <c r="E2556" s="7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32</v>
      </c>
      <c r="P2556">
        <f t="shared" si="156"/>
        <v>9.5671999999999997</v>
      </c>
      <c r="Q255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128</v>
      </c>
      <c r="P2557">
        <f t="shared" ref="P2557:P2620" si="160">IFERROR(ROUND(E2557/L2557,4),"no backers")</f>
        <v>18.314299999999999</v>
      </c>
      <c r="Q2557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120000</v>
      </c>
      <c r="E2558" s="7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</v>
      </c>
      <c r="P2558">
        <f t="shared" si="160"/>
        <v>18.823499999999999</v>
      </c>
      <c r="Q2558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20000</v>
      </c>
      <c r="E2559" s="7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3</v>
      </c>
      <c r="P2559">
        <f t="shared" si="160"/>
        <v>17.777799999999999</v>
      </c>
      <c r="Q2559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3500</v>
      </c>
      <c r="E2560" s="7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18</v>
      </c>
      <c r="P2560">
        <f t="shared" si="160"/>
        <v>35.555599999999998</v>
      </c>
      <c r="Q2560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128</v>
      </c>
      <c r="P2561">
        <f t="shared" si="160"/>
        <v>25.6</v>
      </c>
      <c r="Q2561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500</v>
      </c>
      <c r="E2562" s="7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128</v>
      </c>
      <c r="P2562">
        <f t="shared" si="160"/>
        <v>30.428599999999999</v>
      </c>
      <c r="Q256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48000</v>
      </c>
      <c r="E2563" s="7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1</v>
      </c>
      <c r="P2563" t="str">
        <f t="shared" si="160"/>
        <v>no backers</v>
      </c>
      <c r="Q2563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60000</v>
      </c>
      <c r="E2564" s="7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212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600</v>
      </c>
      <c r="E2565" s="7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106</v>
      </c>
      <c r="P2565" t="str">
        <f t="shared" si="160"/>
        <v>no backers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500</v>
      </c>
      <c r="E2566" s="7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127</v>
      </c>
      <c r="P2566" t="str">
        <f t="shared" si="160"/>
        <v>no backers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2500</v>
      </c>
      <c r="E2567" s="7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25</v>
      </c>
      <c r="P2567">
        <f t="shared" si="160"/>
        <v>635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500</v>
      </c>
      <c r="E2568" s="7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127</v>
      </c>
      <c r="P2568" t="str">
        <f t="shared" si="160"/>
        <v>no backers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350</v>
      </c>
      <c r="E2569" s="7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181</v>
      </c>
      <c r="P2569">
        <f t="shared" si="160"/>
        <v>316.5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450</v>
      </c>
      <c r="E2570" s="7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140</v>
      </c>
      <c r="P2570">
        <f t="shared" si="160"/>
        <v>632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500</v>
      </c>
      <c r="E2571" s="7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126</v>
      </c>
      <c r="P2571">
        <f t="shared" si="160"/>
        <v>315.5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500</v>
      </c>
      <c r="E2572" s="7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126</v>
      </c>
      <c r="P2572">
        <f t="shared" si="160"/>
        <v>315.5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500</v>
      </c>
      <c r="E2573" s="7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126</v>
      </c>
      <c r="P2573">
        <f t="shared" si="160"/>
        <v>157.4975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495</v>
      </c>
      <c r="E2574" s="7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127</v>
      </c>
      <c r="P2574" t="str">
        <f t="shared" si="160"/>
        <v>no backers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5000</v>
      </c>
      <c r="E2575" s="7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13</v>
      </c>
      <c r="P2575" t="str">
        <f t="shared" si="160"/>
        <v>no backers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3000</v>
      </c>
      <c r="E2576" s="7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21</v>
      </c>
      <c r="P2576" t="str">
        <f t="shared" si="160"/>
        <v>no backers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3500</v>
      </c>
      <c r="E2577" s="7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18</v>
      </c>
      <c r="P2577" t="str">
        <f t="shared" si="160"/>
        <v>no backers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3</v>
      </c>
      <c r="P2578" t="str">
        <f t="shared" si="160"/>
        <v>no backers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5500</v>
      </c>
      <c r="E2579" s="7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11</v>
      </c>
      <c r="P2579" t="str">
        <f t="shared" si="160"/>
        <v>no backers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1300</v>
      </c>
      <c r="E2580" s="7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48</v>
      </c>
      <c r="P2580" t="str">
        <f t="shared" si="160"/>
        <v>no backers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600</v>
      </c>
      <c r="E2581" s="7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103</v>
      </c>
      <c r="P2581">
        <f t="shared" si="160"/>
        <v>51.666699999999999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500</v>
      </c>
      <c r="E2582" s="7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124</v>
      </c>
      <c r="P2582">
        <f t="shared" si="160"/>
        <v>310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</v>
      </c>
      <c r="E2583" s="7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124</v>
      </c>
      <c r="P2583">
        <f t="shared" si="160"/>
        <v>56.181800000000003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600</v>
      </c>
      <c r="E2584" s="7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103</v>
      </c>
      <c r="P2584">
        <f t="shared" si="160"/>
        <v>615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61</v>
      </c>
      <c r="P2585">
        <f t="shared" si="160"/>
        <v>122.2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2</v>
      </c>
      <c r="P2586" t="str">
        <f t="shared" si="160"/>
        <v>no backers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600</v>
      </c>
      <c r="E2587" s="7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102</v>
      </c>
      <c r="P2587">
        <f t="shared" si="160"/>
        <v>610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500</v>
      </c>
      <c r="E2588" s="7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122</v>
      </c>
      <c r="P2588">
        <f t="shared" si="160"/>
        <v>610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</v>
      </c>
      <c r="E2589" s="7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122</v>
      </c>
      <c r="P2589">
        <f t="shared" si="160"/>
        <v>101.66670000000001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2</v>
      </c>
      <c r="P2590">
        <f t="shared" si="160"/>
        <v>75.875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</v>
      </c>
      <c r="E2591" s="7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121</v>
      </c>
      <c r="P2591">
        <f t="shared" si="160"/>
        <v>607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500</v>
      </c>
      <c r="E2592" s="7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121</v>
      </c>
      <c r="P2592" t="str">
        <f t="shared" si="160"/>
        <v>no backers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400000</v>
      </c>
      <c r="E2593" s="7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0</v>
      </c>
      <c r="P2593">
        <f t="shared" si="160"/>
        <v>302.5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250</v>
      </c>
      <c r="E2594" s="7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242</v>
      </c>
      <c r="P2594">
        <f t="shared" si="160"/>
        <v>605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250</v>
      </c>
      <c r="E2595" s="7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242</v>
      </c>
      <c r="P2595" t="str">
        <f t="shared" si="160"/>
        <v>no backers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10500</v>
      </c>
      <c r="E2596" s="7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6</v>
      </c>
      <c r="P2596">
        <f t="shared" si="160"/>
        <v>601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600</v>
      </c>
      <c r="E2597" s="7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100</v>
      </c>
      <c r="P2597">
        <f t="shared" si="160"/>
        <v>31.631599999999999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20000</v>
      </c>
      <c r="E2598" s="7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3</v>
      </c>
      <c r="P2598">
        <f t="shared" si="160"/>
        <v>22.222200000000001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600</v>
      </c>
      <c r="E2599" s="7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100</v>
      </c>
      <c r="P2599">
        <f t="shared" si="160"/>
        <v>85.714299999999994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500</v>
      </c>
      <c r="E2600" s="7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120</v>
      </c>
      <c r="P2600">
        <f t="shared" si="160"/>
        <v>42.857100000000003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500</v>
      </c>
      <c r="E2601" s="7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120</v>
      </c>
      <c r="P2601">
        <f t="shared" si="160"/>
        <v>120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200</v>
      </c>
      <c r="E2602" s="7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299</v>
      </c>
      <c r="P2602">
        <f t="shared" si="160"/>
        <v>19.899999999999999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238</v>
      </c>
      <c r="P2603">
        <f t="shared" si="160"/>
        <v>3.9403999999999999</v>
      </c>
      <c r="Q2603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169</v>
      </c>
      <c r="P2604">
        <f t="shared" si="160"/>
        <v>1.2126999999999999</v>
      </c>
      <c r="Q2604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550</v>
      </c>
      <c r="E2605" s="7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108</v>
      </c>
      <c r="P2605">
        <f t="shared" si="160"/>
        <v>11.84</v>
      </c>
      <c r="Q2605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3</v>
      </c>
      <c r="P2606">
        <f t="shared" si="160"/>
        <v>1.8411</v>
      </c>
      <c r="Q260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15000</v>
      </c>
      <c r="E2607" s="7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4</v>
      </c>
      <c r="P2607">
        <f t="shared" si="160"/>
        <v>0.33489999999999998</v>
      </c>
      <c r="Q2607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150000</v>
      </c>
      <c r="E2608" s="7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0</v>
      </c>
      <c r="P2608">
        <f t="shared" si="160"/>
        <v>1.5325</v>
      </c>
      <c r="Q2608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5000</v>
      </c>
      <c r="E2609" s="7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12</v>
      </c>
      <c r="P2609">
        <f t="shared" si="160"/>
        <v>1.4749000000000001</v>
      </c>
      <c r="Q2609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3000</v>
      </c>
      <c r="E2610" s="7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20</v>
      </c>
      <c r="P2610">
        <f t="shared" si="160"/>
        <v>1.9309000000000001</v>
      </c>
      <c r="Q2610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</v>
      </c>
      <c r="E2611" s="7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167</v>
      </c>
      <c r="P2611">
        <f t="shared" si="160"/>
        <v>0.8669</v>
      </c>
      <c r="Q2611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35000</v>
      </c>
      <c r="E2612" s="7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2</v>
      </c>
      <c r="P2612">
        <f t="shared" si="160"/>
        <v>1.0139</v>
      </c>
      <c r="Q26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20000</v>
      </c>
      <c r="E2613" s="7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3</v>
      </c>
      <c r="P2613">
        <f t="shared" si="160"/>
        <v>0.15970000000000001</v>
      </c>
      <c r="Q2613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550</v>
      </c>
      <c r="E2614" s="7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105</v>
      </c>
      <c r="P2614">
        <f t="shared" si="160"/>
        <v>1.9728000000000001</v>
      </c>
      <c r="Q2614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2000</v>
      </c>
      <c r="E2615" s="7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29</v>
      </c>
      <c r="P2615">
        <f t="shared" si="160"/>
        <v>20.571400000000001</v>
      </c>
      <c r="Q2615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6000</v>
      </c>
      <c r="E2616" s="7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</v>
      </c>
      <c r="P2616">
        <f t="shared" si="160"/>
        <v>5.7</v>
      </c>
      <c r="Q261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4000</v>
      </c>
      <c r="E2617" s="7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14</v>
      </c>
      <c r="P2617">
        <f t="shared" si="160"/>
        <v>7.9166999999999996</v>
      </c>
      <c r="Q2617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114</v>
      </c>
      <c r="P2618">
        <f t="shared" si="160"/>
        <v>2.395</v>
      </c>
      <c r="Q2618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114</v>
      </c>
      <c r="P2619">
        <f t="shared" si="160"/>
        <v>3.5849000000000002</v>
      </c>
      <c r="Q2619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228</v>
      </c>
      <c r="P2620">
        <f t="shared" si="160"/>
        <v>7.4025999999999996</v>
      </c>
      <c r="Q2620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6000</v>
      </c>
      <c r="E2621" s="7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9</v>
      </c>
      <c r="P2621">
        <f t="shared" ref="P2621:P2684" si="164">IFERROR(ROUND(E2621/L2621,4),"no backers")</f>
        <v>10.660399999999999</v>
      </c>
      <c r="Q2621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500</v>
      </c>
      <c r="E2622" s="7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113</v>
      </c>
      <c r="P2622">
        <f t="shared" si="164"/>
        <v>0.4516</v>
      </c>
      <c r="Q262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500</v>
      </c>
      <c r="E2623" s="7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113</v>
      </c>
      <c r="P2623">
        <f t="shared" si="164"/>
        <v>1.2142999999999999</v>
      </c>
      <c r="Q2623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500</v>
      </c>
      <c r="E2624" s="7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113</v>
      </c>
      <c r="P2624">
        <f t="shared" si="164"/>
        <v>7.6215999999999999</v>
      </c>
      <c r="Q2624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28</v>
      </c>
      <c r="P2625">
        <f t="shared" si="164"/>
        <v>9.0484000000000009</v>
      </c>
      <c r="Q2625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500000</v>
      </c>
      <c r="E2626" s="7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0</v>
      </c>
      <c r="P2626">
        <f t="shared" si="164"/>
        <v>0.1615</v>
      </c>
      <c r="Q2626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5500</v>
      </c>
      <c r="E2627" s="7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10</v>
      </c>
      <c r="P2627">
        <f t="shared" si="164"/>
        <v>10.7692</v>
      </c>
      <c r="Q2627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22</v>
      </c>
      <c r="P2628">
        <f t="shared" si="164"/>
        <v>11.2</v>
      </c>
      <c r="Q2628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124</v>
      </c>
      <c r="P2629">
        <f t="shared" si="164"/>
        <v>12.4222</v>
      </c>
      <c r="Q2629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350</v>
      </c>
      <c r="E2630" s="7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159</v>
      </c>
      <c r="P2630">
        <f t="shared" si="164"/>
        <v>26.571400000000001</v>
      </c>
      <c r="Q2630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300</v>
      </c>
      <c r="E2631" s="7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185</v>
      </c>
      <c r="P2631">
        <f t="shared" si="164"/>
        <v>5.55</v>
      </c>
      <c r="Q2631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5000</v>
      </c>
      <c r="E2632" s="7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11</v>
      </c>
      <c r="P2632">
        <f t="shared" si="164"/>
        <v>6.8272000000000004</v>
      </c>
      <c r="Q263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</v>
      </c>
      <c r="E2633" s="7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28</v>
      </c>
      <c r="P2633">
        <f t="shared" si="164"/>
        <v>1.9336</v>
      </c>
      <c r="Q2633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110</v>
      </c>
      <c r="P2634">
        <f t="shared" si="164"/>
        <v>13.119</v>
      </c>
      <c r="Q2634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12000</v>
      </c>
      <c r="E2635" s="7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5</v>
      </c>
      <c r="P2635">
        <f t="shared" si="164"/>
        <v>2.7637999999999998</v>
      </c>
      <c r="Q2635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5000</v>
      </c>
      <c r="E2636" s="7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11</v>
      </c>
      <c r="P2636">
        <f t="shared" si="164"/>
        <v>22</v>
      </c>
      <c r="Q263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4800</v>
      </c>
      <c r="E2637" s="7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11</v>
      </c>
      <c r="P2637">
        <f t="shared" si="164"/>
        <v>6.5476000000000001</v>
      </c>
      <c r="Q2637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110</v>
      </c>
      <c r="P2638">
        <f t="shared" si="164"/>
        <v>11</v>
      </c>
      <c r="Q2638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110</v>
      </c>
      <c r="P2639">
        <f t="shared" si="164"/>
        <v>21.1538</v>
      </c>
      <c r="Q2639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182</v>
      </c>
      <c r="P2640">
        <f t="shared" si="164"/>
        <v>39</v>
      </c>
      <c r="Q2640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109</v>
      </c>
      <c r="P2641">
        <f t="shared" si="164"/>
        <v>11.122400000000001</v>
      </c>
      <c r="Q2641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156</v>
      </c>
      <c r="P2642">
        <f t="shared" si="164"/>
        <v>7.8986000000000001</v>
      </c>
      <c r="Q264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250</v>
      </c>
      <c r="E2643" s="7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218</v>
      </c>
      <c r="P2643">
        <f t="shared" si="164"/>
        <v>545</v>
      </c>
      <c r="Q2643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2000</v>
      </c>
      <c r="E2644" s="7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27</v>
      </c>
      <c r="P2644" t="str">
        <f t="shared" si="164"/>
        <v>no backers</v>
      </c>
      <c r="Q2644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</v>
      </c>
      <c r="E2645" s="7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5</v>
      </c>
      <c r="P2645">
        <f t="shared" si="164"/>
        <v>0.3604</v>
      </c>
      <c r="Q2645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500</v>
      </c>
      <c r="E2646" s="7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108</v>
      </c>
      <c r="P2646">
        <f t="shared" si="164"/>
        <v>10.384600000000001</v>
      </c>
      <c r="Q264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500</v>
      </c>
      <c r="E2647" s="7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108</v>
      </c>
      <c r="P2647">
        <f t="shared" si="164"/>
        <v>23.478300000000001</v>
      </c>
      <c r="Q2647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</v>
      </c>
      <c r="E2648" s="7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107</v>
      </c>
      <c r="P2648">
        <f t="shared" si="164"/>
        <v>1.0037</v>
      </c>
      <c r="Q2648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500</v>
      </c>
      <c r="E2649" s="7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106</v>
      </c>
      <c r="P2649">
        <f t="shared" si="164"/>
        <v>176.70330000000001</v>
      </c>
      <c r="Q2649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6000</v>
      </c>
      <c r="E2650" s="7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9</v>
      </c>
      <c r="P2650">
        <f t="shared" si="164"/>
        <v>88.333299999999994</v>
      </c>
      <c r="Q2650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5000</v>
      </c>
      <c r="E2651" s="7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11</v>
      </c>
      <c r="P2651">
        <f t="shared" si="164"/>
        <v>176.66669999999999</v>
      </c>
      <c r="Q2651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500</v>
      </c>
      <c r="E2652" s="7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106</v>
      </c>
      <c r="P2652">
        <f t="shared" si="164"/>
        <v>106</v>
      </c>
      <c r="Q265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500</v>
      </c>
      <c r="E2653" s="7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105</v>
      </c>
      <c r="P2653">
        <f t="shared" si="164"/>
        <v>31.026499999999999</v>
      </c>
      <c r="Q2653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5000</v>
      </c>
      <c r="E2654" s="7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11</v>
      </c>
      <c r="P2654">
        <f t="shared" si="164"/>
        <v>47.909100000000002</v>
      </c>
      <c r="Q2654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500</v>
      </c>
      <c r="E2655" s="7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105</v>
      </c>
      <c r="P2655">
        <f t="shared" si="164"/>
        <v>7.5</v>
      </c>
      <c r="Q2655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500</v>
      </c>
      <c r="E2656" s="7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105</v>
      </c>
      <c r="P2656">
        <f t="shared" si="164"/>
        <v>87.5</v>
      </c>
      <c r="Q265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300</v>
      </c>
      <c r="E2657" s="7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175</v>
      </c>
      <c r="P2657">
        <f t="shared" si="164"/>
        <v>12.209300000000001</v>
      </c>
      <c r="Q2657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11000</v>
      </c>
      <c r="E2658" s="7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5</v>
      </c>
      <c r="P2658">
        <f t="shared" si="164"/>
        <v>3.4276</v>
      </c>
      <c r="Q2658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16000</v>
      </c>
      <c r="E2659" s="7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3</v>
      </c>
      <c r="P2659">
        <f t="shared" si="164"/>
        <v>8.8135999999999992</v>
      </c>
      <c r="Q2659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15000</v>
      </c>
      <c r="E2660" s="7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3</v>
      </c>
      <c r="P2660">
        <f t="shared" si="164"/>
        <v>130</v>
      </c>
      <c r="Q2660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500</v>
      </c>
      <c r="E2661" s="7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104</v>
      </c>
      <c r="P2661">
        <f t="shared" si="164"/>
        <v>52</v>
      </c>
      <c r="Q2661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500</v>
      </c>
      <c r="E2662" s="7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104</v>
      </c>
      <c r="P2662">
        <f t="shared" si="164"/>
        <v>104</v>
      </c>
      <c r="Q266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104</v>
      </c>
      <c r="P2663">
        <f t="shared" si="164"/>
        <v>8.6667000000000005</v>
      </c>
      <c r="Q2663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104</v>
      </c>
      <c r="P2664">
        <f t="shared" si="164"/>
        <v>6.4874999999999998</v>
      </c>
      <c r="Q2664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500</v>
      </c>
      <c r="E2665" s="7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103</v>
      </c>
      <c r="P2665">
        <f t="shared" si="164"/>
        <v>9.2142999999999997</v>
      </c>
      <c r="Q2665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25000</v>
      </c>
      <c r="E2666" s="7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2</v>
      </c>
      <c r="P2666">
        <f t="shared" si="164"/>
        <v>4.8941999999999997</v>
      </c>
      <c r="Q266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3000</v>
      </c>
      <c r="E2667" s="7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17</v>
      </c>
      <c r="P2667">
        <f t="shared" si="164"/>
        <v>11.065200000000001</v>
      </c>
      <c r="Q2667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5</v>
      </c>
      <c r="P2668">
        <f t="shared" si="164"/>
        <v>2.4563000000000001</v>
      </c>
      <c r="Q2668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202</v>
      </c>
      <c r="P2669">
        <f t="shared" si="164"/>
        <v>28.055599999999998</v>
      </c>
      <c r="Q2669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2500</v>
      </c>
      <c r="E2670" s="7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20</v>
      </c>
      <c r="P2670">
        <f t="shared" si="164"/>
        <v>18</v>
      </c>
      <c r="Q2670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350</v>
      </c>
      <c r="E2671" s="7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144</v>
      </c>
      <c r="P2671">
        <f t="shared" si="164"/>
        <v>45.818199999999997</v>
      </c>
      <c r="Q2671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500</v>
      </c>
      <c r="E2672" s="7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101</v>
      </c>
      <c r="P2672">
        <f t="shared" si="164"/>
        <v>8.3870000000000005</v>
      </c>
      <c r="Q267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100000</v>
      </c>
      <c r="E2673" s="7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</v>
      </c>
      <c r="P2673">
        <f t="shared" si="164"/>
        <v>5.9881000000000002</v>
      </c>
      <c r="Q2673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500</v>
      </c>
      <c r="E2674" s="7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100</v>
      </c>
      <c r="P2674">
        <f t="shared" si="164"/>
        <v>10.680899999999999</v>
      </c>
      <c r="Q2674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500</v>
      </c>
      <c r="E2675" s="7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100</v>
      </c>
      <c r="P2675">
        <f t="shared" si="164"/>
        <v>7.5909000000000004</v>
      </c>
      <c r="Q2675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1</v>
      </c>
      <c r="P2676">
        <f t="shared" si="164"/>
        <v>2.9239999999999999</v>
      </c>
      <c r="Q267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9</v>
      </c>
      <c r="P2677">
        <f t="shared" si="164"/>
        <v>17.241399999999999</v>
      </c>
      <c r="Q2677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500</v>
      </c>
      <c r="E2678" s="7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100</v>
      </c>
      <c r="P2678">
        <f t="shared" si="164"/>
        <v>55.555599999999998</v>
      </c>
      <c r="Q2678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100</v>
      </c>
      <c r="P2679">
        <f t="shared" si="164"/>
        <v>18.5185</v>
      </c>
      <c r="Q2679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500</v>
      </c>
      <c r="E2680" s="7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100</v>
      </c>
      <c r="P2680">
        <f t="shared" si="164"/>
        <v>250</v>
      </c>
      <c r="Q2680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500</v>
      </c>
      <c r="E2681" s="7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100</v>
      </c>
      <c r="P2681">
        <f t="shared" si="164"/>
        <v>166.66669999999999</v>
      </c>
      <c r="Q2681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500</v>
      </c>
      <c r="E2682" s="7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100</v>
      </c>
      <c r="P2682">
        <f t="shared" si="164"/>
        <v>125</v>
      </c>
      <c r="Q268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500</v>
      </c>
      <c r="E2683" s="7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100</v>
      </c>
      <c r="P2683">
        <f t="shared" si="164"/>
        <v>250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500</v>
      </c>
      <c r="E2684" s="7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100</v>
      </c>
      <c r="P2684">
        <f t="shared" si="164"/>
        <v>25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500</v>
      </c>
      <c r="E2685" s="7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100</v>
      </c>
      <c r="P2685">
        <f t="shared" ref="P2685:P2748" si="168">IFERROR(ROUND(E2685/L2685,4),"no backers")</f>
        <v>166.66669999999999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500</v>
      </c>
      <c r="E2686" s="7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100</v>
      </c>
      <c r="P2686">
        <f t="shared" si="168"/>
        <v>125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350</v>
      </c>
      <c r="E2687" s="7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143</v>
      </c>
      <c r="P2687">
        <f t="shared" si="168"/>
        <v>500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17</v>
      </c>
      <c r="P2688" t="str">
        <f t="shared" si="168"/>
        <v>no backers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300</v>
      </c>
      <c r="E2689" s="7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164</v>
      </c>
      <c r="P2689" t="str">
        <f t="shared" si="168"/>
        <v>no backers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2</v>
      </c>
      <c r="P2690">
        <f t="shared" si="168"/>
        <v>35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5000</v>
      </c>
      <c r="E2691" s="7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10</v>
      </c>
      <c r="P2691">
        <f t="shared" si="168"/>
        <v>488</v>
      </c>
      <c r="Q2691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10</v>
      </c>
      <c r="P2692">
        <f t="shared" si="168"/>
        <v>4.1271000000000004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20000</v>
      </c>
      <c r="E2693" s="7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2</v>
      </c>
      <c r="P2693">
        <f t="shared" si="168"/>
        <v>243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450</v>
      </c>
      <c r="E2694" s="7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108</v>
      </c>
      <c r="P2694">
        <f t="shared" si="168"/>
        <v>485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350</v>
      </c>
      <c r="E2695" s="7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138</v>
      </c>
      <c r="P2695">
        <f t="shared" si="168"/>
        <v>160.5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55000</v>
      </c>
      <c r="E2696" s="7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1</v>
      </c>
      <c r="P2696">
        <f t="shared" si="168"/>
        <v>481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5</v>
      </c>
      <c r="P2697">
        <f t="shared" si="168"/>
        <v>160.33330000000001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4000</v>
      </c>
      <c r="E2698" s="7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12</v>
      </c>
      <c r="P2698">
        <f t="shared" si="168"/>
        <v>12.631600000000001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64</v>
      </c>
      <c r="P2699">
        <f t="shared" si="168"/>
        <v>9.2308000000000003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10</v>
      </c>
      <c r="P2700">
        <f t="shared" si="168"/>
        <v>239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4059</v>
      </c>
      <c r="E2701" s="7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12</v>
      </c>
      <c r="P2701" t="str">
        <f t="shared" si="168"/>
        <v>no backers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315</v>
      </c>
      <c r="E2702" s="7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149</v>
      </c>
      <c r="P2702">
        <f t="shared" si="168"/>
        <v>117.25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100000</v>
      </c>
      <c r="E2703" s="7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0</v>
      </c>
      <c r="P2703">
        <f t="shared" si="168"/>
        <v>10.152200000000001</v>
      </c>
      <c r="Q2703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5</v>
      </c>
      <c r="P2704">
        <f t="shared" si="168"/>
        <v>17.961500000000001</v>
      </c>
      <c r="Q2704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37000</v>
      </c>
      <c r="E2705" s="7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</v>
      </c>
      <c r="P2705">
        <f t="shared" si="168"/>
        <v>10.2889</v>
      </c>
      <c r="Q2705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400</v>
      </c>
      <c r="E2706" s="7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116</v>
      </c>
      <c r="P2706">
        <f t="shared" si="168"/>
        <v>66.142899999999997</v>
      </c>
      <c r="Q270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25000</v>
      </c>
      <c r="E2707" s="7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2</v>
      </c>
      <c r="P2707">
        <f t="shared" si="168"/>
        <v>57.5</v>
      </c>
      <c r="Q2707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15000</v>
      </c>
      <c r="E2708" s="7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3</v>
      </c>
      <c r="P2708">
        <f t="shared" si="168"/>
        <v>1.7490000000000001</v>
      </c>
      <c r="Q2708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5600</v>
      </c>
      <c r="E2709" s="7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8</v>
      </c>
      <c r="P2709">
        <f t="shared" si="168"/>
        <v>1.1675</v>
      </c>
      <c r="Q2709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350</v>
      </c>
      <c r="E2710" s="7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131</v>
      </c>
      <c r="P2710">
        <f t="shared" si="168"/>
        <v>0.4385</v>
      </c>
      <c r="Q2710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153</v>
      </c>
      <c r="P2711">
        <f t="shared" si="168"/>
        <v>1.4935</v>
      </c>
      <c r="Q2711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250</v>
      </c>
      <c r="E2712" s="7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184</v>
      </c>
      <c r="P2712">
        <f t="shared" si="168"/>
        <v>0.42280000000000001</v>
      </c>
      <c r="Q27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1500</v>
      </c>
      <c r="E2713" s="7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30</v>
      </c>
      <c r="P2713">
        <f t="shared" si="168"/>
        <v>6.2328999999999999</v>
      </c>
      <c r="Q2713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20000</v>
      </c>
      <c r="E2714" s="7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2</v>
      </c>
      <c r="P2714">
        <f t="shared" si="168"/>
        <v>3.1678000000000002</v>
      </c>
      <c r="Q2714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1200</v>
      </c>
      <c r="E2715" s="7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38</v>
      </c>
      <c r="P2715">
        <f t="shared" si="168"/>
        <v>0.31900000000000001</v>
      </c>
      <c r="Q2715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13111</v>
      </c>
      <c r="E2716" s="7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3</v>
      </c>
      <c r="P2716">
        <f t="shared" si="168"/>
        <v>1.482</v>
      </c>
      <c r="Q271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15000</v>
      </c>
      <c r="E2717" s="7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3</v>
      </c>
      <c r="P2717">
        <f t="shared" si="168"/>
        <v>0.81850000000000001</v>
      </c>
      <c r="Q2717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2500</v>
      </c>
      <c r="E2718" s="7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18</v>
      </c>
      <c r="P2718">
        <f t="shared" si="168"/>
        <v>2.4064000000000001</v>
      </c>
      <c r="Q2718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400</v>
      </c>
      <c r="E2719" s="7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113</v>
      </c>
      <c r="P2719">
        <f t="shared" si="168"/>
        <v>1.3846000000000001</v>
      </c>
      <c r="Q2719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6300</v>
      </c>
      <c r="E2720" s="7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7</v>
      </c>
      <c r="P2720">
        <f t="shared" si="168"/>
        <v>3.0068000000000001</v>
      </c>
      <c r="Q2720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5000</v>
      </c>
      <c r="E2721" s="7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9</v>
      </c>
      <c r="P2721">
        <f t="shared" si="168"/>
        <v>6.4493</v>
      </c>
      <c r="Q2721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</v>
      </c>
      <c r="E2722" s="7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18</v>
      </c>
      <c r="P2722">
        <f t="shared" si="168"/>
        <v>2.5434000000000001</v>
      </c>
      <c r="Q272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110</v>
      </c>
      <c r="P2723">
        <f t="shared" si="168"/>
        <v>1.6356999999999999</v>
      </c>
      <c r="Q2723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2000</v>
      </c>
      <c r="E2724" s="7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22</v>
      </c>
      <c r="P2724">
        <f t="shared" si="168"/>
        <v>2.3622000000000001</v>
      </c>
      <c r="Q2724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10000</v>
      </c>
      <c r="E2725" s="7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4</v>
      </c>
      <c r="P2725">
        <f t="shared" si="168"/>
        <v>2.4716</v>
      </c>
      <c r="Q2725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2800</v>
      </c>
      <c r="E2726" s="7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16</v>
      </c>
      <c r="P2726">
        <f t="shared" si="168"/>
        <v>0.4269</v>
      </c>
      <c r="Q272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</v>
      </c>
      <c r="E2727" s="7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109</v>
      </c>
      <c r="P2727">
        <f t="shared" si="168"/>
        <v>3.8496000000000001</v>
      </c>
      <c r="Q2727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25000</v>
      </c>
      <c r="E2728" s="7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2</v>
      </c>
      <c r="P2728">
        <f t="shared" si="168"/>
        <v>1.0718000000000001</v>
      </c>
      <c r="Q2728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40000</v>
      </c>
      <c r="E2729" s="7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1</v>
      </c>
      <c r="P2729">
        <f t="shared" si="168"/>
        <v>0.60819999999999996</v>
      </c>
      <c r="Q2729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1250</v>
      </c>
      <c r="E2730" s="7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34</v>
      </c>
      <c r="P2730">
        <f t="shared" si="168"/>
        <v>1.0969</v>
      </c>
      <c r="Q2730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</v>
      </c>
      <c r="E2731" s="7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57</v>
      </c>
      <c r="P2731">
        <f t="shared" si="168"/>
        <v>18.695699999999999</v>
      </c>
      <c r="Q2731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108</v>
      </c>
      <c r="P2732">
        <f t="shared" si="168"/>
        <v>0.63049999999999995</v>
      </c>
      <c r="Q273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333</v>
      </c>
      <c r="E2733" s="7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129</v>
      </c>
      <c r="P2733">
        <f t="shared" si="168"/>
        <v>11.621600000000001</v>
      </c>
      <c r="Q2733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300</v>
      </c>
      <c r="E2734" s="7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143</v>
      </c>
      <c r="P2734">
        <f t="shared" si="168"/>
        <v>2.9451999999999998</v>
      </c>
      <c r="Q2734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1500</v>
      </c>
      <c r="E2735" s="7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28</v>
      </c>
      <c r="P2735">
        <f t="shared" si="168"/>
        <v>3.5882000000000001</v>
      </c>
      <c r="Q2735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100000</v>
      </c>
      <c r="E2736" s="7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0</v>
      </c>
      <c r="P2736">
        <f t="shared" si="168"/>
        <v>2.6135000000000002</v>
      </c>
      <c r="Q273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5000</v>
      </c>
      <c r="E2737" s="7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</v>
      </c>
      <c r="P2737">
        <f t="shared" si="168"/>
        <v>1.2565999999999999</v>
      </c>
      <c r="Q2737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90000</v>
      </c>
      <c r="E2738" s="7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0</v>
      </c>
      <c r="P2738">
        <f t="shared" si="168"/>
        <v>7.3276000000000003</v>
      </c>
      <c r="Q2738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8000</v>
      </c>
      <c r="E2739" s="7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5</v>
      </c>
      <c r="P2739">
        <f t="shared" si="168"/>
        <v>0.93200000000000005</v>
      </c>
      <c r="Q2739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1750</v>
      </c>
      <c r="E2740" s="7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24</v>
      </c>
      <c r="P2740">
        <f t="shared" si="168"/>
        <v>28.333300000000001</v>
      </c>
      <c r="Q2740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420</v>
      </c>
      <c r="E2741" s="7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101</v>
      </c>
      <c r="P2741">
        <f t="shared" si="168"/>
        <v>2.2250999999999999</v>
      </c>
      <c r="Q2741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106</v>
      </c>
      <c r="P2742">
        <f t="shared" si="168"/>
        <v>25</v>
      </c>
      <c r="Q274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110</v>
      </c>
      <c r="E2743" s="7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383</v>
      </c>
      <c r="P2743">
        <f t="shared" si="168"/>
        <v>105.2475</v>
      </c>
      <c r="Q2743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200</v>
      </c>
      <c r="E2744" s="7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210</v>
      </c>
      <c r="P2744">
        <f t="shared" si="168"/>
        <v>23.333300000000001</v>
      </c>
      <c r="Q2744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5000</v>
      </c>
      <c r="E2745" s="7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8</v>
      </c>
      <c r="P2745" t="str">
        <f t="shared" si="168"/>
        <v>no backers</v>
      </c>
      <c r="Q2745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1000</v>
      </c>
      <c r="E2746" s="7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42</v>
      </c>
      <c r="P2746">
        <f t="shared" si="168"/>
        <v>18.954499999999999</v>
      </c>
      <c r="Q274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400</v>
      </c>
      <c r="E2747" s="7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104</v>
      </c>
      <c r="P2747">
        <f t="shared" si="168"/>
        <v>8.4898000000000007</v>
      </c>
      <c r="Q2747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14</v>
      </c>
      <c r="P2748">
        <f t="shared" si="168"/>
        <v>21.842099999999999</v>
      </c>
      <c r="Q2748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7</v>
      </c>
      <c r="P2749">
        <f t="shared" ref="P2749:P2812" si="172">IFERROR(ROUND(E2749/L2749,4),"no backers")</f>
        <v>103.25</v>
      </c>
      <c r="Q2749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2</v>
      </c>
      <c r="P2750">
        <f t="shared" si="172"/>
        <v>102.75</v>
      </c>
      <c r="Q2750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50000</v>
      </c>
      <c r="E2751" s="7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205</v>
      </c>
      <c r="Q2751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24</v>
      </c>
      <c r="P2752" t="str">
        <f t="shared" si="172"/>
        <v>no backers</v>
      </c>
      <c r="Q275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350</v>
      </c>
      <c r="E2753" s="7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117</v>
      </c>
      <c r="P2753" t="str">
        <f t="shared" si="172"/>
        <v>no backers</v>
      </c>
      <c r="Q2753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300</v>
      </c>
      <c r="E2754" s="7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136</v>
      </c>
      <c r="P2754">
        <f t="shared" si="172"/>
        <v>29.215</v>
      </c>
      <c r="Q2754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50000</v>
      </c>
      <c r="E2755" s="7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</v>
      </c>
      <c r="P2755">
        <f t="shared" si="172"/>
        <v>51</v>
      </c>
      <c r="Q2755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50000</v>
      </c>
      <c r="E2756" s="7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1</v>
      </c>
      <c r="P2756" t="str">
        <f t="shared" si="172"/>
        <v>no backers</v>
      </c>
      <c r="Q275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15000</v>
      </c>
      <c r="E2757" s="7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3</v>
      </c>
      <c r="P2757">
        <f t="shared" si="172"/>
        <v>26.866700000000002</v>
      </c>
      <c r="Q2757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8</v>
      </c>
      <c r="P2758">
        <f t="shared" si="172"/>
        <v>12.2121</v>
      </c>
      <c r="Q2758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3000</v>
      </c>
      <c r="E2759" s="7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13</v>
      </c>
      <c r="P2759">
        <f t="shared" si="172"/>
        <v>201.5</v>
      </c>
      <c r="Q2759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10000</v>
      </c>
      <c r="E2760" s="7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4</v>
      </c>
      <c r="P2760">
        <f t="shared" si="172"/>
        <v>67</v>
      </c>
      <c r="Q2760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1200</v>
      </c>
      <c r="E2761" s="7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33</v>
      </c>
      <c r="P2761">
        <f t="shared" si="172"/>
        <v>200.5</v>
      </c>
      <c r="Q2761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1000</v>
      </c>
      <c r="E2762" s="7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40</v>
      </c>
      <c r="P2762" t="str">
        <f t="shared" si="172"/>
        <v>no backers</v>
      </c>
      <c r="Q276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300</v>
      </c>
      <c r="E2763" s="7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133</v>
      </c>
      <c r="P2763">
        <f t="shared" si="172"/>
        <v>100.0825</v>
      </c>
      <c r="Q2763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400</v>
      </c>
      <c r="Q2764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3</v>
      </c>
      <c r="P2765">
        <f t="shared" si="172"/>
        <v>133.33330000000001</v>
      </c>
      <c r="Q2765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3500</v>
      </c>
      <c r="E2766" s="7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11</v>
      </c>
      <c r="P2766">
        <f t="shared" si="172"/>
        <v>100</v>
      </c>
      <c r="Q276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16</v>
      </c>
      <c r="P2767" t="str">
        <f t="shared" si="172"/>
        <v>no backers</v>
      </c>
      <c r="Q2767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400</v>
      </c>
      <c r="E2768" s="7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100</v>
      </c>
      <c r="P2768">
        <f t="shared" si="172"/>
        <v>100</v>
      </c>
      <c r="Q2768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3255</v>
      </c>
      <c r="E2769" s="7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12</v>
      </c>
      <c r="P2769">
        <f t="shared" si="172"/>
        <v>132.33330000000001</v>
      </c>
      <c r="Q2769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</v>
      </c>
      <c r="P2770">
        <f t="shared" si="172"/>
        <v>11.6471</v>
      </c>
      <c r="Q2770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250</v>
      </c>
      <c r="E2771" s="7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156</v>
      </c>
      <c r="P2771">
        <f t="shared" si="172"/>
        <v>195.5</v>
      </c>
      <c r="Q2771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</v>
      </c>
      <c r="E2772" s="7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19</v>
      </c>
      <c r="P2772">
        <f t="shared" si="172"/>
        <v>11.666700000000001</v>
      </c>
      <c r="Q277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300</v>
      </c>
      <c r="E2773" s="7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128</v>
      </c>
      <c r="P2773" t="str">
        <f t="shared" si="172"/>
        <v>no backers</v>
      </c>
      <c r="Q2773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7500</v>
      </c>
      <c r="E2774" s="7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5</v>
      </c>
      <c r="P2774" t="str">
        <f t="shared" si="172"/>
        <v>no backers</v>
      </c>
      <c r="Q2774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300</v>
      </c>
      <c r="E2775" s="7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127</v>
      </c>
      <c r="P2775">
        <f t="shared" si="172"/>
        <v>381</v>
      </c>
      <c r="Q2775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3500</v>
      </c>
      <c r="E2776" s="7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11</v>
      </c>
      <c r="P2776">
        <f t="shared" si="172"/>
        <v>29.230799999999999</v>
      </c>
      <c r="Q277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19</v>
      </c>
      <c r="P2777">
        <f t="shared" si="172"/>
        <v>190</v>
      </c>
      <c r="Q2777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58</v>
      </c>
      <c r="P2778">
        <f t="shared" si="172"/>
        <v>10.5556</v>
      </c>
      <c r="Q2778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1</v>
      </c>
      <c r="P2779">
        <f t="shared" si="172"/>
        <v>377</v>
      </c>
      <c r="Q2779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0</v>
      </c>
      <c r="P2780">
        <f t="shared" si="172"/>
        <v>25.066700000000001</v>
      </c>
      <c r="Q2780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300</v>
      </c>
      <c r="E2781" s="7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125</v>
      </c>
      <c r="P2781">
        <f t="shared" si="172"/>
        <v>376</v>
      </c>
      <c r="Q2781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</v>
      </c>
      <c r="E2782" s="7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4</v>
      </c>
      <c r="P2782" t="str">
        <f t="shared" si="172"/>
        <v>no backers</v>
      </c>
      <c r="Q278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6500</v>
      </c>
      <c r="E2783" s="7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6</v>
      </c>
      <c r="P2783">
        <f t="shared" si="172"/>
        <v>13.392899999999999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125</v>
      </c>
      <c r="P2784">
        <f t="shared" si="172"/>
        <v>20.833300000000001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250</v>
      </c>
      <c r="E2785" s="7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150</v>
      </c>
      <c r="P2785">
        <f t="shared" si="172"/>
        <v>6.1475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300</v>
      </c>
      <c r="E2786" s="7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124</v>
      </c>
      <c r="P2786">
        <f t="shared" si="172"/>
        <v>3.4352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300</v>
      </c>
      <c r="E2787" s="7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123</v>
      </c>
      <c r="P2787">
        <f t="shared" si="172"/>
        <v>2.5985999999999998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5000</v>
      </c>
      <c r="E2788" s="7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7</v>
      </c>
      <c r="P2788">
        <f t="shared" si="172"/>
        <v>4.9595000000000002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5000</v>
      </c>
      <c r="E2789" s="7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7</v>
      </c>
      <c r="P2789">
        <f t="shared" si="172"/>
        <v>9.5263000000000009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3500</v>
      </c>
      <c r="E2790" s="7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</v>
      </c>
      <c r="P2790">
        <f t="shared" si="172"/>
        <v>18.05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50000</v>
      </c>
      <c r="E2791" s="7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</v>
      </c>
      <c r="P2791">
        <f t="shared" si="172"/>
        <v>15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15000</v>
      </c>
      <c r="E2792" s="7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2</v>
      </c>
      <c r="P2792">
        <f t="shared" si="172"/>
        <v>5.4545000000000003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350</v>
      </c>
      <c r="E2793" s="7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12.857100000000001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50000</v>
      </c>
      <c r="E2794" s="7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</v>
      </c>
      <c r="P2794">
        <f t="shared" si="172"/>
        <v>14.958299999999999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60000</v>
      </c>
      <c r="E2795" s="7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</v>
      </c>
      <c r="P2795">
        <f t="shared" si="172"/>
        <v>4.9040999999999997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2000</v>
      </c>
      <c r="E2796" s="7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18</v>
      </c>
      <c r="P2796">
        <f t="shared" si="172"/>
        <v>119.33329999999999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101</v>
      </c>
      <c r="P2797">
        <f t="shared" si="172"/>
        <v>17.75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347</v>
      </c>
      <c r="E2798" s="7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102</v>
      </c>
      <c r="P2798">
        <f t="shared" si="172"/>
        <v>16.8095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500</v>
      </c>
      <c r="E2799" s="7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70</v>
      </c>
      <c r="P2799">
        <f t="shared" si="172"/>
        <v>3.734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350</v>
      </c>
      <c r="E2800" s="7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100</v>
      </c>
      <c r="P2800">
        <f t="shared" si="172"/>
        <v>2.5251999999999999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200000</v>
      </c>
      <c r="E2801" s="7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0</v>
      </c>
      <c r="P2801">
        <f t="shared" si="172"/>
        <v>2.6922999999999999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8500</v>
      </c>
      <c r="E2802" s="7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4</v>
      </c>
      <c r="P2802">
        <f t="shared" si="172"/>
        <v>11.2903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2224</v>
      </c>
      <c r="E2803" s="7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16</v>
      </c>
      <c r="P2803">
        <f t="shared" si="172"/>
        <v>26.923100000000002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250</v>
      </c>
      <c r="E2804" s="7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140</v>
      </c>
      <c r="P2804">
        <f t="shared" si="172"/>
        <v>3.8889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88888</v>
      </c>
      <c r="E2805" s="7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0</v>
      </c>
      <c r="P2805">
        <f t="shared" si="172"/>
        <v>2.4539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500000</v>
      </c>
      <c r="E2806" s="7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0</v>
      </c>
      <c r="P2806">
        <f t="shared" si="172"/>
        <v>15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900</v>
      </c>
      <c r="E2807" s="7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38</v>
      </c>
      <c r="P2807">
        <f t="shared" si="172"/>
        <v>19.166699999999999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6000</v>
      </c>
      <c r="E2808" s="7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6</v>
      </c>
      <c r="P2808">
        <f t="shared" si="172"/>
        <v>4.4867999999999997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300</v>
      </c>
      <c r="E2809" s="7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113</v>
      </c>
      <c r="P2809">
        <f t="shared" si="172"/>
        <v>3.6558999999999999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8</v>
      </c>
      <c r="P2810">
        <f t="shared" si="172"/>
        <v>4.8986000000000001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220000</v>
      </c>
      <c r="E2811" s="7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0</v>
      </c>
      <c r="P2811">
        <f t="shared" si="172"/>
        <v>15.952400000000001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60000</v>
      </c>
      <c r="E2812" s="7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</v>
      </c>
      <c r="P2812">
        <f t="shared" si="172"/>
        <v>5.8772000000000002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24500</v>
      </c>
      <c r="E2813" s="7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</v>
      </c>
      <c r="P2813">
        <f t="shared" ref="P2813:P2876" si="176">IFERROR(ROUND(E2813/L2813,4),"no backers")</f>
        <v>3.1019000000000001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7</v>
      </c>
      <c r="P2814">
        <f t="shared" si="176"/>
        <v>4.0361000000000002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10000</v>
      </c>
      <c r="E2815" s="7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3</v>
      </c>
      <c r="P2815">
        <f t="shared" si="176"/>
        <v>3.4792000000000001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15000</v>
      </c>
      <c r="E2816" s="7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2</v>
      </c>
      <c r="P2816">
        <f t="shared" si="176"/>
        <v>5.1562999999999999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3000</v>
      </c>
      <c r="E2817" s="7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11</v>
      </c>
      <c r="P2817">
        <f t="shared" si="176"/>
        <v>23.357099999999999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11</v>
      </c>
      <c r="P2818">
        <f t="shared" si="176"/>
        <v>1.9309000000000001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10000</v>
      </c>
      <c r="E2819" s="7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3</v>
      </c>
      <c r="P2819">
        <f t="shared" si="176"/>
        <v>9.8484999999999996</v>
      </c>
      <c r="Q2819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8000</v>
      </c>
      <c r="E2820" s="7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4</v>
      </c>
      <c r="P2820">
        <f t="shared" si="176"/>
        <v>3.1863000000000001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6000</v>
      </c>
      <c r="E2821" s="7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5</v>
      </c>
      <c r="P2821">
        <f t="shared" si="176"/>
        <v>3.125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5000</v>
      </c>
      <c r="E2822" s="7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7</v>
      </c>
      <c r="P2822">
        <f t="shared" si="176"/>
        <v>16.25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7000</v>
      </c>
      <c r="E2823" s="7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5</v>
      </c>
      <c r="P2823">
        <f t="shared" si="176"/>
        <v>9.1428999999999991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1000</v>
      </c>
      <c r="E2824" s="7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32</v>
      </c>
      <c r="P2824">
        <f t="shared" si="176"/>
        <v>3.4043000000000001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160</v>
      </c>
      <c r="P2825">
        <f t="shared" si="176"/>
        <v>22.857099999999999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106</v>
      </c>
      <c r="P2826">
        <f t="shared" si="176"/>
        <v>21.133299999999998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7500</v>
      </c>
      <c r="E2827" s="7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4</v>
      </c>
      <c r="P2827">
        <f t="shared" si="176"/>
        <v>6.1961000000000004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104</v>
      </c>
      <c r="P2828">
        <f t="shared" si="176"/>
        <v>16.421099999999999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8000</v>
      </c>
      <c r="E2829" s="7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4</v>
      </c>
      <c r="P2829">
        <f t="shared" si="176"/>
        <v>13.521699999999999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80000</v>
      </c>
      <c r="E2830" s="7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0</v>
      </c>
      <c r="P2830">
        <f t="shared" si="176"/>
        <v>3.1959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25000</v>
      </c>
      <c r="E2831" s="7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</v>
      </c>
      <c r="P2831">
        <f t="shared" si="176"/>
        <v>4.0789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103</v>
      </c>
      <c r="P2832">
        <f t="shared" si="176"/>
        <v>28.181799999999999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103</v>
      </c>
      <c r="P2833">
        <f t="shared" si="176"/>
        <v>5.9615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100000</v>
      </c>
      <c r="E2834" s="7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0</v>
      </c>
      <c r="P2834">
        <f t="shared" si="176"/>
        <v>3.2105000000000001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1500</v>
      </c>
      <c r="E2835" s="7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20</v>
      </c>
      <c r="P2835">
        <f t="shared" si="176"/>
        <v>8.6286000000000005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15000</v>
      </c>
      <c r="E2836" s="7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2</v>
      </c>
      <c r="P2836">
        <f t="shared" si="176"/>
        <v>14.333299999999999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9000</v>
      </c>
      <c r="E2837" s="7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3</v>
      </c>
      <c r="P2837">
        <f t="shared" si="176"/>
        <v>3.2366000000000001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2500</v>
      </c>
      <c r="E2838" s="7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12</v>
      </c>
      <c r="P2838">
        <f t="shared" si="176"/>
        <v>27.363600000000002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300</v>
      </c>
      <c r="E2839" s="7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14.333299999999999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241</v>
      </c>
      <c r="P2840">
        <f t="shared" si="176"/>
        <v>5.5740999999999996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30000</v>
      </c>
      <c r="E2841" s="7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</v>
      </c>
      <c r="P2841">
        <f t="shared" si="176"/>
        <v>9.6774000000000004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10000</v>
      </c>
      <c r="E2842" s="7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3</v>
      </c>
      <c r="P2842">
        <f t="shared" si="176"/>
        <v>2.2726999999999999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10000</v>
      </c>
      <c r="E2843" s="7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3</v>
      </c>
      <c r="P2843">
        <f t="shared" si="176"/>
        <v>300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2500</v>
      </c>
      <c r="E2844" s="7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12</v>
      </c>
      <c r="P2844" t="str">
        <f t="shared" si="176"/>
        <v>no backers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50</v>
      </c>
      <c r="P2845" t="str">
        <f t="shared" si="176"/>
        <v>no backers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500</v>
      </c>
      <c r="E2846" s="7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60</v>
      </c>
      <c r="P2846">
        <f t="shared" si="176"/>
        <v>300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300</v>
      </c>
      <c r="E2847" s="7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100</v>
      </c>
      <c r="P2847">
        <f t="shared" si="176"/>
        <v>7.6923000000000004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300</v>
      </c>
      <c r="E2848" s="7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100</v>
      </c>
      <c r="P2848" t="str">
        <f t="shared" si="176"/>
        <v>no backers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300</v>
      </c>
      <c r="E2849" s="7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100</v>
      </c>
      <c r="P2849" t="str">
        <f t="shared" si="176"/>
        <v>no backers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300</v>
      </c>
      <c r="E2850" s="7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100</v>
      </c>
      <c r="P2850">
        <f t="shared" si="176"/>
        <v>100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300</v>
      </c>
      <c r="E2851" s="7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100</v>
      </c>
      <c r="P2851">
        <f t="shared" si="176"/>
        <v>300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1</v>
      </c>
      <c r="P2852">
        <f t="shared" si="176"/>
        <v>22.923100000000002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25000</v>
      </c>
      <c r="E2853" s="7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1</v>
      </c>
      <c r="P2853" t="str">
        <f t="shared" si="176"/>
        <v>no backers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24</v>
      </c>
      <c r="P2854">
        <f t="shared" si="176"/>
        <v>48.666699999999999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100</v>
      </c>
      <c r="E2855" s="7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290</v>
      </c>
      <c r="P2855" t="str">
        <f t="shared" si="176"/>
        <v>no backers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3000</v>
      </c>
      <c r="E2856" s="7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10</v>
      </c>
      <c r="P2856">
        <f t="shared" si="176"/>
        <v>20.642900000000001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1000</v>
      </c>
      <c r="E2857" s="7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29</v>
      </c>
      <c r="P2857">
        <f t="shared" si="176"/>
        <v>57.8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101</v>
      </c>
      <c r="E2858" s="7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286</v>
      </c>
      <c r="P2858">
        <f t="shared" si="176"/>
        <v>48.166699999999999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15000</v>
      </c>
      <c r="E2859" s="7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</v>
      </c>
      <c r="P2859">
        <f t="shared" si="176"/>
        <v>19.066700000000001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10000</v>
      </c>
      <c r="E2860" s="7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3</v>
      </c>
      <c r="P2860" t="str">
        <f t="shared" si="176"/>
        <v>no backers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14</v>
      </c>
      <c r="P2861">
        <f t="shared" si="176"/>
        <v>285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50000</v>
      </c>
      <c r="E2862" s="7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1</v>
      </c>
      <c r="P2862">
        <f t="shared" si="176"/>
        <v>31.555599999999998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11000</v>
      </c>
      <c r="E2863" s="7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</v>
      </c>
      <c r="P2863">
        <f t="shared" si="176"/>
        <v>93.666700000000006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93.333299999999994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1</v>
      </c>
      <c r="P2865">
        <f t="shared" si="176"/>
        <v>280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15000</v>
      </c>
      <c r="E2866" s="7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93.333299999999994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3000</v>
      </c>
      <c r="E2867" s="7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9</v>
      </c>
      <c r="P2867" t="str">
        <f t="shared" si="176"/>
        <v>no backers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37</v>
      </c>
      <c r="P2868">
        <f t="shared" si="176"/>
        <v>140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</v>
      </c>
      <c r="E2869" s="7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112</v>
      </c>
      <c r="P2869">
        <f t="shared" si="176"/>
        <v>28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1</v>
      </c>
      <c r="P2870">
        <f t="shared" si="176"/>
        <v>4.6500000000000004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14</v>
      </c>
      <c r="P2871">
        <f t="shared" si="176"/>
        <v>55.6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200000</v>
      </c>
      <c r="E2872" s="7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0</v>
      </c>
      <c r="P2872">
        <f t="shared" si="176"/>
        <v>30.777799999999999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200</v>
      </c>
      <c r="E2873" s="7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139</v>
      </c>
      <c r="P2873">
        <f t="shared" si="176"/>
        <v>21.307700000000001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32000</v>
      </c>
      <c r="E2874" s="7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1</v>
      </c>
      <c r="P2874" t="str">
        <f t="shared" si="176"/>
        <v>no backers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20000</v>
      </c>
      <c r="E2875" s="7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1</v>
      </c>
      <c r="P2875">
        <f t="shared" si="176"/>
        <v>34.125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3</v>
      </c>
      <c r="P2876">
        <f t="shared" si="176"/>
        <v>91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8000</v>
      </c>
      <c r="E2877" s="7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3</v>
      </c>
      <c r="P2877">
        <f t="shared" ref="P2877:P2940" si="180">IFERROR(ROUND(E2877/L2877,4),"no backers")</f>
        <v>91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200</v>
      </c>
      <c r="E2878" s="7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136</v>
      </c>
      <c r="P2878" t="str">
        <f t="shared" si="180"/>
        <v>no backers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5</v>
      </c>
      <c r="P2879">
        <f t="shared" si="180"/>
        <v>45.166699999999999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70000</v>
      </c>
      <c r="E2880" s="7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0</v>
      </c>
      <c r="P2880">
        <f t="shared" si="180"/>
        <v>67.5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4190</v>
      </c>
      <c r="E2881" s="7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6</v>
      </c>
      <c r="P2881">
        <f t="shared" si="180"/>
        <v>270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1500</v>
      </c>
      <c r="E2882" s="7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18</v>
      </c>
      <c r="P2882">
        <f t="shared" si="180"/>
        <v>9.3102999999999998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250</v>
      </c>
      <c r="E2883" s="7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108</v>
      </c>
      <c r="P2883" t="str">
        <f t="shared" si="180"/>
        <v>no backers</v>
      </c>
      <c r="Q2883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10000</v>
      </c>
      <c r="E2884" s="7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</v>
      </c>
      <c r="P2884">
        <f t="shared" si="180"/>
        <v>66.5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7</v>
      </c>
      <c r="P2885">
        <f t="shared" si="180"/>
        <v>53.2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3</v>
      </c>
      <c r="P2886">
        <f t="shared" si="180"/>
        <v>66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2500</v>
      </c>
      <c r="E2887" s="7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10</v>
      </c>
      <c r="P2887">
        <f t="shared" si="180"/>
        <v>52.4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25000</v>
      </c>
      <c r="E2888" s="7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1</v>
      </c>
      <c r="P2888">
        <f t="shared" si="180"/>
        <v>261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1</v>
      </c>
      <c r="P2889">
        <f t="shared" si="180"/>
        <v>260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1</v>
      </c>
      <c r="P2890" t="str">
        <f t="shared" si="180"/>
        <v>no backers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</v>
      </c>
      <c r="P2891">
        <f t="shared" si="180"/>
        <v>18.571400000000001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5</v>
      </c>
      <c r="P2892">
        <f t="shared" si="180"/>
        <v>86.666700000000006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33</v>
      </c>
      <c r="P2893">
        <f t="shared" si="180"/>
        <v>26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500</v>
      </c>
      <c r="E2894" s="7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52</v>
      </c>
      <c r="P2894">
        <f t="shared" si="180"/>
        <v>15.2941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250</v>
      </c>
      <c r="E2895" s="7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104</v>
      </c>
      <c r="P2895">
        <f t="shared" si="180"/>
        <v>130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60000</v>
      </c>
      <c r="E2896" s="7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t="str">
        <f t="shared" si="180"/>
        <v>no backers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52</v>
      </c>
      <c r="P2897">
        <f t="shared" si="180"/>
        <v>64.5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1</v>
      </c>
      <c r="P2898">
        <f t="shared" si="180"/>
        <v>21.25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10</v>
      </c>
      <c r="P2899">
        <f t="shared" si="180"/>
        <v>84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34</v>
      </c>
      <c r="P2900">
        <f t="shared" si="180"/>
        <v>21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13</v>
      </c>
      <c r="P2901" t="str">
        <f t="shared" si="180"/>
        <v>no backers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250</v>
      </c>
      <c r="E2902" s="7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100</v>
      </c>
      <c r="P2902">
        <f t="shared" si="180"/>
        <v>35.857100000000003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0</v>
      </c>
      <c r="P2903">
        <f t="shared" si="180"/>
        <v>125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100000</v>
      </c>
      <c r="E2904" s="7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250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93500</v>
      </c>
      <c r="E2905" s="7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0</v>
      </c>
      <c r="P2905">
        <f t="shared" si="180"/>
        <v>62.5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85000</v>
      </c>
      <c r="E2906" s="7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0</v>
      </c>
      <c r="P2906">
        <f t="shared" si="180"/>
        <v>62.5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29000</v>
      </c>
      <c r="E2907" s="7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</v>
      </c>
      <c r="P2907">
        <f t="shared" si="180"/>
        <v>14.7059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10000</v>
      </c>
      <c r="E2908" s="7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3</v>
      </c>
      <c r="P2908">
        <f t="shared" si="180"/>
        <v>35.714300000000001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3</v>
      </c>
      <c r="P2909">
        <f t="shared" si="180"/>
        <v>125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5000</v>
      </c>
      <c r="E2910" s="7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5</v>
      </c>
      <c r="P2910">
        <f t="shared" si="180"/>
        <v>50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5000</v>
      </c>
      <c r="E2911" s="7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5</v>
      </c>
      <c r="P2911">
        <f t="shared" si="180"/>
        <v>250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1000</v>
      </c>
      <c r="E2912" s="7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25</v>
      </c>
      <c r="P2912">
        <f t="shared" si="180"/>
        <v>250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25</v>
      </c>
      <c r="P2913">
        <f t="shared" si="180"/>
        <v>17.857099999999999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250</v>
      </c>
      <c r="E2914" s="7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100</v>
      </c>
      <c r="P2914">
        <f t="shared" si="180"/>
        <v>9.6153999999999993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250</v>
      </c>
      <c r="E2915" s="7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100</v>
      </c>
      <c r="P2915">
        <f t="shared" si="180"/>
        <v>125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</v>
      </c>
      <c r="E2916" s="7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100</v>
      </c>
      <c r="P2916">
        <f t="shared" si="180"/>
        <v>250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24500</v>
      </c>
      <c r="E2917" s="7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1</v>
      </c>
      <c r="P2917">
        <f t="shared" si="180"/>
        <v>81.666700000000006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15000</v>
      </c>
      <c r="E2918" s="7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2</v>
      </c>
      <c r="P2918">
        <f t="shared" si="180"/>
        <v>34.714300000000001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14500</v>
      </c>
      <c r="E2919" s="7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</v>
      </c>
      <c r="P2919">
        <f t="shared" si="180"/>
        <v>26.777799999999999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8000</v>
      </c>
      <c r="E2920" s="7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3</v>
      </c>
      <c r="P2920">
        <f t="shared" si="180"/>
        <v>12.05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220</v>
      </c>
      <c r="E2921" s="7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110</v>
      </c>
      <c r="P2921">
        <f t="shared" si="180"/>
        <v>40.166699999999999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9000</v>
      </c>
      <c r="E2922" s="7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3</v>
      </c>
      <c r="P2922">
        <f t="shared" si="180"/>
        <v>18.461500000000001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5000</v>
      </c>
      <c r="E2923" s="7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5</v>
      </c>
      <c r="P2923">
        <f t="shared" si="180"/>
        <v>80</v>
      </c>
      <c r="Q2923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47</v>
      </c>
      <c r="P2924">
        <f t="shared" si="180"/>
        <v>39.5</v>
      </c>
      <c r="Q2924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31000</v>
      </c>
      <c r="E2925" s="7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</v>
      </c>
      <c r="P2925">
        <f t="shared" si="180"/>
        <v>23.6</v>
      </c>
      <c r="Q2925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2000</v>
      </c>
      <c r="E2926" s="7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12</v>
      </c>
      <c r="P2926">
        <f t="shared" si="180"/>
        <v>1.6053999999999999</v>
      </c>
      <c r="Q2926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5000</v>
      </c>
      <c r="E2927" s="7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5</v>
      </c>
      <c r="P2927">
        <f t="shared" si="180"/>
        <v>1.1809000000000001</v>
      </c>
      <c r="Q2927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4000</v>
      </c>
      <c r="E2928" s="7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6</v>
      </c>
      <c r="P2928">
        <f t="shared" si="180"/>
        <v>4.68</v>
      </c>
      <c r="Q2928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2000</v>
      </c>
      <c r="E2929" s="7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12</v>
      </c>
      <c r="P2929">
        <f t="shared" si="180"/>
        <v>11.142899999999999</v>
      </c>
      <c r="Q2929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225</v>
      </c>
      <c r="E2930" s="7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104</v>
      </c>
      <c r="P2930">
        <f t="shared" si="180"/>
        <v>9.75</v>
      </c>
      <c r="Q2930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12000</v>
      </c>
      <c r="E2931" s="7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2</v>
      </c>
      <c r="P2931">
        <f t="shared" si="180"/>
        <v>7.2812999999999999</v>
      </c>
      <c r="Q2931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6000</v>
      </c>
      <c r="E2932" s="7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4</v>
      </c>
      <c r="P2932">
        <f t="shared" si="180"/>
        <v>3.7581000000000002</v>
      </c>
      <c r="Q293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20000</v>
      </c>
      <c r="E2933" s="7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</v>
      </c>
      <c r="P2933">
        <f t="shared" si="180"/>
        <v>25.555599999999998</v>
      </c>
      <c r="Q2933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150</v>
      </c>
      <c r="E2934" s="7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153</v>
      </c>
      <c r="P2934">
        <f t="shared" si="180"/>
        <v>6.0526</v>
      </c>
      <c r="Q2934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100000</v>
      </c>
      <c r="E2935" s="7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0</v>
      </c>
      <c r="P2935">
        <f t="shared" si="180"/>
        <v>4.1852</v>
      </c>
      <c r="Q2935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4000</v>
      </c>
      <c r="E2936" s="7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6</v>
      </c>
      <c r="P2936">
        <f t="shared" si="180"/>
        <v>6.0811000000000002</v>
      </c>
      <c r="Q2936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2000</v>
      </c>
      <c r="E2937" s="7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11</v>
      </c>
      <c r="P2937">
        <f t="shared" si="180"/>
        <v>5.7691999999999997</v>
      </c>
      <c r="Q2937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23</v>
      </c>
      <c r="P2938">
        <f t="shared" si="180"/>
        <v>6.6176000000000004</v>
      </c>
      <c r="Q2938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600</v>
      </c>
      <c r="E2939" s="7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38</v>
      </c>
      <c r="P2939">
        <f t="shared" si="180"/>
        <v>4.0909000000000004</v>
      </c>
      <c r="Q2939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225</v>
      </c>
      <c r="P2940">
        <f t="shared" si="180"/>
        <v>7.0312999999999999</v>
      </c>
      <c r="Q2940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9000</v>
      </c>
      <c r="E2941" s="7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2</v>
      </c>
      <c r="P2941">
        <f t="shared" ref="P2941:P3004" si="184">IFERROR(ROUND(E2941/L2941,4),"no backers")</f>
        <v>8.92</v>
      </c>
      <c r="Q2941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5000</v>
      </c>
      <c r="E2942" s="7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4</v>
      </c>
      <c r="P2942">
        <f t="shared" si="184"/>
        <v>6.7576000000000001</v>
      </c>
      <c r="Q294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115250</v>
      </c>
      <c r="E2943" s="7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220</v>
      </c>
      <c r="Q2943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5105</v>
      </c>
      <c r="E2944" s="7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4</v>
      </c>
      <c r="P2944">
        <f t="shared" si="184"/>
        <v>1.0692999999999999</v>
      </c>
      <c r="Q2944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3300</v>
      </c>
      <c r="E2945" s="7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7</v>
      </c>
      <c r="P2945" t="str">
        <f t="shared" si="184"/>
        <v>no backers</v>
      </c>
      <c r="Q2945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2000</v>
      </c>
      <c r="E2946" s="7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11</v>
      </c>
      <c r="P2946">
        <f t="shared" si="184"/>
        <v>216</v>
      </c>
      <c r="Q2946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 t="str">
        <f t="shared" si="184"/>
        <v>no backers</v>
      </c>
      <c r="Q2947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6500</v>
      </c>
      <c r="E2948" s="7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3</v>
      </c>
      <c r="P2948">
        <f t="shared" si="184"/>
        <v>107.5</v>
      </c>
      <c r="Q2948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7</v>
      </c>
      <c r="P2949">
        <f t="shared" si="184"/>
        <v>16.538499999999999</v>
      </c>
      <c r="Q2949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11</v>
      </c>
      <c r="P2950">
        <f t="shared" si="184"/>
        <v>23.777799999999999</v>
      </c>
      <c r="Q2950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1</v>
      </c>
      <c r="P2951">
        <f t="shared" si="184"/>
        <v>106</v>
      </c>
      <c r="Q2951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15000</v>
      </c>
      <c r="E2952" s="7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1</v>
      </c>
      <c r="P2952" t="str">
        <f t="shared" si="184"/>
        <v>no backers</v>
      </c>
      <c r="Q295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</v>
      </c>
      <c r="E2953" s="7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4</v>
      </c>
      <c r="P2953">
        <f t="shared" si="184"/>
        <v>3.6551999999999998</v>
      </c>
      <c r="Q2953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2825</v>
      </c>
      <c r="E2954" s="7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7</v>
      </c>
      <c r="P2954">
        <f t="shared" si="184"/>
        <v>26.375</v>
      </c>
      <c r="Q2954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1000</v>
      </c>
      <c r="E2955" s="7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21</v>
      </c>
      <c r="P2955">
        <f t="shared" si="184"/>
        <v>70.333299999999994</v>
      </c>
      <c r="Q2955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12000</v>
      </c>
      <c r="E2956" s="7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2</v>
      </c>
      <c r="P2956" t="str">
        <f t="shared" si="184"/>
        <v>no backers</v>
      </c>
      <c r="Q2956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3</v>
      </c>
      <c r="P2957">
        <f t="shared" si="184"/>
        <v>19.090900000000001</v>
      </c>
      <c r="Q2957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100000</v>
      </c>
      <c r="E2958" s="7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0</v>
      </c>
      <c r="P2958">
        <f t="shared" si="184"/>
        <v>10.25</v>
      </c>
      <c r="Q2958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1</v>
      </c>
      <c r="P2959">
        <f t="shared" si="184"/>
        <v>68.333299999999994</v>
      </c>
      <c r="Q2959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11</v>
      </c>
      <c r="P2960" t="str">
        <f t="shared" si="184"/>
        <v>no backers</v>
      </c>
      <c r="Q2960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</v>
      </c>
      <c r="E2961" s="7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21</v>
      </c>
      <c r="P2961" t="str">
        <f t="shared" si="184"/>
        <v>no backers</v>
      </c>
      <c r="Q2961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500</v>
      </c>
      <c r="E2962" s="7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41</v>
      </c>
      <c r="P2962" t="str">
        <f t="shared" si="184"/>
        <v>no backers</v>
      </c>
      <c r="Q296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200</v>
      </c>
      <c r="E2963" s="7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103</v>
      </c>
      <c r="P2963">
        <f t="shared" si="184"/>
        <v>1.8980999999999999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1600</v>
      </c>
      <c r="E2964" s="7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13</v>
      </c>
      <c r="P2964">
        <f t="shared" si="184"/>
        <v>10.199999999999999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3000</v>
      </c>
      <c r="E2965" s="7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7</v>
      </c>
      <c r="P2965">
        <f t="shared" si="184"/>
        <v>2.0806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8500</v>
      </c>
      <c r="E2966" s="7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2</v>
      </c>
      <c r="P2966">
        <f t="shared" si="184"/>
        <v>1.0306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1200</v>
      </c>
      <c r="E2967" s="7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17</v>
      </c>
      <c r="P2967">
        <f t="shared" si="184"/>
        <v>5.1795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28000</v>
      </c>
      <c r="E2968" s="7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</v>
      </c>
      <c r="P2968">
        <f t="shared" si="184"/>
        <v>1.5703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2000</v>
      </c>
      <c r="E2969" s="7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10</v>
      </c>
      <c r="P2969">
        <f t="shared" si="184"/>
        <v>2.831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200</v>
      </c>
      <c r="E2970" s="7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101</v>
      </c>
      <c r="P2970">
        <f t="shared" si="184"/>
        <v>4.2766000000000002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200000</v>
      </c>
      <c r="E2971" s="7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0</v>
      </c>
      <c r="P2971">
        <f t="shared" si="184"/>
        <v>11.764699999999999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13500</v>
      </c>
      <c r="E2972" s="7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</v>
      </c>
      <c r="P2972">
        <f t="shared" si="184"/>
        <v>2.1978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8000</v>
      </c>
      <c r="E2973" s="7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3</v>
      </c>
      <c r="P2973">
        <f t="shared" si="184"/>
        <v>4.6512000000000002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8000</v>
      </c>
      <c r="E2974" s="7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3</v>
      </c>
      <c r="P2974">
        <f t="shared" si="184"/>
        <v>11.764699999999999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2000</v>
      </c>
      <c r="E2975" s="7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10</v>
      </c>
      <c r="P2975">
        <f t="shared" si="184"/>
        <v>6.0606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1000</v>
      </c>
      <c r="E2976" s="7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20</v>
      </c>
      <c r="P2976">
        <f t="shared" si="184"/>
        <v>2.2989000000000002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1.7699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200</v>
      </c>
      <c r="E2978" s="7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100</v>
      </c>
      <c r="P2978">
        <f t="shared" si="184"/>
        <v>14.2857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25000</v>
      </c>
      <c r="E2979" s="7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</v>
      </c>
      <c r="P2979">
        <f t="shared" si="184"/>
        <v>6.6333000000000002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6500</v>
      </c>
      <c r="E2980" s="7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3</v>
      </c>
      <c r="P2980">
        <f t="shared" si="184"/>
        <v>12.25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3900</v>
      </c>
      <c r="E2981" s="7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5</v>
      </c>
      <c r="P2981">
        <f t="shared" si="184"/>
        <v>4.2609000000000004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8000</v>
      </c>
      <c r="E2982" s="7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2</v>
      </c>
      <c r="P2982">
        <f t="shared" si="184"/>
        <v>8.125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6000</v>
      </c>
      <c r="E2983" s="7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3</v>
      </c>
      <c r="P2983">
        <f t="shared" si="184"/>
        <v>2.0103</v>
      </c>
      <c r="Q2983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130</v>
      </c>
      <c r="P2984">
        <f t="shared" si="184"/>
        <v>3.3050999999999999</v>
      </c>
      <c r="Q2984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15000</v>
      </c>
      <c r="E2985" s="7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</v>
      </c>
      <c r="P2985">
        <f t="shared" si="184"/>
        <v>0.1772</v>
      </c>
      <c r="Q2985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8000</v>
      </c>
      <c r="E2986" s="7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2</v>
      </c>
      <c r="P2986">
        <f t="shared" si="184"/>
        <v>0.87160000000000004</v>
      </c>
      <c r="Q2986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199</v>
      </c>
      <c r="E2987" s="7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95</v>
      </c>
      <c r="P2987">
        <f t="shared" si="184"/>
        <v>1.7117</v>
      </c>
      <c r="Q2987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7000</v>
      </c>
      <c r="E2988" s="7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3</v>
      </c>
      <c r="P2988">
        <f t="shared" si="184"/>
        <v>3.375</v>
      </c>
      <c r="Q2988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</v>
      </c>
      <c r="P2989">
        <f t="shared" si="184"/>
        <v>0.70940000000000003</v>
      </c>
      <c r="Q2989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5000</v>
      </c>
      <c r="E2990" s="7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4</v>
      </c>
      <c r="P2990">
        <f t="shared" si="184"/>
        <v>6.6786000000000003</v>
      </c>
      <c r="Q2990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45000</v>
      </c>
      <c r="E2991" s="7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0</v>
      </c>
      <c r="P2991">
        <f t="shared" si="184"/>
        <v>0.51100000000000001</v>
      </c>
      <c r="Q2991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45000</v>
      </c>
      <c r="E2992" s="7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0</v>
      </c>
      <c r="P2992">
        <f t="shared" si="184"/>
        <v>6.8518999999999997</v>
      </c>
      <c r="Q299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6000</v>
      </c>
      <c r="E2993" s="7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3</v>
      </c>
      <c r="P2993">
        <f t="shared" si="184"/>
        <v>1.9892000000000001</v>
      </c>
      <c r="Q2993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5500</v>
      </c>
      <c r="E2994" s="7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3</v>
      </c>
      <c r="P2994">
        <f t="shared" si="184"/>
        <v>2.8125</v>
      </c>
      <c r="Q2994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2725</v>
      </c>
      <c r="E2995" s="7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7</v>
      </c>
      <c r="P2995">
        <f t="shared" si="184"/>
        <v>8.1818000000000008</v>
      </c>
      <c r="Q2995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450</v>
      </c>
      <c r="E2996" s="7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40</v>
      </c>
      <c r="P2996">
        <f t="shared" si="184"/>
        <v>3.0508000000000002</v>
      </c>
      <c r="Q2996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120</v>
      </c>
      <c r="P2997">
        <f t="shared" si="184"/>
        <v>0.72289999999999999</v>
      </c>
      <c r="Q2997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100</v>
      </c>
      <c r="E2998" s="7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180</v>
      </c>
      <c r="P2998">
        <f t="shared" si="184"/>
        <v>0.4592</v>
      </c>
      <c r="Q2998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500000</v>
      </c>
      <c r="E2999" s="7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0</v>
      </c>
      <c r="P2999">
        <f t="shared" si="184"/>
        <v>1.5523</v>
      </c>
      <c r="Q2999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1000</v>
      </c>
      <c r="E3000" s="7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18</v>
      </c>
      <c r="P3000">
        <f t="shared" si="184"/>
        <v>0.41110000000000002</v>
      </c>
      <c r="Q3000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20000</v>
      </c>
      <c r="E3001" s="7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</v>
      </c>
      <c r="P3001">
        <f t="shared" si="184"/>
        <v>8.85</v>
      </c>
      <c r="Q3001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5000</v>
      </c>
      <c r="E3002" s="7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4</v>
      </c>
      <c r="P3002">
        <f t="shared" si="184"/>
        <v>22.125</v>
      </c>
      <c r="Q300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250000</v>
      </c>
      <c r="E3003" s="7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0</v>
      </c>
      <c r="P3003">
        <f t="shared" si="184"/>
        <v>1</v>
      </c>
      <c r="Q3003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12000</v>
      </c>
      <c r="E3004" s="7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</v>
      </c>
      <c r="P3004">
        <f t="shared" si="184"/>
        <v>1.6827000000000001</v>
      </c>
      <c r="Q3004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1500</v>
      </c>
      <c r="E3005" s="7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12</v>
      </c>
      <c r="P3005">
        <f t="shared" ref="P3005:P3068" si="188">IFERROR(ROUND(E3005/L3005,4),"no backers")</f>
        <v>10.176500000000001</v>
      </c>
      <c r="Q3005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50000</v>
      </c>
      <c r="E3006" s="7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0</v>
      </c>
      <c r="P3006">
        <f t="shared" si="188"/>
        <v>0.61370000000000002</v>
      </c>
      <c r="Q3006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10000</v>
      </c>
      <c r="E3007" s="7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2</v>
      </c>
      <c r="P3007">
        <f t="shared" si="188"/>
        <v>1.4407000000000001</v>
      </c>
      <c r="Q3007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1600</v>
      </c>
      <c r="E3008" s="7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11</v>
      </c>
      <c r="P3008">
        <f t="shared" si="188"/>
        <v>1.7525999999999999</v>
      </c>
      <c r="Q3008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850</v>
      </c>
      <c r="E3009" s="7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20</v>
      </c>
      <c r="P3009">
        <f t="shared" si="188"/>
        <v>8.5</v>
      </c>
      <c r="Q3009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500</v>
      </c>
      <c r="E3010" s="7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34</v>
      </c>
      <c r="P3010">
        <f t="shared" si="188"/>
        <v>6.5385</v>
      </c>
      <c r="Q3010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1000</v>
      </c>
      <c r="E3011" s="7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17</v>
      </c>
      <c r="P3011">
        <f t="shared" si="188"/>
        <v>1.2890999999999999</v>
      </c>
      <c r="Q3011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400</v>
      </c>
      <c r="E3012" s="7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41</v>
      </c>
      <c r="P3012">
        <f t="shared" si="188"/>
        <v>11</v>
      </c>
      <c r="Q30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777</v>
      </c>
      <c r="E3013" s="7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21</v>
      </c>
      <c r="P3013">
        <f t="shared" si="188"/>
        <v>6.48</v>
      </c>
      <c r="Q3013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6000</v>
      </c>
      <c r="E3014" s="7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3</v>
      </c>
      <c r="P3014">
        <f t="shared" si="188"/>
        <v>2.9091</v>
      </c>
      <c r="Q3014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5000</v>
      </c>
      <c r="E3015" s="7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3</v>
      </c>
      <c r="P3015">
        <f t="shared" si="188"/>
        <v>1.4953000000000001</v>
      </c>
      <c r="Q3015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39000</v>
      </c>
      <c r="E3016" s="7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0</v>
      </c>
      <c r="P3016">
        <f t="shared" si="188"/>
        <v>0.28010000000000002</v>
      </c>
      <c r="Q3016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100</v>
      </c>
      <c r="E3017" s="7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155</v>
      </c>
      <c r="P3017">
        <f t="shared" si="188"/>
        <v>3.875</v>
      </c>
      <c r="Q3017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20000</v>
      </c>
      <c r="E3018" s="7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</v>
      </c>
      <c r="P3018">
        <f t="shared" si="188"/>
        <v>4.25</v>
      </c>
      <c r="Q3018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1000</v>
      </c>
      <c r="E3019" s="7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15</v>
      </c>
      <c r="P3019">
        <f t="shared" si="188"/>
        <v>0.96230000000000004</v>
      </c>
      <c r="Q3019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153</v>
      </c>
      <c r="E3020" s="7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100</v>
      </c>
      <c r="P3020">
        <f t="shared" si="188"/>
        <v>3.7317</v>
      </c>
      <c r="Q3020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55000</v>
      </c>
      <c r="E3021" s="7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0</v>
      </c>
      <c r="P3021">
        <f t="shared" si="188"/>
        <v>0.66810000000000003</v>
      </c>
      <c r="Q3021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50000</v>
      </c>
      <c r="E3022" s="7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0</v>
      </c>
      <c r="P3022">
        <f t="shared" si="188"/>
        <v>5.0332999999999997</v>
      </c>
      <c r="Q302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25000</v>
      </c>
      <c r="E3023" s="7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</v>
      </c>
      <c r="P3023">
        <f t="shared" si="188"/>
        <v>1.466</v>
      </c>
      <c r="Q3023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2</v>
      </c>
      <c r="P3024">
        <f t="shared" si="188"/>
        <v>2.4355000000000002</v>
      </c>
      <c r="Q3024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3750</v>
      </c>
      <c r="E3025" s="7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4</v>
      </c>
      <c r="P3025">
        <f t="shared" si="188"/>
        <v>25.166699999999999</v>
      </c>
      <c r="Q3025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400</v>
      </c>
      <c r="E3026" s="7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38</v>
      </c>
      <c r="P3026">
        <f t="shared" si="188"/>
        <v>0.82969999999999999</v>
      </c>
      <c r="Q3026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6700</v>
      </c>
      <c r="E3027" s="7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2</v>
      </c>
      <c r="P3027">
        <f t="shared" si="188"/>
        <v>1.0345</v>
      </c>
      <c r="Q3027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5000</v>
      </c>
      <c r="E3028" s="7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3</v>
      </c>
      <c r="P3028">
        <f t="shared" si="188"/>
        <v>6</v>
      </c>
      <c r="Q3028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5000</v>
      </c>
      <c r="E3029" s="7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3</v>
      </c>
      <c r="P3029">
        <f t="shared" si="188"/>
        <v>0.46879999999999999</v>
      </c>
      <c r="Q3029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2000</v>
      </c>
      <c r="E3030" s="7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8</v>
      </c>
      <c r="P3030">
        <f t="shared" si="188"/>
        <v>1.5152000000000001</v>
      </c>
      <c r="Q3030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700</v>
      </c>
      <c r="E3031" s="7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21</v>
      </c>
      <c r="P3031">
        <f t="shared" si="188"/>
        <v>0.43099999999999999</v>
      </c>
      <c r="Q3031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80000</v>
      </c>
      <c r="E3032" s="7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0</v>
      </c>
      <c r="P3032">
        <f t="shared" si="188"/>
        <v>3.6341000000000001</v>
      </c>
      <c r="Q303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3000</v>
      </c>
      <c r="E3033" s="7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5</v>
      </c>
      <c r="P3033">
        <f t="shared" si="188"/>
        <v>5.0345000000000004</v>
      </c>
      <c r="Q3033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6500</v>
      </c>
      <c r="E3034" s="7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2</v>
      </c>
      <c r="P3034">
        <f t="shared" si="188"/>
        <v>5.8</v>
      </c>
      <c r="Q3034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5000</v>
      </c>
      <c r="E3035" s="7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3</v>
      </c>
      <c r="P3035">
        <f t="shared" si="188"/>
        <v>6.3042999999999996</v>
      </c>
      <c r="Q3035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1850</v>
      </c>
      <c r="E3036" s="7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8</v>
      </c>
      <c r="P3036">
        <f t="shared" si="188"/>
        <v>0.11509999999999999</v>
      </c>
      <c r="Q3036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85000</v>
      </c>
      <c r="E3037" s="7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0</v>
      </c>
      <c r="P3037">
        <f t="shared" si="188"/>
        <v>0.46250000000000002</v>
      </c>
      <c r="Q3037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1000</v>
      </c>
      <c r="E3038" s="7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14</v>
      </c>
      <c r="P3038">
        <f t="shared" si="188"/>
        <v>0.42859999999999998</v>
      </c>
      <c r="Q3038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800</v>
      </c>
      <c r="E3039" s="7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18</v>
      </c>
      <c r="P3039">
        <f t="shared" si="188"/>
        <v>4.4062999999999999</v>
      </c>
      <c r="Q3039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250000</v>
      </c>
      <c r="E3040" s="7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0</v>
      </c>
      <c r="P3040">
        <f t="shared" si="188"/>
        <v>5.1852</v>
      </c>
      <c r="Q3040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10000</v>
      </c>
      <c r="E3041" s="7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</v>
      </c>
      <c r="P3041">
        <f t="shared" si="188"/>
        <v>0.59319999999999995</v>
      </c>
      <c r="Q3041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2000</v>
      </c>
      <c r="E3042" s="7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7</v>
      </c>
      <c r="P3042">
        <f t="shared" si="188"/>
        <v>3.3332999999999999</v>
      </c>
      <c r="Q304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500</v>
      </c>
      <c r="E3043" s="7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28</v>
      </c>
      <c r="P3043">
        <f t="shared" si="188"/>
        <v>1.4737</v>
      </c>
      <c r="Q3043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512</v>
      </c>
      <c r="E3044" s="7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27</v>
      </c>
      <c r="P3044">
        <f t="shared" si="188"/>
        <v>3.7296999999999998</v>
      </c>
      <c r="Q3044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500</v>
      </c>
      <c r="E3045" s="7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27</v>
      </c>
      <c r="P3045">
        <f t="shared" si="188"/>
        <v>1.0703</v>
      </c>
      <c r="Q3045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14000</v>
      </c>
      <c r="E3046" s="7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</v>
      </c>
      <c r="P3046">
        <f t="shared" si="188"/>
        <v>0.87180000000000002</v>
      </c>
      <c r="Q3046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60000</v>
      </c>
      <c r="E3047" s="7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0</v>
      </c>
      <c r="P3047">
        <f t="shared" si="188"/>
        <v>2.1093999999999999</v>
      </c>
      <c r="Q3047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9500</v>
      </c>
      <c r="E3048" s="7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</v>
      </c>
      <c r="P3048">
        <f t="shared" si="188"/>
        <v>2.3275999999999999</v>
      </c>
      <c r="Q3048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2500</v>
      </c>
      <c r="E3049" s="7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5</v>
      </c>
      <c r="P3049">
        <f t="shared" si="188"/>
        <v>6.75</v>
      </c>
      <c r="Q3049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2500</v>
      </c>
      <c r="E3050" s="7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5</v>
      </c>
      <c r="P3050">
        <f t="shared" si="188"/>
        <v>2.8723000000000001</v>
      </c>
      <c r="Q3050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10000</v>
      </c>
      <c r="E3051" s="7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</v>
      </c>
      <c r="P3051">
        <f t="shared" si="188"/>
        <v>2.4630000000000001</v>
      </c>
      <c r="Q3051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40000</v>
      </c>
      <c r="E3052" s="7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0</v>
      </c>
      <c r="P3052">
        <f t="shared" si="188"/>
        <v>14.666700000000001</v>
      </c>
      <c r="Q305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3000</v>
      </c>
      <c r="E3053" s="7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4</v>
      </c>
      <c r="P3053">
        <f t="shared" si="188"/>
        <v>3.7713999999999999</v>
      </c>
      <c r="Q3053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</v>
      </c>
      <c r="E3054" s="7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3</v>
      </c>
      <c r="P3054">
        <f t="shared" si="188"/>
        <v>65.5</v>
      </c>
      <c r="Q3054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2000</v>
      </c>
      <c r="E3055" s="7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7</v>
      </c>
      <c r="P3055">
        <f t="shared" si="188"/>
        <v>43.666699999999999</v>
      </c>
      <c r="Q3055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850</v>
      </c>
      <c r="E3056" s="7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15</v>
      </c>
      <c r="P3056" t="str">
        <f t="shared" si="188"/>
        <v>no backers</v>
      </c>
      <c r="Q3056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1500</v>
      </c>
      <c r="E3057" s="7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9</v>
      </c>
      <c r="P3057">
        <f t="shared" si="188"/>
        <v>130</v>
      </c>
      <c r="Q3057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13</v>
      </c>
      <c r="P3058" t="str">
        <f t="shared" si="188"/>
        <v>no backers</v>
      </c>
      <c r="Q3058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</v>
      </c>
      <c r="E3059" s="7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26</v>
      </c>
      <c r="P3059" t="str">
        <f t="shared" si="188"/>
        <v>no backers</v>
      </c>
      <c r="Q3059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400</v>
      </c>
      <c r="E3060" s="7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33</v>
      </c>
      <c r="P3060">
        <f t="shared" si="188"/>
        <v>43.333300000000001</v>
      </c>
      <c r="Q3060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200</v>
      </c>
      <c r="E3061" s="7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65</v>
      </c>
      <c r="P3061">
        <f t="shared" si="188"/>
        <v>11.818199999999999</v>
      </c>
      <c r="Q3061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100</v>
      </c>
      <c r="E3062" s="7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129</v>
      </c>
      <c r="P3062">
        <f t="shared" si="188"/>
        <v>21.5</v>
      </c>
      <c r="Q306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1300000</v>
      </c>
      <c r="E3063" s="7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t="str">
        <f t="shared" si="188"/>
        <v>no backers</v>
      </c>
      <c r="Q3063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</v>
      </c>
      <c r="E3064" s="7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13</v>
      </c>
      <c r="P3064">
        <f t="shared" si="188"/>
        <v>1.9104000000000001</v>
      </c>
      <c r="Q3064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0</v>
      </c>
      <c r="P3065">
        <f t="shared" si="188"/>
        <v>5.4782999999999999</v>
      </c>
      <c r="Q3065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</v>
      </c>
      <c r="P3066">
        <f t="shared" si="188"/>
        <v>1.75</v>
      </c>
      <c r="Q3066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6</v>
      </c>
      <c r="P3067">
        <f t="shared" si="188"/>
        <v>63</v>
      </c>
      <c r="Q3067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</v>
      </c>
      <c r="E3068" s="7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0</v>
      </c>
      <c r="P3068">
        <f t="shared" si="188"/>
        <v>8.3332999999999995</v>
      </c>
      <c r="Q3068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25000</v>
      </c>
      <c r="E3069" s="7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1</v>
      </c>
      <c r="P3069">
        <f t="shared" ref="P3069:P3132" si="192">IFERROR(ROUND(E3069/L3069,4),"no backers")</f>
        <v>125</v>
      </c>
      <c r="Q3069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1</v>
      </c>
      <c r="P3070">
        <f t="shared" si="192"/>
        <v>62.5</v>
      </c>
      <c r="Q3070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</v>
      </c>
      <c r="P3071">
        <f t="shared" si="192"/>
        <v>17.857099999999999</v>
      </c>
      <c r="Q3071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1</v>
      </c>
      <c r="P3072">
        <f t="shared" si="192"/>
        <v>7.8125</v>
      </c>
      <c r="Q307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4</v>
      </c>
      <c r="P3073">
        <f t="shared" si="192"/>
        <v>1.0684</v>
      </c>
      <c r="Q3073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5</v>
      </c>
      <c r="P3074">
        <f t="shared" si="192"/>
        <v>62.5</v>
      </c>
      <c r="Q3074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2500</v>
      </c>
      <c r="E3075" s="7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5</v>
      </c>
      <c r="P3075">
        <f t="shared" si="192"/>
        <v>17.857099999999999</v>
      </c>
      <c r="Q3075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125000</v>
      </c>
      <c r="E3076" s="7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41.333300000000001</v>
      </c>
      <c r="Q3076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100</v>
      </c>
      <c r="E3077" s="7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124</v>
      </c>
      <c r="P3077">
        <f t="shared" si="192"/>
        <v>6.2</v>
      </c>
      <c r="Q3077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0</v>
      </c>
      <c r="P3078">
        <f t="shared" si="192"/>
        <v>2.46</v>
      </c>
      <c r="Q3078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550</v>
      </c>
      <c r="E3079" s="7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22</v>
      </c>
      <c r="P3079">
        <f t="shared" si="192"/>
        <v>61.5</v>
      </c>
      <c r="Q3079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40</v>
      </c>
      <c r="Q3080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45000</v>
      </c>
      <c r="E3081" s="7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0</v>
      </c>
      <c r="P3081">
        <f t="shared" si="192"/>
        <v>4.4443999999999999</v>
      </c>
      <c r="Q3081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6</v>
      </c>
      <c r="P3082">
        <f t="shared" si="192"/>
        <v>17.142900000000001</v>
      </c>
      <c r="Q308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420</v>
      </c>
      <c r="E3083" s="7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29</v>
      </c>
      <c r="P3083">
        <f t="shared" si="192"/>
        <v>24</v>
      </c>
      <c r="Q3083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250</v>
      </c>
      <c r="E3084" s="7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48</v>
      </c>
      <c r="P3084" t="str">
        <f t="shared" si="192"/>
        <v>no backers</v>
      </c>
      <c r="Q3084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70</v>
      </c>
      <c r="E3085" s="7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171</v>
      </c>
      <c r="P3085">
        <f t="shared" si="192"/>
        <v>40</v>
      </c>
      <c r="Q3085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0</v>
      </c>
      <c r="P3086">
        <f t="shared" si="192"/>
        <v>19.666699999999999</v>
      </c>
      <c r="Q3086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1</v>
      </c>
      <c r="P3087">
        <f t="shared" si="192"/>
        <v>13.1111</v>
      </c>
      <c r="Q3087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3550</v>
      </c>
      <c r="E3088" s="7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3</v>
      </c>
      <c r="P3088">
        <f t="shared" si="192"/>
        <v>38.666699999999999</v>
      </c>
      <c r="Q3088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1000</v>
      </c>
      <c r="E3089" s="7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12</v>
      </c>
      <c r="P3089">
        <f t="shared" si="192"/>
        <v>58</v>
      </c>
      <c r="Q3089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199</v>
      </c>
      <c r="E3090" s="7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58</v>
      </c>
      <c r="P3090">
        <f t="shared" si="192"/>
        <v>38.666699999999999</v>
      </c>
      <c r="Q3090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20000</v>
      </c>
      <c r="E3091" s="7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1</v>
      </c>
      <c r="P3091">
        <f t="shared" si="192"/>
        <v>2.5556000000000001</v>
      </c>
      <c r="Q3091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5000</v>
      </c>
      <c r="E3092" s="7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2</v>
      </c>
      <c r="P3092">
        <f t="shared" si="192"/>
        <v>12.777799999999999</v>
      </c>
      <c r="Q309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10</v>
      </c>
      <c r="P3093">
        <f t="shared" si="192"/>
        <v>12.777799999999999</v>
      </c>
      <c r="Q3093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500</v>
      </c>
      <c r="E3094" s="7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23</v>
      </c>
      <c r="P3094">
        <f t="shared" si="192"/>
        <v>5.4762000000000004</v>
      </c>
      <c r="Q3094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6500</v>
      </c>
      <c r="E3095" s="7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</v>
      </c>
      <c r="P3095">
        <f t="shared" si="192"/>
        <v>6.7058999999999997</v>
      </c>
      <c r="Q3095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3</v>
      </c>
      <c r="P3096">
        <f t="shared" si="192"/>
        <v>113</v>
      </c>
      <c r="Q3096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30000</v>
      </c>
      <c r="E3097" s="7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110</v>
      </c>
      <c r="Q3097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1</v>
      </c>
      <c r="P3098">
        <f t="shared" si="192"/>
        <v>7.8571</v>
      </c>
      <c r="Q3098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2</v>
      </c>
      <c r="P3099">
        <f t="shared" si="192"/>
        <v>2.6190000000000002</v>
      </c>
      <c r="Q3099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2</v>
      </c>
      <c r="P3100">
        <f t="shared" si="192"/>
        <v>4.0740999999999996</v>
      </c>
      <c r="Q3100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4000</v>
      </c>
      <c r="E3101" s="7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3</v>
      </c>
      <c r="P3101">
        <f t="shared" si="192"/>
        <v>22</v>
      </c>
      <c r="Q3101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11</v>
      </c>
      <c r="P3102">
        <f t="shared" si="192"/>
        <v>8.4614999999999991</v>
      </c>
      <c r="Q310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500</v>
      </c>
      <c r="E3103" s="7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22</v>
      </c>
      <c r="P3103">
        <f t="shared" si="192"/>
        <v>9.1667000000000005</v>
      </c>
      <c r="Q3103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4500</v>
      </c>
      <c r="E3104" s="7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2</v>
      </c>
      <c r="P3104">
        <f t="shared" si="192"/>
        <v>1.2111000000000001</v>
      </c>
      <c r="Q3104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18900</v>
      </c>
      <c r="E3105" s="7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1</v>
      </c>
      <c r="P3105">
        <f t="shared" si="192"/>
        <v>54</v>
      </c>
      <c r="Q3105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15000</v>
      </c>
      <c r="E3106" s="7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1</v>
      </c>
      <c r="P3106">
        <f t="shared" si="192"/>
        <v>21.6</v>
      </c>
      <c r="Q3106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3000</v>
      </c>
      <c r="E3107" s="7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</v>
      </c>
      <c r="P3107">
        <f t="shared" si="192"/>
        <v>3.4516</v>
      </c>
      <c r="Q3107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35000</v>
      </c>
      <c r="E3108" s="7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0</v>
      </c>
      <c r="P3108">
        <f t="shared" si="192"/>
        <v>26.5</v>
      </c>
      <c r="Q3108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0</v>
      </c>
      <c r="P3109">
        <f t="shared" si="192"/>
        <v>3.6551999999999998</v>
      </c>
      <c r="Q3109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12000</v>
      </c>
      <c r="E3110" s="7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1</v>
      </c>
      <c r="P3110">
        <f t="shared" si="192"/>
        <v>53</v>
      </c>
      <c r="Q3110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1</v>
      </c>
      <c r="P3111">
        <f t="shared" si="192"/>
        <v>0.92979999999999996</v>
      </c>
      <c r="Q3111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1</v>
      </c>
      <c r="P3112">
        <f t="shared" si="192"/>
        <v>106</v>
      </c>
      <c r="Q31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25</v>
      </c>
      <c r="E3113" s="7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424</v>
      </c>
      <c r="P3113">
        <f t="shared" si="192"/>
        <v>1.3947000000000001</v>
      </c>
      <c r="Q3113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0</v>
      </c>
      <c r="P3114">
        <f t="shared" si="192"/>
        <v>11.666700000000001</v>
      </c>
      <c r="Q3114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0</v>
      </c>
      <c r="P3115">
        <f t="shared" si="192"/>
        <v>2.8378000000000001</v>
      </c>
      <c r="Q3115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22000</v>
      </c>
      <c r="E3116" s="7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t="str">
        <f t="shared" si="192"/>
        <v>no backers</v>
      </c>
      <c r="Q3116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1</v>
      </c>
      <c r="P3117">
        <f t="shared" si="192"/>
        <v>105</v>
      </c>
      <c r="Q3117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5000</v>
      </c>
      <c r="E3118" s="7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2</v>
      </c>
      <c r="P3118">
        <f t="shared" si="192"/>
        <v>10.5</v>
      </c>
      <c r="Q3118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11</v>
      </c>
      <c r="P3119">
        <f t="shared" si="192"/>
        <v>105</v>
      </c>
      <c r="Q3119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6000</v>
      </c>
      <c r="E3120" s="7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2</v>
      </c>
      <c r="P3120">
        <f t="shared" si="192"/>
        <v>52</v>
      </c>
      <c r="Q3120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1</v>
      </c>
      <c r="P3121">
        <f t="shared" si="192"/>
        <v>102</v>
      </c>
      <c r="Q3121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10000</v>
      </c>
      <c r="E3122" s="7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1</v>
      </c>
      <c r="P3122">
        <f t="shared" si="192"/>
        <v>10.199999999999999</v>
      </c>
      <c r="Q312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4500</v>
      </c>
      <c r="E3123" s="7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2</v>
      </c>
      <c r="P3123">
        <f t="shared" si="192"/>
        <v>101</v>
      </c>
      <c r="Q3123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3000</v>
      </c>
      <c r="E3124" s="7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3</v>
      </c>
      <c r="P3124">
        <f t="shared" si="192"/>
        <v>50.5</v>
      </c>
      <c r="Q3124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750</v>
      </c>
      <c r="E3125" s="7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13</v>
      </c>
      <c r="P3125">
        <f t="shared" si="192"/>
        <v>0.29020000000000001</v>
      </c>
      <c r="Q3125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70</v>
      </c>
      <c r="E3126" s="7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144</v>
      </c>
      <c r="P3126">
        <f t="shared" si="192"/>
        <v>25.25</v>
      </c>
      <c r="Q3126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80000</v>
      </c>
      <c r="E3127" s="7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t="str">
        <f t="shared" si="192"/>
        <v>no backers</v>
      </c>
      <c r="Q3127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0</v>
      </c>
      <c r="P3128">
        <f t="shared" si="192"/>
        <v>5.8823999999999996</v>
      </c>
      <c r="Q3128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t="str">
        <f t="shared" si="192"/>
        <v>no backers</v>
      </c>
      <c r="Q3129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30000</v>
      </c>
      <c r="E3130" s="7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0</v>
      </c>
      <c r="P3130">
        <f t="shared" si="192"/>
        <v>0.85470000000000002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25000</v>
      </c>
      <c r="E3131" s="7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0</v>
      </c>
      <c r="P3131">
        <f t="shared" si="192"/>
        <v>100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20000</v>
      </c>
      <c r="E3132" s="7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1</v>
      </c>
      <c r="P3132">
        <f t="shared" si="192"/>
        <v>25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10000</v>
      </c>
      <c r="E3133" s="7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</v>
      </c>
      <c r="P3133">
        <f t="shared" ref="P3133:P3196" si="196">IFERROR(ROUND(E3133/L3133,4),"no backers")</f>
        <v>8.3332999999999995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10000</v>
      </c>
      <c r="E3134" s="7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1</v>
      </c>
      <c r="P3134">
        <f t="shared" si="196"/>
        <v>100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5000</v>
      </c>
      <c r="E3135" s="7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2</v>
      </c>
      <c r="P3135">
        <f t="shared" si="196"/>
        <v>6.25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5000</v>
      </c>
      <c r="E3136" s="7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</v>
      </c>
      <c r="P3136">
        <f t="shared" si="196"/>
        <v>8.3332999999999995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5000</v>
      </c>
      <c r="E3137" s="7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</v>
      </c>
      <c r="P3137">
        <f t="shared" si="196"/>
        <v>14.2857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5000</v>
      </c>
      <c r="E3138" s="7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2</v>
      </c>
      <c r="P3138">
        <f t="shared" si="196"/>
        <v>4.5454999999999997</v>
      </c>
      <c r="Q3138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4000</v>
      </c>
      <c r="E3139" s="7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100</v>
      </c>
      <c r="Q3139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4000</v>
      </c>
      <c r="E3140" s="7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3</v>
      </c>
      <c r="P3140" t="str">
        <f t="shared" si="196"/>
        <v>no backers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2500</v>
      </c>
      <c r="E3141" s="7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4</v>
      </c>
      <c r="P3141">
        <f t="shared" si="196"/>
        <v>16.666699999999999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2500</v>
      </c>
      <c r="E3142" s="7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4</v>
      </c>
      <c r="P3142">
        <f t="shared" si="196"/>
        <v>25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2000</v>
      </c>
      <c r="E3143" s="7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</v>
      </c>
      <c r="P3143">
        <f t="shared" si="196"/>
        <v>12.5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2000</v>
      </c>
      <c r="E3144" s="7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5</v>
      </c>
      <c r="P3144">
        <f t="shared" si="196"/>
        <v>33.333300000000001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1200</v>
      </c>
      <c r="E3145" s="7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8</v>
      </c>
      <c r="P3145" t="str">
        <f t="shared" si="196"/>
        <v>no backers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</v>
      </c>
      <c r="E3146" s="7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10</v>
      </c>
      <c r="P3146">
        <f t="shared" si="196"/>
        <v>3.3332999999999999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1000</v>
      </c>
      <c r="E3147" s="7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10</v>
      </c>
      <c r="P3147" t="str">
        <f t="shared" si="196"/>
        <v>no backers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600</v>
      </c>
      <c r="E3148" s="7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17</v>
      </c>
      <c r="P3148">
        <f t="shared" si="196"/>
        <v>8.3332999999999995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500</v>
      </c>
      <c r="E3149" s="7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20</v>
      </c>
      <c r="P3149">
        <f t="shared" si="196"/>
        <v>0.46949999999999997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500</v>
      </c>
      <c r="E3150" s="7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20</v>
      </c>
      <c r="P3150">
        <f t="shared" si="196"/>
        <v>1.7544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100</v>
      </c>
      <c r="P3151">
        <f t="shared" si="196"/>
        <v>4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10000</v>
      </c>
      <c r="E3152" s="7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</v>
      </c>
      <c r="P3152">
        <f t="shared" si="196"/>
        <v>0.92310000000000003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10000</v>
      </c>
      <c r="E3153" s="7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</v>
      </c>
      <c r="P3153">
        <f t="shared" si="196"/>
        <v>2.7940999999999998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5000</v>
      </c>
      <c r="E3154" s="7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2</v>
      </c>
      <c r="P3154">
        <f t="shared" si="196"/>
        <v>1.4178999999999999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3750</v>
      </c>
      <c r="E3155" s="7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</v>
      </c>
      <c r="P3155">
        <f t="shared" si="196"/>
        <v>0.39419999999999999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1500</v>
      </c>
      <c r="E3156" s="7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6</v>
      </c>
      <c r="P3156">
        <f t="shared" si="196"/>
        <v>0.77239999999999998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3000</v>
      </c>
      <c r="E3157" s="7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3</v>
      </c>
      <c r="P3157">
        <f t="shared" si="196"/>
        <v>0.31130000000000002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2500</v>
      </c>
      <c r="E3158" s="7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4</v>
      </c>
      <c r="P3158">
        <f t="shared" si="196"/>
        <v>1.0562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1000</v>
      </c>
      <c r="E3159" s="7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9</v>
      </c>
      <c r="P3159">
        <f t="shared" si="196"/>
        <v>2.2683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10000</v>
      </c>
      <c r="E3160" s="7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</v>
      </c>
      <c r="P3160">
        <f t="shared" si="196"/>
        <v>1.3332999999999999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98000</v>
      </c>
      <c r="E3161" s="7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0</v>
      </c>
      <c r="P3161">
        <f t="shared" si="196"/>
        <v>1.75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450000</v>
      </c>
      <c r="E3162" s="7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0</v>
      </c>
      <c r="P3162">
        <f t="shared" si="196"/>
        <v>1.5789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39400</v>
      </c>
      <c r="E3163" s="7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0</v>
      </c>
      <c r="P3163">
        <f t="shared" si="196"/>
        <v>1.2161999999999999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30000</v>
      </c>
      <c r="E3164" s="7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0</v>
      </c>
      <c r="P3164">
        <f t="shared" si="196"/>
        <v>1.4286000000000001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12000</v>
      </c>
      <c r="E3165" s="7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</v>
      </c>
      <c r="P3165">
        <f t="shared" si="196"/>
        <v>1.25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9041</v>
      </c>
      <c r="E3166" s="7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</v>
      </c>
      <c r="P3166">
        <f t="shared" si="196"/>
        <v>1.2676000000000001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5000</v>
      </c>
      <c r="E3167" s="7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2</v>
      </c>
      <c r="P3167">
        <f t="shared" si="196"/>
        <v>4.2857000000000003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2000</v>
      </c>
      <c r="E3168" s="7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5</v>
      </c>
      <c r="P3168">
        <f t="shared" si="196"/>
        <v>9.6799999999999997E-2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110000</v>
      </c>
      <c r="E3169" s="7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0</v>
      </c>
      <c r="P3169">
        <f t="shared" si="196"/>
        <v>1.5636000000000001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300</v>
      </c>
      <c r="E3170" s="7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29</v>
      </c>
      <c r="P3170">
        <f t="shared" si="196"/>
        <v>1.4097999999999999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42000</v>
      </c>
      <c r="E3171" s="7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0</v>
      </c>
      <c r="P3171">
        <f t="shared" si="196"/>
        <v>1.0366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30000</v>
      </c>
      <c r="E3172" s="7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0</v>
      </c>
      <c r="P3172">
        <f t="shared" si="196"/>
        <v>1.1972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10000</v>
      </c>
      <c r="E3173" s="7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</v>
      </c>
      <c r="P3173">
        <f t="shared" si="196"/>
        <v>0.72650000000000003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6000</v>
      </c>
      <c r="E3174" s="7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</v>
      </c>
      <c r="P3174">
        <f t="shared" si="196"/>
        <v>2.931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2700</v>
      </c>
      <c r="E3175" s="7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3</v>
      </c>
      <c r="P3175">
        <f t="shared" si="196"/>
        <v>1.1486000000000001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1750</v>
      </c>
      <c r="E3176" s="7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5</v>
      </c>
      <c r="P3176">
        <f t="shared" si="196"/>
        <v>3.6957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1500</v>
      </c>
      <c r="E3177" s="7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6</v>
      </c>
      <c r="P3177">
        <f t="shared" si="196"/>
        <v>1.4167000000000001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1000</v>
      </c>
      <c r="E3178" s="7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8</v>
      </c>
      <c r="P3178">
        <f t="shared" si="196"/>
        <v>1.5091000000000001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3</v>
      </c>
      <c r="P3179">
        <f t="shared" si="196"/>
        <v>1.6080000000000001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25000</v>
      </c>
      <c r="E3180" s="7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0</v>
      </c>
      <c r="P3180">
        <f t="shared" si="196"/>
        <v>1.0512999999999999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10000</v>
      </c>
      <c r="E3181" s="7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</v>
      </c>
      <c r="P3181">
        <f t="shared" si="196"/>
        <v>1.3226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1350000</v>
      </c>
      <c r="E3182" s="7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0</v>
      </c>
      <c r="P3182">
        <f t="shared" si="196"/>
        <v>1.8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3000</v>
      </c>
      <c r="E3183" s="7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3</v>
      </c>
      <c r="P3183">
        <f t="shared" si="196"/>
        <v>5.4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12100</v>
      </c>
      <c r="E3184" s="7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</v>
      </c>
      <c r="P3184">
        <f t="shared" si="196"/>
        <v>0.52980000000000005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11180</v>
      </c>
      <c r="E3185" s="7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</v>
      </c>
      <c r="P3185">
        <f t="shared" si="196"/>
        <v>1.1765000000000001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1000</v>
      </c>
      <c r="E3186" s="7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8</v>
      </c>
      <c r="P3186">
        <f t="shared" si="196"/>
        <v>1.7391000000000001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700</v>
      </c>
      <c r="E3187" s="7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11</v>
      </c>
      <c r="P3187">
        <f t="shared" si="196"/>
        <v>3.3332999999999999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250</v>
      </c>
      <c r="E3188" s="7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32</v>
      </c>
      <c r="P3188">
        <f t="shared" si="196"/>
        <v>1.1429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1000</v>
      </c>
      <c r="E3189" s="7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8</v>
      </c>
      <c r="P3189">
        <f t="shared" si="196"/>
        <v>0.31969999999999998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10000</v>
      </c>
      <c r="E3190" s="7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1</v>
      </c>
      <c r="P3190">
        <f t="shared" si="196"/>
        <v>8.5556000000000001</v>
      </c>
      <c r="Q3190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10000</v>
      </c>
      <c r="E3191" s="7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</v>
      </c>
      <c r="P3191">
        <f t="shared" si="196"/>
        <v>4</v>
      </c>
      <c r="Q3191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5500</v>
      </c>
      <c r="E3192" s="7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1</v>
      </c>
      <c r="P3192" t="str">
        <f t="shared" si="196"/>
        <v>no backers</v>
      </c>
      <c r="Q319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0</v>
      </c>
      <c r="P3193">
        <f t="shared" si="196"/>
        <v>18.75</v>
      </c>
      <c r="Q3193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50000</v>
      </c>
      <c r="E3194" s="7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0</v>
      </c>
      <c r="P3194">
        <f t="shared" si="196"/>
        <v>9.375</v>
      </c>
      <c r="Q3194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50000</v>
      </c>
      <c r="E3195" s="7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0</v>
      </c>
      <c r="P3195">
        <f t="shared" si="196"/>
        <v>3.125</v>
      </c>
      <c r="Q3195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t="str">
        <f t="shared" si="196"/>
        <v>no backers</v>
      </c>
      <c r="Q3196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0</v>
      </c>
      <c r="P3197">
        <f t="shared" ref="P3197:P3260" si="200">IFERROR(ROUND(E3197/L3197,4),"no backers")</f>
        <v>1.9231</v>
      </c>
      <c r="Q3197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20000</v>
      </c>
      <c r="E3198" s="7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12.5</v>
      </c>
      <c r="Q3198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</v>
      </c>
      <c r="P3199">
        <f t="shared" si="200"/>
        <v>18.75</v>
      </c>
      <c r="Q3199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3250</v>
      </c>
      <c r="E3200" s="7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2</v>
      </c>
      <c r="P3200">
        <f t="shared" si="200"/>
        <v>25</v>
      </c>
      <c r="Q3200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3000</v>
      </c>
      <c r="E3201" s="7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3</v>
      </c>
      <c r="P3201">
        <f t="shared" si="200"/>
        <v>1.4151</v>
      </c>
      <c r="Q3201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1930</v>
      </c>
      <c r="E3202" s="7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4</v>
      </c>
      <c r="P3202">
        <f t="shared" si="200"/>
        <v>75</v>
      </c>
      <c r="Q320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5</v>
      </c>
      <c r="P3203">
        <f t="shared" si="200"/>
        <v>37.5</v>
      </c>
      <c r="Q3203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</v>
      </c>
      <c r="E3204" s="7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150</v>
      </c>
      <c r="P3204">
        <f t="shared" si="200"/>
        <v>3</v>
      </c>
      <c r="Q3204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0</v>
      </c>
      <c r="P3205">
        <f t="shared" si="200"/>
        <v>12.333299999999999</v>
      </c>
      <c r="Q3205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t="str">
        <f t="shared" si="200"/>
        <v>no backers</v>
      </c>
      <c r="Q3206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1000</v>
      </c>
      <c r="E3207" s="7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7</v>
      </c>
      <c r="P3207">
        <f t="shared" si="200"/>
        <v>6</v>
      </c>
      <c r="Q3207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1000</v>
      </c>
      <c r="E3208" s="7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7</v>
      </c>
      <c r="P3208" t="str">
        <f t="shared" si="200"/>
        <v>no backers</v>
      </c>
      <c r="Q3208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0</v>
      </c>
      <c r="P3209">
        <f t="shared" si="200"/>
        <v>1.9722</v>
      </c>
      <c r="Q3209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15000</v>
      </c>
      <c r="E3210" s="7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0</v>
      </c>
      <c r="P3210">
        <f t="shared" si="200"/>
        <v>0.8659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35000</v>
      </c>
      <c r="E3211" s="7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0</v>
      </c>
      <c r="P3211">
        <f t="shared" si="200"/>
        <v>0.30969999999999998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22000</v>
      </c>
      <c r="E3212" s="7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0</v>
      </c>
      <c r="P3212">
        <f t="shared" si="200"/>
        <v>1.1667000000000001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10000</v>
      </c>
      <c r="E3213" s="7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</v>
      </c>
      <c r="P3213">
        <f t="shared" si="200"/>
        <v>0.21740000000000001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9999</v>
      </c>
      <c r="E3214" s="7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</v>
      </c>
      <c r="P3214">
        <f t="shared" si="200"/>
        <v>0.74470000000000003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2500</v>
      </c>
      <c r="E3215" s="7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3</v>
      </c>
      <c r="P3215">
        <f t="shared" si="200"/>
        <v>1.4894000000000001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500</v>
      </c>
      <c r="E3216" s="7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14</v>
      </c>
      <c r="P3216">
        <f t="shared" si="200"/>
        <v>0.60870000000000002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500</v>
      </c>
      <c r="E3217" s="7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14</v>
      </c>
      <c r="P3217">
        <f t="shared" si="200"/>
        <v>0.52239999999999998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</v>
      </c>
      <c r="E3218" s="7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35</v>
      </c>
      <c r="P3218">
        <f t="shared" si="200"/>
        <v>2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50</v>
      </c>
      <c r="E3219" s="7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140</v>
      </c>
      <c r="P3219">
        <f t="shared" si="200"/>
        <v>0.67310000000000003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4000</v>
      </c>
      <c r="E3220" s="7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2</v>
      </c>
      <c r="P3220">
        <f t="shared" si="200"/>
        <v>0.3795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1650</v>
      </c>
      <c r="E3221" s="7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4</v>
      </c>
      <c r="P3221">
        <f t="shared" si="200"/>
        <v>0.57979999999999998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75000</v>
      </c>
      <c r="E3222" s="7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0</v>
      </c>
      <c r="P3222">
        <f t="shared" si="200"/>
        <v>1.1525000000000001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2500</v>
      </c>
      <c r="E3223" s="7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3</v>
      </c>
      <c r="P3223">
        <f t="shared" si="200"/>
        <v>0.6018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10000</v>
      </c>
      <c r="E3224" s="7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</v>
      </c>
      <c r="P3224">
        <f t="shared" si="200"/>
        <v>0.79759999999999998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150000</v>
      </c>
      <c r="E3225" s="7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0</v>
      </c>
      <c r="P3225">
        <f t="shared" si="200"/>
        <v>0.87839999999999996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8000</v>
      </c>
      <c r="E3226" s="7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</v>
      </c>
      <c r="P3226">
        <f t="shared" si="200"/>
        <v>0.3009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5000</v>
      </c>
      <c r="E3227" s="7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</v>
      </c>
      <c r="P3227">
        <f t="shared" si="200"/>
        <v>1.6667000000000001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5000</v>
      </c>
      <c r="E3228" s="7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</v>
      </c>
      <c r="P3228">
        <f t="shared" si="200"/>
        <v>3.0952000000000002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4000</v>
      </c>
      <c r="E3229" s="7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2</v>
      </c>
      <c r="P3229">
        <f t="shared" si="200"/>
        <v>2.1667000000000001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750</v>
      </c>
      <c r="E3230" s="7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9</v>
      </c>
      <c r="P3230">
        <f t="shared" si="200"/>
        <v>1.7567999999999999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1</v>
      </c>
      <c r="E3231" s="7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6500</v>
      </c>
      <c r="P3231">
        <f t="shared" si="200"/>
        <v>0.32179999999999997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40</v>
      </c>
      <c r="E3232" s="7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160</v>
      </c>
      <c r="P3232">
        <f t="shared" si="200"/>
        <v>1.7297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3000</v>
      </c>
      <c r="E3233" s="7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2</v>
      </c>
      <c r="P3233">
        <f t="shared" si="200"/>
        <v>2.25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20000</v>
      </c>
      <c r="E3234" s="7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0</v>
      </c>
      <c r="P3234">
        <f t="shared" si="200"/>
        <v>2.3845999999999998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100000</v>
      </c>
      <c r="E3235" s="7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0</v>
      </c>
      <c r="P3235">
        <f t="shared" si="200"/>
        <v>1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15000</v>
      </c>
      <c r="E3236" s="7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0</v>
      </c>
      <c r="P3236">
        <f t="shared" si="200"/>
        <v>0.53039999999999998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8888</v>
      </c>
      <c r="E3237" s="7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</v>
      </c>
      <c r="P3237">
        <f t="shared" si="200"/>
        <v>0.33700000000000002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750</v>
      </c>
      <c r="E3238" s="7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8</v>
      </c>
      <c r="P3238">
        <f t="shared" si="200"/>
        <v>0.55449999999999999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15000</v>
      </c>
      <c r="E3239" s="7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0</v>
      </c>
      <c r="P3239">
        <f t="shared" si="200"/>
        <v>0.223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5000</v>
      </c>
      <c r="E3240" s="7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</v>
      </c>
      <c r="P3240">
        <f t="shared" si="200"/>
        <v>0.75949999999999995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2500</v>
      </c>
      <c r="E3241" s="7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2</v>
      </c>
      <c r="P3241">
        <f t="shared" si="200"/>
        <v>0.57689999999999997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2000</v>
      </c>
      <c r="E3242" s="7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3</v>
      </c>
      <c r="P3242">
        <f t="shared" si="200"/>
        <v>1.7646999999999999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1000</v>
      </c>
      <c r="E3243" s="7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6</v>
      </c>
      <c r="P3243">
        <f t="shared" si="200"/>
        <v>0.35930000000000001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700</v>
      </c>
      <c r="E3244" s="7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9</v>
      </c>
      <c r="P3244">
        <f t="shared" si="200"/>
        <v>0.32790000000000002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666</v>
      </c>
      <c r="E3245" s="7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9</v>
      </c>
      <c r="P3245">
        <f t="shared" si="200"/>
        <v>0.84509999999999996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7000</v>
      </c>
      <c r="E3246" s="7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</v>
      </c>
      <c r="P3246">
        <f t="shared" si="200"/>
        <v>0.85509999999999997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3000</v>
      </c>
      <c r="E3247" s="7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2</v>
      </c>
      <c r="P3247">
        <f t="shared" si="200"/>
        <v>0.2185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3000</v>
      </c>
      <c r="E3248" s="7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2</v>
      </c>
      <c r="P3248">
        <f t="shared" si="200"/>
        <v>0.29530000000000001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20000</v>
      </c>
      <c r="E3249" s="7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0</v>
      </c>
      <c r="P3249">
        <f t="shared" si="200"/>
        <v>0.98250000000000004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10000</v>
      </c>
      <c r="E3250" s="7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</v>
      </c>
      <c r="P3250">
        <f t="shared" si="200"/>
        <v>0.28000000000000003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10000</v>
      </c>
      <c r="E3251" s="7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</v>
      </c>
      <c r="P3251">
        <f t="shared" si="200"/>
        <v>0.63639999999999997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15000</v>
      </c>
      <c r="E3252" s="7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0</v>
      </c>
      <c r="P3252">
        <f t="shared" si="200"/>
        <v>0.25819999999999999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15000</v>
      </c>
      <c r="E3253" s="7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0</v>
      </c>
      <c r="P3253">
        <f t="shared" si="200"/>
        <v>2.75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12700</v>
      </c>
      <c r="E3254" s="7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0</v>
      </c>
      <c r="P3254">
        <f t="shared" si="200"/>
        <v>1.1000000000000001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10000</v>
      </c>
      <c r="E3255" s="7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</v>
      </c>
      <c r="P3255">
        <f t="shared" si="200"/>
        <v>0.4783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8000</v>
      </c>
      <c r="E3256" s="7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</v>
      </c>
      <c r="P3256">
        <f t="shared" si="200"/>
        <v>0.29570000000000002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8000</v>
      </c>
      <c r="E3257" s="7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</v>
      </c>
      <c r="P3257">
        <f t="shared" si="200"/>
        <v>3.0556000000000001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4500</v>
      </c>
      <c r="E3258" s="7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</v>
      </c>
      <c r="P3258">
        <f t="shared" si="200"/>
        <v>0.3125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1000</v>
      </c>
      <c r="E3259" s="7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6</v>
      </c>
      <c r="P3259">
        <f t="shared" si="200"/>
        <v>1.3414999999999999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50000</v>
      </c>
      <c r="E3260" s="7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0</v>
      </c>
      <c r="P3260">
        <f t="shared" si="200"/>
        <v>0.70669999999999999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40000</v>
      </c>
      <c r="E3261" s="7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0</v>
      </c>
      <c r="P3261">
        <f t="shared" ref="P3261:P3324" si="204">IFERROR(ROUND(E3261/L3261,4),"no backers")</f>
        <v>0.5464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</v>
      </c>
      <c r="P3262">
        <f t="shared" si="204"/>
        <v>0.72599999999999998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2500</v>
      </c>
      <c r="E3263" s="7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2</v>
      </c>
      <c r="P3263">
        <f t="shared" si="204"/>
        <v>1.0815999999999999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60000</v>
      </c>
      <c r="E3264" s="7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0</v>
      </c>
      <c r="P3264">
        <f t="shared" si="204"/>
        <v>0.3881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12000</v>
      </c>
      <c r="E3265" s="7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0</v>
      </c>
      <c r="P3265">
        <f t="shared" si="204"/>
        <v>0.76470000000000005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12000</v>
      </c>
      <c r="E3266" s="7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0</v>
      </c>
      <c r="P3266">
        <f t="shared" si="204"/>
        <v>1.0611999999999999</v>
      </c>
      <c r="Q326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100000</v>
      </c>
      <c r="E3267" s="7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0</v>
      </c>
      <c r="P3267">
        <f t="shared" si="204"/>
        <v>0.8095</v>
      </c>
      <c r="Q3267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75000</v>
      </c>
      <c r="E3268" s="7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0</v>
      </c>
      <c r="P3268">
        <f t="shared" si="204"/>
        <v>0.31290000000000001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10000</v>
      </c>
      <c r="E3269" s="7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</v>
      </c>
      <c r="P3269">
        <f t="shared" si="204"/>
        <v>0.17710000000000001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8500</v>
      </c>
      <c r="E3270" s="7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</v>
      </c>
      <c r="P3270">
        <f t="shared" si="204"/>
        <v>1.2142999999999999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5000</v>
      </c>
      <c r="E3271" s="7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</v>
      </c>
      <c r="P3271">
        <f t="shared" si="204"/>
        <v>0.72860000000000003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5000</v>
      </c>
      <c r="E3272" s="7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</v>
      </c>
      <c r="P3272">
        <f t="shared" si="204"/>
        <v>1.7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1600</v>
      </c>
      <c r="E3273" s="7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3</v>
      </c>
      <c r="P3273">
        <f t="shared" si="204"/>
        <v>1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1500</v>
      </c>
      <c r="E3274" s="7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3</v>
      </c>
      <c r="P3274">
        <f t="shared" si="204"/>
        <v>0.35170000000000001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600</v>
      </c>
      <c r="E3275" s="7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9</v>
      </c>
      <c r="P3275">
        <f t="shared" si="204"/>
        <v>2.4285999999999999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850000</v>
      </c>
      <c r="E3276" s="7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0</v>
      </c>
      <c r="P3276">
        <f t="shared" si="204"/>
        <v>0.17480000000000001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550000</v>
      </c>
      <c r="E3277" s="7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0</v>
      </c>
      <c r="P3277">
        <f t="shared" si="204"/>
        <v>4.1666999999999996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240000</v>
      </c>
      <c r="E3278" s="7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0</v>
      </c>
      <c r="P3278">
        <f t="shared" si="204"/>
        <v>0.5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100000</v>
      </c>
      <c r="E3279" s="7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0</v>
      </c>
      <c r="P3279">
        <f t="shared" si="204"/>
        <v>0.5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50000</v>
      </c>
      <c r="E3280" s="7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0</v>
      </c>
      <c r="P3280">
        <f t="shared" si="204"/>
        <v>1.4705999999999999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45000</v>
      </c>
      <c r="E3281" s="7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0</v>
      </c>
      <c r="P3281">
        <f t="shared" si="204"/>
        <v>0.79369999999999996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30000</v>
      </c>
      <c r="E3282" s="7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0</v>
      </c>
      <c r="P3282">
        <f t="shared" si="204"/>
        <v>1.6667000000000001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30000</v>
      </c>
      <c r="E3283" s="7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0</v>
      </c>
      <c r="P3283">
        <f t="shared" si="204"/>
        <v>1.0638000000000001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30000</v>
      </c>
      <c r="E3284" s="7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0</v>
      </c>
      <c r="P3284">
        <f t="shared" si="204"/>
        <v>0.21099999999999999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20000</v>
      </c>
      <c r="E3285" s="7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0</v>
      </c>
      <c r="P3285">
        <f t="shared" si="204"/>
        <v>1.0638000000000001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15000</v>
      </c>
      <c r="E3286" s="7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0</v>
      </c>
      <c r="P3286">
        <f t="shared" si="204"/>
        <v>3.3332999999999999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15000</v>
      </c>
      <c r="E3287" s="7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0</v>
      </c>
      <c r="P3287">
        <f t="shared" si="204"/>
        <v>0.61729999999999996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0</v>
      </c>
      <c r="P3288">
        <f t="shared" si="204"/>
        <v>0.4098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14920</v>
      </c>
      <c r="E3289" s="7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0</v>
      </c>
      <c r="P3289">
        <f t="shared" si="204"/>
        <v>1.4705999999999999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12000</v>
      </c>
      <c r="E3290" s="7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0</v>
      </c>
      <c r="P3290">
        <f t="shared" si="204"/>
        <v>0.24149999999999999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10000</v>
      </c>
      <c r="E3291" s="7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</v>
      </c>
      <c r="P3291">
        <f t="shared" si="204"/>
        <v>2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8000</v>
      </c>
      <c r="E3292" s="7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</v>
      </c>
      <c r="P3292">
        <f t="shared" si="204"/>
        <v>0.69440000000000002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7000</v>
      </c>
      <c r="E3293" s="7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</v>
      </c>
      <c r="P3293">
        <f t="shared" si="204"/>
        <v>3.5714000000000001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5500</v>
      </c>
      <c r="E3294" s="7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1</v>
      </c>
      <c r="P3294">
        <f t="shared" si="204"/>
        <v>3.3332999999999999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5000</v>
      </c>
      <c r="E3295" s="7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</v>
      </c>
      <c r="P3295">
        <f t="shared" si="204"/>
        <v>0.54949999999999999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5000</v>
      </c>
      <c r="E3296" s="7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</v>
      </c>
      <c r="P3296">
        <f t="shared" si="204"/>
        <v>2.0832999999999999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5000</v>
      </c>
      <c r="E3297" s="7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</v>
      </c>
      <c r="P3297">
        <f t="shared" si="204"/>
        <v>1.8519000000000001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4500</v>
      </c>
      <c r="E3298" s="7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</v>
      </c>
      <c r="P3298">
        <f t="shared" si="204"/>
        <v>1.0638000000000001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3500</v>
      </c>
      <c r="E3299" s="7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</v>
      </c>
      <c r="P3299">
        <f t="shared" si="204"/>
        <v>1.1364000000000001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3000</v>
      </c>
      <c r="E3300" s="7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2</v>
      </c>
      <c r="P3300">
        <f t="shared" si="204"/>
        <v>0.69440000000000002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1500</v>
      </c>
      <c r="E3301" s="7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3</v>
      </c>
      <c r="P3301">
        <f t="shared" si="204"/>
        <v>0.79369999999999996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1500</v>
      </c>
      <c r="E3302" s="7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3</v>
      </c>
      <c r="P3302">
        <f t="shared" si="204"/>
        <v>0.56820000000000004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1500</v>
      </c>
      <c r="E3303" s="7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3</v>
      </c>
      <c r="P3303">
        <f t="shared" si="204"/>
        <v>0.71430000000000005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1000</v>
      </c>
      <c r="E3304" s="7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5</v>
      </c>
      <c r="P3304">
        <f t="shared" si="204"/>
        <v>1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1000</v>
      </c>
      <c r="E3305" s="7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5</v>
      </c>
      <c r="P3305">
        <f t="shared" si="204"/>
        <v>1.4286000000000001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1000</v>
      </c>
      <c r="E3306" s="7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5</v>
      </c>
      <c r="P3306">
        <f t="shared" si="204"/>
        <v>0.28570000000000001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500</v>
      </c>
      <c r="E3307" s="7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</v>
      </c>
      <c r="P3307">
        <f t="shared" si="204"/>
        <v>2.5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20000</v>
      </c>
      <c r="E3308" s="7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0</v>
      </c>
      <c r="P3308">
        <f t="shared" si="204"/>
        <v>0.88890000000000002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80000</v>
      </c>
      <c r="E3309" s="7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0</v>
      </c>
      <c r="P3309">
        <f t="shared" si="204"/>
        <v>2.3845000000000001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100000</v>
      </c>
      <c r="E3310" s="7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0</v>
      </c>
      <c r="P3310">
        <f t="shared" si="204"/>
        <v>0.8246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1000</v>
      </c>
      <c r="E3311" s="7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5</v>
      </c>
      <c r="P3311">
        <f t="shared" si="204"/>
        <v>1.5161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117000</v>
      </c>
      <c r="E3312" s="7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0</v>
      </c>
      <c r="P3312">
        <f t="shared" si="204"/>
        <v>1.4516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65000</v>
      </c>
      <c r="E3313" s="7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0</v>
      </c>
      <c r="P3313">
        <f t="shared" si="204"/>
        <v>1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30000</v>
      </c>
      <c r="E3314" s="7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0</v>
      </c>
      <c r="P3314">
        <f t="shared" si="204"/>
        <v>1.0975999999999999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10000</v>
      </c>
      <c r="E3315" s="7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0</v>
      </c>
      <c r="P3315">
        <f t="shared" si="204"/>
        <v>1.5517000000000001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7500</v>
      </c>
      <c r="E3316" s="7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1</v>
      </c>
      <c r="P3316">
        <f t="shared" si="204"/>
        <v>0.77590000000000003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5000</v>
      </c>
      <c r="E3317" s="7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</v>
      </c>
      <c r="P3317">
        <f t="shared" si="204"/>
        <v>0.50560000000000005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4000</v>
      </c>
      <c r="E3318" s="7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</v>
      </c>
      <c r="P3318">
        <f t="shared" si="204"/>
        <v>0.36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3500</v>
      </c>
      <c r="E3319" s="7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</v>
      </c>
      <c r="P3319">
        <f t="shared" si="204"/>
        <v>2.5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3000</v>
      </c>
      <c r="E3320" s="7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2</v>
      </c>
      <c r="P3320">
        <f t="shared" si="204"/>
        <v>1.4063000000000001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2750</v>
      </c>
      <c r="E3321" s="7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2</v>
      </c>
      <c r="P3321">
        <f t="shared" si="204"/>
        <v>2.8125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2200</v>
      </c>
      <c r="E3322" s="7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2</v>
      </c>
      <c r="P3322">
        <f t="shared" si="204"/>
        <v>1.1841999999999999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2000</v>
      </c>
      <c r="E3323" s="7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2</v>
      </c>
      <c r="P3323">
        <f t="shared" si="204"/>
        <v>3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1400</v>
      </c>
      <c r="E3324" s="7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3</v>
      </c>
      <c r="P3324">
        <f t="shared" si="204"/>
        <v>1.9564999999999999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5</v>
      </c>
      <c r="P3325">
        <f t="shared" ref="P3325:P3388" si="208">IFERROR(ROUND(E3325/L3325,4),"no backers")</f>
        <v>0.91839999999999999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1000</v>
      </c>
      <c r="E3326" s="7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5</v>
      </c>
      <c r="P3326">
        <f t="shared" si="208"/>
        <v>4.5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600</v>
      </c>
      <c r="E3327" s="7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8</v>
      </c>
      <c r="P3327">
        <f t="shared" si="208"/>
        <v>3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300</v>
      </c>
      <c r="E3328" s="7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14</v>
      </c>
      <c r="P3328">
        <f t="shared" si="208"/>
        <v>0.74119999999999997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25000</v>
      </c>
      <c r="E3329" s="7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0</v>
      </c>
      <c r="P3329">
        <f t="shared" si="208"/>
        <v>1.2726999999999999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1000</v>
      </c>
      <c r="E3330" s="7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4</v>
      </c>
      <c r="P3330">
        <f t="shared" si="208"/>
        <v>4.6666999999999996</v>
      </c>
      <c r="Q3330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100000</v>
      </c>
      <c r="E3331" s="7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0</v>
      </c>
      <c r="P3331">
        <f t="shared" si="208"/>
        <v>1.5769</v>
      </c>
      <c r="Q3331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2000</v>
      </c>
      <c r="E3332" s="7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2</v>
      </c>
      <c r="P3332">
        <f t="shared" si="208"/>
        <v>0.59419999999999995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1000</v>
      </c>
      <c r="E3333" s="7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4</v>
      </c>
      <c r="P3333">
        <f t="shared" si="208"/>
        <v>0.63080000000000003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54000</v>
      </c>
      <c r="E3334" s="7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0</v>
      </c>
      <c r="P3334">
        <f t="shared" si="208"/>
        <v>0.4819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50000</v>
      </c>
      <c r="E3335" s="7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0</v>
      </c>
      <c r="P3335">
        <f t="shared" si="208"/>
        <v>0.3604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10000</v>
      </c>
      <c r="E3336" s="7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0</v>
      </c>
      <c r="P3336">
        <f t="shared" si="208"/>
        <v>0.86960000000000004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8000</v>
      </c>
      <c r="E3337" s="7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</v>
      </c>
      <c r="P3337">
        <f t="shared" si="208"/>
        <v>0.63490000000000002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5000</v>
      </c>
      <c r="E3338" s="7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</v>
      </c>
      <c r="P3338">
        <f t="shared" si="208"/>
        <v>4.4443999999999999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5000</v>
      </c>
      <c r="E3339" s="7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</v>
      </c>
      <c r="P3339">
        <f t="shared" si="208"/>
        <v>1.1765000000000001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3500</v>
      </c>
      <c r="E3340" s="7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</v>
      </c>
      <c r="P3340">
        <f t="shared" si="208"/>
        <v>0.35709999999999997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3000</v>
      </c>
      <c r="E3341" s="7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</v>
      </c>
      <c r="P3341">
        <f t="shared" si="208"/>
        <v>0.85109999999999997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</v>
      </c>
      <c r="P3342">
        <f t="shared" si="208"/>
        <v>1.0526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2750</v>
      </c>
      <c r="E3343" s="7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</v>
      </c>
      <c r="P3343">
        <f t="shared" si="208"/>
        <v>1.4286000000000001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2500</v>
      </c>
      <c r="E3344" s="7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2</v>
      </c>
      <c r="P3344">
        <f t="shared" si="208"/>
        <v>0.51280000000000003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1500</v>
      </c>
      <c r="E3345" s="7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3</v>
      </c>
      <c r="P3345">
        <f t="shared" si="208"/>
        <v>1.7391000000000001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1500</v>
      </c>
      <c r="E3346" s="7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3</v>
      </c>
      <c r="P3346">
        <f t="shared" si="208"/>
        <v>1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60000</v>
      </c>
      <c r="E3347" s="7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0</v>
      </c>
      <c r="P3347">
        <f t="shared" si="208"/>
        <v>3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5000</v>
      </c>
      <c r="E3348" s="7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</v>
      </c>
      <c r="P3348">
        <f t="shared" si="208"/>
        <v>2.1667000000000001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1000</v>
      </c>
      <c r="E3349" s="7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4</v>
      </c>
      <c r="P3349">
        <f t="shared" si="208"/>
        <v>1.7273000000000001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3500</v>
      </c>
      <c r="E3350" s="7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</v>
      </c>
      <c r="P3350">
        <f t="shared" si="208"/>
        <v>0.46839999999999998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15000</v>
      </c>
      <c r="E3351" s="7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0</v>
      </c>
      <c r="P3351">
        <f t="shared" si="208"/>
        <v>2.5714000000000001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8000</v>
      </c>
      <c r="E3352" s="7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0</v>
      </c>
      <c r="P3352">
        <f t="shared" si="208"/>
        <v>0.70589999999999997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</v>
      </c>
      <c r="P3353">
        <f t="shared" si="208"/>
        <v>0.66669999999999996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2500</v>
      </c>
      <c r="E3354" s="7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</v>
      </c>
      <c r="P3354">
        <f t="shared" si="208"/>
        <v>0.51429999999999998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65000</v>
      </c>
      <c r="E3355" s="7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0</v>
      </c>
      <c r="P3355">
        <f t="shared" si="208"/>
        <v>0.79549999999999998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60000</v>
      </c>
      <c r="E3356" s="7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0</v>
      </c>
      <c r="P3356">
        <f t="shared" si="208"/>
        <v>0.63639999999999997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12500</v>
      </c>
      <c r="E3357" s="7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0</v>
      </c>
      <c r="P3357">
        <f t="shared" si="208"/>
        <v>2.3332999999999999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8000</v>
      </c>
      <c r="E3358" s="7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0</v>
      </c>
      <c r="P3358">
        <f t="shared" si="208"/>
        <v>1.2963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7500</v>
      </c>
      <c r="E3359" s="7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0</v>
      </c>
      <c r="P3359">
        <f t="shared" si="208"/>
        <v>1.6667000000000001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6000</v>
      </c>
      <c r="E3360" s="7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</v>
      </c>
      <c r="P3360">
        <f t="shared" si="208"/>
        <v>0.216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5000</v>
      </c>
      <c r="E3361" s="7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</v>
      </c>
      <c r="P3361">
        <f t="shared" si="208"/>
        <v>1.5217000000000001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4000</v>
      </c>
      <c r="E3362" s="7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</v>
      </c>
      <c r="P3362">
        <f t="shared" si="208"/>
        <v>0.48609999999999998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2000</v>
      </c>
      <c r="E3363" s="7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2</v>
      </c>
      <c r="P3363">
        <f t="shared" si="208"/>
        <v>0.51470000000000005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2000</v>
      </c>
      <c r="E3364" s="7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</v>
      </c>
      <c r="P3364">
        <f t="shared" si="208"/>
        <v>1.75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750</v>
      </c>
      <c r="E3365" s="7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5</v>
      </c>
      <c r="P3365">
        <f t="shared" si="208"/>
        <v>1.3462000000000001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3495</v>
      </c>
      <c r="E3366" s="7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</v>
      </c>
      <c r="P3366">
        <f t="shared" si="208"/>
        <v>0.4854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372625</v>
      </c>
      <c r="E3367" s="7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0</v>
      </c>
      <c r="P3367">
        <f t="shared" si="208"/>
        <v>11.333299999999999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5000</v>
      </c>
      <c r="E3368" s="7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1</v>
      </c>
      <c r="P3368">
        <f t="shared" si="208"/>
        <v>1.8889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4000</v>
      </c>
      <c r="E3369" s="7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</v>
      </c>
      <c r="P3369">
        <f t="shared" si="208"/>
        <v>1.1333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3759</v>
      </c>
      <c r="E3370" s="7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</v>
      </c>
      <c r="P3370">
        <f t="shared" si="208"/>
        <v>1.3913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1500</v>
      </c>
      <c r="E3371" s="7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2</v>
      </c>
      <c r="P3371">
        <f t="shared" si="208"/>
        <v>0.59260000000000002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1000</v>
      </c>
      <c r="E3372" s="7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3</v>
      </c>
      <c r="P3372">
        <f t="shared" si="208"/>
        <v>1.2307999999999999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50000</v>
      </c>
      <c r="E3373" s="7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0</v>
      </c>
      <c r="P3373">
        <f t="shared" si="208"/>
        <v>3.4443999999999999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20000</v>
      </c>
      <c r="E3374" s="7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0</v>
      </c>
      <c r="P3374">
        <f t="shared" si="208"/>
        <v>1.1480999999999999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380000</v>
      </c>
      <c r="E3375" s="7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0</v>
      </c>
      <c r="P3375">
        <f t="shared" si="208"/>
        <v>1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125000</v>
      </c>
      <c r="E3376" s="7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0</v>
      </c>
      <c r="P3376">
        <f t="shared" si="208"/>
        <v>0.57689999999999997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16000</v>
      </c>
      <c r="E3377" s="7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0</v>
      </c>
      <c r="P3377">
        <f t="shared" si="208"/>
        <v>1.7646999999999999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15000</v>
      </c>
      <c r="E3378" s="7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0</v>
      </c>
      <c r="P3378">
        <f t="shared" si="208"/>
        <v>1.5789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5000</v>
      </c>
      <c r="E3379" s="7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</v>
      </c>
      <c r="P3379">
        <f t="shared" si="208"/>
        <v>0.3896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5000</v>
      </c>
      <c r="E3380" s="7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</v>
      </c>
      <c r="P3380">
        <f t="shared" si="208"/>
        <v>1.4286000000000001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4480</v>
      </c>
      <c r="E3381" s="7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</v>
      </c>
      <c r="P3381">
        <f t="shared" si="208"/>
        <v>0.78949999999999998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4000</v>
      </c>
      <c r="E3382" s="7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</v>
      </c>
      <c r="P3382">
        <f t="shared" si="208"/>
        <v>1.0713999999999999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3750</v>
      </c>
      <c r="E3383" s="7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</v>
      </c>
      <c r="P3383">
        <f t="shared" si="208"/>
        <v>0.625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</v>
      </c>
      <c r="P3384">
        <f t="shared" si="208"/>
        <v>0.6522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550</v>
      </c>
      <c r="E3385" s="7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5</v>
      </c>
      <c r="P3385">
        <f t="shared" si="208"/>
        <v>1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500</v>
      </c>
      <c r="E3386" s="7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6</v>
      </c>
      <c r="P3386">
        <f t="shared" si="208"/>
        <v>0.46879999999999999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120</v>
      </c>
      <c r="P3387">
        <f t="shared" si="208"/>
        <v>2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250000</v>
      </c>
      <c r="E3388" s="7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0</v>
      </c>
      <c r="P3388">
        <f t="shared" si="208"/>
        <v>0.70730000000000004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11200</v>
      </c>
      <c r="E3389" s="7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0</v>
      </c>
      <c r="P3389">
        <f t="shared" ref="P3389:P3452" si="212">IFERROR(ROUND(E3389/L3389,4),"no backers")</f>
        <v>0.8286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3500</v>
      </c>
      <c r="E3390" s="7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</v>
      </c>
      <c r="P3390">
        <f t="shared" si="212"/>
        <v>0.64439999999999997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116</v>
      </c>
      <c r="P3391">
        <f t="shared" si="212"/>
        <v>0.4677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4600</v>
      </c>
      <c r="E3392" s="7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</v>
      </c>
      <c r="P3392">
        <f t="shared" si="212"/>
        <v>1.2726999999999999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3333</v>
      </c>
      <c r="E3393" s="7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1</v>
      </c>
      <c r="P3393">
        <f t="shared" si="212"/>
        <v>1.5556000000000001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4000</v>
      </c>
      <c r="E3394" s="7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</v>
      </c>
      <c r="P3394">
        <f t="shared" si="212"/>
        <v>2.25</v>
      </c>
      <c r="Q3394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8000</v>
      </c>
      <c r="E3395" s="7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0</v>
      </c>
      <c r="P3395">
        <f t="shared" si="212"/>
        <v>0.59109999999999996</v>
      </c>
      <c r="Q3395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800000</v>
      </c>
      <c r="E3396" s="7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0</v>
      </c>
      <c r="P3396">
        <f t="shared" si="212"/>
        <v>0.96299999999999997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160000</v>
      </c>
      <c r="E3397" s="7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0</v>
      </c>
      <c r="P3397">
        <f t="shared" si="212"/>
        <v>0.68420000000000003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100000</v>
      </c>
      <c r="E3398" s="7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0</v>
      </c>
      <c r="P3398">
        <f t="shared" si="212"/>
        <v>0.92859999999999998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94875</v>
      </c>
      <c r="E3399" s="7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0</v>
      </c>
      <c r="P3399">
        <f t="shared" si="212"/>
        <v>1.0832999999999999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50000</v>
      </c>
      <c r="E3400" s="7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0</v>
      </c>
      <c r="P3400">
        <f t="shared" si="212"/>
        <v>0.4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25000</v>
      </c>
      <c r="E3401" s="7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0</v>
      </c>
      <c r="P3401">
        <f t="shared" si="212"/>
        <v>0.56520000000000004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25000</v>
      </c>
      <c r="E3402" s="7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0</v>
      </c>
      <c r="P3402">
        <f t="shared" si="212"/>
        <v>0.30590000000000001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25000</v>
      </c>
      <c r="E3403" s="7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0</v>
      </c>
      <c r="P3403">
        <f t="shared" si="212"/>
        <v>0.39389999999999997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20000</v>
      </c>
      <c r="E3404" s="7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0</v>
      </c>
      <c r="P3404">
        <f t="shared" si="212"/>
        <v>0.15759999999999999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3600</v>
      </c>
      <c r="E3405" s="7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</v>
      </c>
      <c r="P3405">
        <f t="shared" si="212"/>
        <v>1.5294000000000001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2000</v>
      </c>
      <c r="E3406" s="7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</v>
      </c>
      <c r="P3406">
        <f t="shared" si="212"/>
        <v>8.6667000000000005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1500</v>
      </c>
      <c r="E3407" s="7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2</v>
      </c>
      <c r="P3407">
        <f t="shared" si="212"/>
        <v>1.5294000000000001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150000</v>
      </c>
      <c r="E3408" s="7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0</v>
      </c>
      <c r="P3408">
        <f t="shared" si="212"/>
        <v>0.2747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100000</v>
      </c>
      <c r="E3409" s="7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0</v>
      </c>
      <c r="P3409">
        <f t="shared" si="212"/>
        <v>0.37309999999999999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39000</v>
      </c>
      <c r="E3410" s="7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0</v>
      </c>
      <c r="P3410">
        <f t="shared" si="212"/>
        <v>1.3889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35000</v>
      </c>
      <c r="E3411" s="7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0</v>
      </c>
      <c r="P3411">
        <f t="shared" si="212"/>
        <v>1.1904999999999999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26000</v>
      </c>
      <c r="E3412" s="7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0</v>
      </c>
      <c r="P3412">
        <f t="shared" si="212"/>
        <v>0.625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25000</v>
      </c>
      <c r="E3413" s="7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0</v>
      </c>
      <c r="P3413">
        <f t="shared" si="212"/>
        <v>0.32050000000000001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20000</v>
      </c>
      <c r="E3414" s="7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0</v>
      </c>
      <c r="P3414">
        <f t="shared" si="212"/>
        <v>0.96150000000000002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15000</v>
      </c>
      <c r="E3415" s="7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0</v>
      </c>
      <c r="P3415">
        <f t="shared" si="212"/>
        <v>1.7857000000000001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15000</v>
      </c>
      <c r="E3416" s="7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0</v>
      </c>
      <c r="P3416">
        <f t="shared" si="212"/>
        <v>0.56820000000000004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8500</v>
      </c>
      <c r="E3417" s="7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0</v>
      </c>
      <c r="P3417">
        <f t="shared" si="212"/>
        <v>2.7778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7000</v>
      </c>
      <c r="E3418" s="7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0</v>
      </c>
      <c r="P3418">
        <f t="shared" si="212"/>
        <v>0.83330000000000004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6000</v>
      </c>
      <c r="E3419" s="7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0</v>
      </c>
      <c r="P3419">
        <f t="shared" si="212"/>
        <v>0.55559999999999998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5000</v>
      </c>
      <c r="E3420" s="7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</v>
      </c>
      <c r="P3420">
        <f t="shared" si="212"/>
        <v>0.44640000000000002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5000</v>
      </c>
      <c r="E3421" s="7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</v>
      </c>
      <c r="P3421">
        <f t="shared" si="212"/>
        <v>0.54349999999999998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4500</v>
      </c>
      <c r="E3422" s="7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</v>
      </c>
      <c r="P3422">
        <f t="shared" si="212"/>
        <v>0.73529999999999995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4000</v>
      </c>
      <c r="E3423" s="7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</v>
      </c>
      <c r="P3423">
        <f t="shared" si="212"/>
        <v>0.25509999999999999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3500</v>
      </c>
      <c r="E3424" s="7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</v>
      </c>
      <c r="P3424">
        <f t="shared" si="212"/>
        <v>0.54349999999999998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3250</v>
      </c>
      <c r="E3425" s="7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</v>
      </c>
      <c r="P3425">
        <f t="shared" si="212"/>
        <v>2.5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3000</v>
      </c>
      <c r="E3426" s="7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</v>
      </c>
      <c r="P3426">
        <f t="shared" si="212"/>
        <v>0.32890000000000003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</v>
      </c>
      <c r="E3427" s="7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</v>
      </c>
      <c r="P3427">
        <f t="shared" si="212"/>
        <v>0.2404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2750</v>
      </c>
      <c r="E3428" s="7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</v>
      </c>
      <c r="P3428">
        <f t="shared" si="212"/>
        <v>0.28739999999999999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2500</v>
      </c>
      <c r="E3429" s="7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</v>
      </c>
      <c r="P3429">
        <f t="shared" si="212"/>
        <v>0.86209999999999998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2500</v>
      </c>
      <c r="E3430" s="7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</v>
      </c>
      <c r="P3430">
        <f t="shared" si="212"/>
        <v>0.49020000000000002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2000</v>
      </c>
      <c r="E3431" s="7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</v>
      </c>
      <c r="P3431">
        <f t="shared" si="212"/>
        <v>2.0832999999999999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1200</v>
      </c>
      <c r="E3432" s="7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2</v>
      </c>
      <c r="P3432">
        <f t="shared" si="212"/>
        <v>0.34720000000000001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1000</v>
      </c>
      <c r="E3433" s="7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3</v>
      </c>
      <c r="P3433">
        <f t="shared" si="212"/>
        <v>1.1904999999999999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1000</v>
      </c>
      <c r="E3434" s="7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3</v>
      </c>
      <c r="P3434">
        <f t="shared" si="212"/>
        <v>0.59519999999999995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500</v>
      </c>
      <c r="E3435" s="7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5</v>
      </c>
      <c r="P3435">
        <f t="shared" si="212"/>
        <v>0.35210000000000002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500</v>
      </c>
      <c r="E3436" s="7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5</v>
      </c>
      <c r="P3436">
        <f t="shared" si="212"/>
        <v>0.14879999999999999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200</v>
      </c>
      <c r="E3437" s="7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13</v>
      </c>
      <c r="P3437">
        <f t="shared" si="212"/>
        <v>1.3158000000000001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500000</v>
      </c>
      <c r="E3438" s="7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0</v>
      </c>
      <c r="P3438">
        <f t="shared" si="212"/>
        <v>0.64859999999999995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1000</v>
      </c>
      <c r="E3439" s="7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2</v>
      </c>
      <c r="P3439">
        <f t="shared" si="212"/>
        <v>0.66669999999999996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1250</v>
      </c>
      <c r="E3440" s="7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2</v>
      </c>
      <c r="P3440">
        <f t="shared" si="212"/>
        <v>1.6429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500</v>
      </c>
      <c r="E3441" s="7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5</v>
      </c>
      <c r="P3441">
        <f t="shared" si="212"/>
        <v>1.2778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25000</v>
      </c>
      <c r="E3442" s="7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0</v>
      </c>
      <c r="P3442">
        <f t="shared" si="212"/>
        <v>0.26829999999999998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3000</v>
      </c>
      <c r="E3443" s="7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</v>
      </c>
      <c r="P3443">
        <f t="shared" si="212"/>
        <v>0.51160000000000005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20000</v>
      </c>
      <c r="E3444" s="7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0</v>
      </c>
      <c r="P3444">
        <f t="shared" si="212"/>
        <v>2.625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10000</v>
      </c>
      <c r="E3445" s="7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0</v>
      </c>
      <c r="P3445">
        <f t="shared" si="212"/>
        <v>0.4667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5000</v>
      </c>
      <c r="E3446" s="7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0</v>
      </c>
      <c r="P3446">
        <f t="shared" si="212"/>
        <v>1.05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5000</v>
      </c>
      <c r="E3447" s="7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0</v>
      </c>
      <c r="P3447">
        <f t="shared" si="212"/>
        <v>0.6774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5000</v>
      </c>
      <c r="E3448" s="7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0</v>
      </c>
      <c r="P3448">
        <f t="shared" si="212"/>
        <v>0.84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3000</v>
      </c>
      <c r="E3449" s="7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</v>
      </c>
      <c r="P3449">
        <f t="shared" si="212"/>
        <v>1.5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3000</v>
      </c>
      <c r="E3450" s="7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</v>
      </c>
      <c r="P3450">
        <f t="shared" si="212"/>
        <v>0.4667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2000</v>
      </c>
      <c r="E3451" s="7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</v>
      </c>
      <c r="P3451">
        <f t="shared" si="212"/>
        <v>1.05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2000</v>
      </c>
      <c r="E3452" s="7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</v>
      </c>
      <c r="P3452">
        <f t="shared" si="212"/>
        <v>0.53849999999999998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180000</v>
      </c>
      <c r="E3453" s="7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0</v>
      </c>
      <c r="P3453">
        <f t="shared" ref="P3453:P3516" si="216">IFERROR(ROUND(E3453/L3453,4),"no backers")</f>
        <v>1.25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110000</v>
      </c>
      <c r="E3454" s="7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0</v>
      </c>
      <c r="P3454">
        <f t="shared" si="216"/>
        <v>0.54049999999999998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50000</v>
      </c>
      <c r="E3455" s="7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0</v>
      </c>
      <c r="P3455">
        <f t="shared" si="216"/>
        <v>1.4286000000000001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50000</v>
      </c>
      <c r="E3456" s="7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0</v>
      </c>
      <c r="P3456">
        <f t="shared" si="216"/>
        <v>0.95240000000000002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0</v>
      </c>
      <c r="P3457">
        <f t="shared" si="216"/>
        <v>0.28989999999999999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7500</v>
      </c>
      <c r="E3458" s="7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0</v>
      </c>
      <c r="P3458">
        <f t="shared" si="216"/>
        <v>1.25</v>
      </c>
      <c r="Q3458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5000</v>
      </c>
      <c r="E3459" s="7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0</v>
      </c>
      <c r="P3459">
        <f t="shared" si="216"/>
        <v>0.36359999999999998</v>
      </c>
      <c r="Q3459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3000</v>
      </c>
      <c r="E3460" s="7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</v>
      </c>
      <c r="P3460">
        <f t="shared" si="216"/>
        <v>0.74070000000000003</v>
      </c>
      <c r="Q3460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2500</v>
      </c>
      <c r="E3461" s="7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</v>
      </c>
      <c r="P3461">
        <f t="shared" si="216"/>
        <v>0.55559999999999998</v>
      </c>
      <c r="Q3461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2000</v>
      </c>
      <c r="E3462" s="7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</v>
      </c>
      <c r="P3462">
        <f t="shared" si="216"/>
        <v>1.0526</v>
      </c>
      <c r="Q346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4</v>
      </c>
      <c r="P3463">
        <f t="shared" si="216"/>
        <v>1.6667000000000001</v>
      </c>
      <c r="Q3463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150</v>
      </c>
      <c r="E3464" s="7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13</v>
      </c>
      <c r="P3464">
        <f t="shared" si="216"/>
        <v>1.1765000000000001</v>
      </c>
      <c r="Q3464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20000</v>
      </c>
      <c r="E3465" s="7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0</v>
      </c>
      <c r="P3465">
        <f t="shared" si="216"/>
        <v>0.16669999999999999</v>
      </c>
      <c r="Q3465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250</v>
      </c>
      <c r="E3466" s="7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8</v>
      </c>
      <c r="P3466">
        <f t="shared" si="216"/>
        <v>0.20430000000000001</v>
      </c>
      <c r="Q346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200000</v>
      </c>
      <c r="E3467" s="7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0</v>
      </c>
      <c r="P3467">
        <f t="shared" si="216"/>
        <v>0.5</v>
      </c>
      <c r="Q3467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5000</v>
      </c>
      <c r="E3468" s="7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0</v>
      </c>
      <c r="P3468">
        <f t="shared" si="216"/>
        <v>0.29509999999999997</v>
      </c>
      <c r="Q3468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1000000</v>
      </c>
      <c r="E3469" s="7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0</v>
      </c>
      <c r="P3469">
        <f t="shared" si="216"/>
        <v>0.36170000000000002</v>
      </c>
      <c r="Q3469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0</v>
      </c>
      <c r="P3470">
        <f t="shared" si="216"/>
        <v>1</v>
      </c>
      <c r="Q3470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20000</v>
      </c>
      <c r="E3471" s="7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0</v>
      </c>
      <c r="P3471">
        <f t="shared" si="216"/>
        <v>0.254</v>
      </c>
      <c r="Q3471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1000</v>
      </c>
      <c r="E3472" s="7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2</v>
      </c>
      <c r="P3472">
        <f t="shared" si="216"/>
        <v>1.7778</v>
      </c>
      <c r="Q347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50000</v>
      </c>
      <c r="E3473" s="7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0</v>
      </c>
      <c r="P3473">
        <f t="shared" si="216"/>
        <v>0.5</v>
      </c>
      <c r="Q3473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20000</v>
      </c>
      <c r="E3474" s="7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0</v>
      </c>
      <c r="P3474">
        <f t="shared" si="216"/>
        <v>0.6522</v>
      </c>
      <c r="Q3474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18000</v>
      </c>
      <c r="E3475" s="7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0</v>
      </c>
      <c r="P3475">
        <f t="shared" si="216"/>
        <v>0.45450000000000002</v>
      </c>
      <c r="Q3475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15000</v>
      </c>
      <c r="E3476" s="7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0</v>
      </c>
      <c r="P3476">
        <f t="shared" si="216"/>
        <v>0.3846</v>
      </c>
      <c r="Q347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12000</v>
      </c>
      <c r="E3477" s="7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0</v>
      </c>
      <c r="P3477">
        <f t="shared" si="216"/>
        <v>0.88239999999999996</v>
      </c>
      <c r="Q3477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5000</v>
      </c>
      <c r="E3478" s="7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0</v>
      </c>
      <c r="P3478">
        <f t="shared" si="216"/>
        <v>2.5</v>
      </c>
      <c r="Q3478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3000</v>
      </c>
      <c r="E3479" s="7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</v>
      </c>
      <c r="P3479">
        <f t="shared" si="216"/>
        <v>0.3846</v>
      </c>
      <c r="Q3479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1750</v>
      </c>
      <c r="E3480" s="7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</v>
      </c>
      <c r="P3480">
        <f t="shared" si="216"/>
        <v>0.26319999999999999</v>
      </c>
      <c r="Q3480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</v>
      </c>
      <c r="P3481">
        <f t="shared" si="216"/>
        <v>0.26790000000000003</v>
      </c>
      <c r="Q3481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</v>
      </c>
      <c r="P3482">
        <f t="shared" si="216"/>
        <v>1.1537999999999999</v>
      </c>
      <c r="Q348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</v>
      </c>
      <c r="E3483" s="7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2</v>
      </c>
      <c r="P3483">
        <f t="shared" si="216"/>
        <v>0.15790000000000001</v>
      </c>
      <c r="Q3483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700</v>
      </c>
      <c r="E3484" s="7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2</v>
      </c>
      <c r="P3484">
        <f t="shared" si="216"/>
        <v>0.1875</v>
      </c>
      <c r="Q3484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450</v>
      </c>
      <c r="E3485" s="7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3</v>
      </c>
      <c r="P3485">
        <f t="shared" si="216"/>
        <v>0.1128</v>
      </c>
      <c r="Q3485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150</v>
      </c>
      <c r="E3486" s="7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10</v>
      </c>
      <c r="P3486">
        <f t="shared" si="216"/>
        <v>0.34089999999999998</v>
      </c>
      <c r="Q348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3300</v>
      </c>
      <c r="E3487" s="7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0</v>
      </c>
      <c r="P3487">
        <f t="shared" si="216"/>
        <v>0.48330000000000001</v>
      </c>
      <c r="Q3487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125000</v>
      </c>
      <c r="E3488" s="7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0</v>
      </c>
      <c r="P3488">
        <f t="shared" si="216"/>
        <v>0.25</v>
      </c>
      <c r="Q3488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13</v>
      </c>
      <c r="E3489" s="7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100</v>
      </c>
      <c r="P3489">
        <f t="shared" si="216"/>
        <v>0.19700000000000001</v>
      </c>
      <c r="Q3489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130</v>
      </c>
      <c r="P3490">
        <f t="shared" si="216"/>
        <v>0.44829999999999998</v>
      </c>
      <c r="Q3490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100000</v>
      </c>
      <c r="E3491" s="7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0</v>
      </c>
      <c r="P3491">
        <f t="shared" si="216"/>
        <v>0.16669999999999999</v>
      </c>
      <c r="Q3491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68000</v>
      </c>
      <c r="E3492" s="7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0</v>
      </c>
      <c r="P3492">
        <f t="shared" si="216"/>
        <v>0.44440000000000002</v>
      </c>
      <c r="Q349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1000</v>
      </c>
      <c r="E3493" s="7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</v>
      </c>
      <c r="P3493">
        <f t="shared" si="216"/>
        <v>1.2</v>
      </c>
      <c r="Q3493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110000</v>
      </c>
      <c r="E3494" s="7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0</v>
      </c>
      <c r="P3494">
        <f t="shared" si="216"/>
        <v>0.31430000000000002</v>
      </c>
      <c r="Q3494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88888</v>
      </c>
      <c r="E3495" s="7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0</v>
      </c>
      <c r="P3495">
        <f t="shared" si="216"/>
        <v>0.37930000000000003</v>
      </c>
      <c r="Q3495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15000</v>
      </c>
      <c r="E3496" s="7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0</v>
      </c>
      <c r="P3496">
        <f t="shared" si="216"/>
        <v>0.84619999999999995</v>
      </c>
      <c r="Q349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8000</v>
      </c>
      <c r="E3497" s="7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0</v>
      </c>
      <c r="P3497">
        <f t="shared" si="216"/>
        <v>0.15279999999999999</v>
      </c>
      <c r="Q3497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5000</v>
      </c>
      <c r="E3498" s="7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0</v>
      </c>
      <c r="P3498">
        <f t="shared" si="216"/>
        <v>0.14099999999999999</v>
      </c>
      <c r="Q3498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5000</v>
      </c>
      <c r="E3499" s="7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0</v>
      </c>
      <c r="P3499">
        <f t="shared" si="216"/>
        <v>0.22450000000000001</v>
      </c>
      <c r="Q3499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5000</v>
      </c>
      <c r="E3500" s="7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0</v>
      </c>
      <c r="P3500">
        <f t="shared" si="216"/>
        <v>0.26190000000000002</v>
      </c>
      <c r="Q3500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5000</v>
      </c>
      <c r="E3501" s="7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0</v>
      </c>
      <c r="P3501">
        <f t="shared" si="216"/>
        <v>0.31430000000000002</v>
      </c>
      <c r="Q3501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4100</v>
      </c>
      <c r="E3502" s="7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0</v>
      </c>
      <c r="P3502">
        <f t="shared" si="216"/>
        <v>0.26190000000000002</v>
      </c>
      <c r="Q350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2000</v>
      </c>
      <c r="E3503" s="7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</v>
      </c>
      <c r="P3503">
        <f t="shared" si="216"/>
        <v>0.26190000000000002</v>
      </c>
      <c r="Q3503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500000</v>
      </c>
      <c r="E3504" s="7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0</v>
      </c>
      <c r="P3504">
        <f t="shared" si="216"/>
        <v>0.3226</v>
      </c>
      <c r="Q3504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175000</v>
      </c>
      <c r="E3505" s="7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0</v>
      </c>
      <c r="P3505">
        <f t="shared" si="216"/>
        <v>0.26319999999999999</v>
      </c>
      <c r="Q3505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70000</v>
      </c>
      <c r="E3506" s="7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0</v>
      </c>
      <c r="P3506">
        <f t="shared" si="216"/>
        <v>1.25</v>
      </c>
      <c r="Q350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50000</v>
      </c>
      <c r="E3507" s="7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0</v>
      </c>
      <c r="P3507">
        <f t="shared" si="216"/>
        <v>0.25640000000000002</v>
      </c>
      <c r="Q3507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42500</v>
      </c>
      <c r="E3508" s="7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0</v>
      </c>
      <c r="P3508">
        <f t="shared" si="216"/>
        <v>0.3448</v>
      </c>
      <c r="Q3508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38000</v>
      </c>
      <c r="E3509" s="7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0</v>
      </c>
      <c r="P3509">
        <f t="shared" si="216"/>
        <v>0.1389</v>
      </c>
      <c r="Q3509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30000</v>
      </c>
      <c r="E3510" s="7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0</v>
      </c>
      <c r="P3510">
        <f t="shared" si="216"/>
        <v>0.66669999999999996</v>
      </c>
      <c r="Q3510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25000</v>
      </c>
      <c r="E3511" s="7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0</v>
      </c>
      <c r="P3511">
        <f t="shared" si="216"/>
        <v>0.30299999999999999</v>
      </c>
      <c r="Q3511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25000</v>
      </c>
      <c r="E3512" s="7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0</v>
      </c>
      <c r="P3512">
        <f t="shared" si="216"/>
        <v>0.66669999999999996</v>
      </c>
      <c r="Q35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22000</v>
      </c>
      <c r="E3513" s="7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0</v>
      </c>
      <c r="P3513">
        <f t="shared" si="216"/>
        <v>0.52629999999999999</v>
      </c>
      <c r="Q3513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20000</v>
      </c>
      <c r="E3514" s="7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0</v>
      </c>
      <c r="P3514">
        <f t="shared" si="216"/>
        <v>0.58819999999999995</v>
      </c>
      <c r="Q3514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20000</v>
      </c>
      <c r="E3515" s="7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0</v>
      </c>
      <c r="P3515">
        <f t="shared" si="216"/>
        <v>0.2273</v>
      </c>
      <c r="Q3515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18000</v>
      </c>
      <c r="E3516" s="7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0</v>
      </c>
      <c r="P3516">
        <f t="shared" si="216"/>
        <v>1</v>
      </c>
      <c r="Q351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11999</v>
      </c>
      <c r="E3517" s="7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0</v>
      </c>
      <c r="P3517">
        <f t="shared" ref="P3517:P3580" si="220">IFERROR(ROUND(E3517/L3517,4),"no backers")</f>
        <v>0.21740000000000001</v>
      </c>
      <c r="Q3517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10000</v>
      </c>
      <c r="E3518" s="7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0</v>
      </c>
      <c r="P3518">
        <f t="shared" si="220"/>
        <v>0.90910000000000002</v>
      </c>
      <c r="Q3518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10000</v>
      </c>
      <c r="E3519" s="7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0</v>
      </c>
      <c r="P3519">
        <f t="shared" si="220"/>
        <v>0.76919999999999999</v>
      </c>
      <c r="Q3519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10000</v>
      </c>
      <c r="E3520" s="7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0</v>
      </c>
      <c r="P3520">
        <f t="shared" si="220"/>
        <v>0.30299999999999999</v>
      </c>
      <c r="Q3520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8000</v>
      </c>
      <c r="E3521" s="7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0</v>
      </c>
      <c r="P3521">
        <f t="shared" si="220"/>
        <v>0.35709999999999997</v>
      </c>
      <c r="Q3521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6000</v>
      </c>
      <c r="E3522" s="7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0</v>
      </c>
      <c r="P3522">
        <f t="shared" si="220"/>
        <v>0.47620000000000001</v>
      </c>
      <c r="Q352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5050</v>
      </c>
      <c r="E3523" s="7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0</v>
      </c>
      <c r="P3523">
        <f t="shared" si="220"/>
        <v>0.76919999999999999</v>
      </c>
      <c r="Q3523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5000</v>
      </c>
      <c r="E3524" s="7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0</v>
      </c>
      <c r="P3524">
        <f t="shared" si="220"/>
        <v>0.29409999999999997</v>
      </c>
      <c r="Q3524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5000</v>
      </c>
      <c r="E3525" s="7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0</v>
      </c>
      <c r="P3525">
        <f t="shared" si="220"/>
        <v>0.125</v>
      </c>
      <c r="Q3525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5000</v>
      </c>
      <c r="E3526" s="7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0</v>
      </c>
      <c r="P3526">
        <f t="shared" si="220"/>
        <v>0.1351</v>
      </c>
      <c r="Q352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5000</v>
      </c>
      <c r="E3527" s="7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0</v>
      </c>
      <c r="P3527">
        <f t="shared" si="220"/>
        <v>1.4286000000000001</v>
      </c>
      <c r="Q3527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5000</v>
      </c>
      <c r="E3528" s="7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0</v>
      </c>
      <c r="P3528">
        <f t="shared" si="220"/>
        <v>0.29409999999999997</v>
      </c>
      <c r="Q3528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5000</v>
      </c>
      <c r="E3529" s="7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0</v>
      </c>
      <c r="P3529">
        <f t="shared" si="220"/>
        <v>0.1163</v>
      </c>
      <c r="Q3529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4400</v>
      </c>
      <c r="E3530" s="7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0</v>
      </c>
      <c r="P3530">
        <f t="shared" si="220"/>
        <v>0.27029999999999998</v>
      </c>
      <c r="Q3530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3500</v>
      </c>
      <c r="E3531" s="7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0</v>
      </c>
      <c r="P3531">
        <f t="shared" si="220"/>
        <v>0.55559999999999998</v>
      </c>
      <c r="Q3531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3500</v>
      </c>
      <c r="E3532" s="7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0</v>
      </c>
      <c r="P3532">
        <f t="shared" si="220"/>
        <v>0.45450000000000002</v>
      </c>
      <c r="Q353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3000</v>
      </c>
      <c r="E3533" s="7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0</v>
      </c>
      <c r="P3533">
        <f t="shared" si="220"/>
        <v>0.3846</v>
      </c>
      <c r="Q3533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3000</v>
      </c>
      <c r="E3534" s="7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0</v>
      </c>
      <c r="P3534">
        <f t="shared" si="220"/>
        <v>0.37040000000000001</v>
      </c>
      <c r="Q3534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3000</v>
      </c>
      <c r="E3535" s="7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0</v>
      </c>
      <c r="P3535">
        <f t="shared" si="220"/>
        <v>1.25</v>
      </c>
      <c r="Q3535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2500</v>
      </c>
      <c r="E3536" s="7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0</v>
      </c>
      <c r="P3536">
        <f t="shared" si="220"/>
        <v>4.9000000000000002E-2</v>
      </c>
      <c r="Q353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2250</v>
      </c>
      <c r="E3537" s="7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0</v>
      </c>
      <c r="P3537">
        <f t="shared" si="220"/>
        <v>0.21740000000000001</v>
      </c>
      <c r="Q3537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2000</v>
      </c>
      <c r="E3538" s="7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</v>
      </c>
      <c r="P3538">
        <f t="shared" si="220"/>
        <v>0.58819999999999995</v>
      </c>
      <c r="Q3538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1500</v>
      </c>
      <c r="E3539" s="7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</v>
      </c>
      <c r="P3539">
        <f t="shared" si="220"/>
        <v>0.35709999999999997</v>
      </c>
      <c r="Q3539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1500</v>
      </c>
      <c r="E3540" s="7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</v>
      </c>
      <c r="P3540">
        <f t="shared" si="220"/>
        <v>0.1205</v>
      </c>
      <c r="Q3540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1500</v>
      </c>
      <c r="E3541" s="7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</v>
      </c>
      <c r="P3541">
        <f t="shared" si="220"/>
        <v>0.76919999999999999</v>
      </c>
      <c r="Q3541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1250</v>
      </c>
      <c r="E3542" s="7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</v>
      </c>
      <c r="P3542">
        <f t="shared" si="220"/>
        <v>1.25</v>
      </c>
      <c r="Q354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1000</v>
      </c>
      <c r="E3543" s="7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</v>
      </c>
      <c r="P3543">
        <f t="shared" si="220"/>
        <v>0.3125</v>
      </c>
      <c r="Q3543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1000</v>
      </c>
      <c r="E3544" s="7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</v>
      </c>
      <c r="P3544">
        <f t="shared" si="220"/>
        <v>0.1176</v>
      </c>
      <c r="Q3544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800</v>
      </c>
      <c r="E3545" s="7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</v>
      </c>
      <c r="P3545">
        <f t="shared" si="220"/>
        <v>0.3448</v>
      </c>
      <c r="Q3545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750</v>
      </c>
      <c r="E3546" s="7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</v>
      </c>
      <c r="P3546">
        <f t="shared" si="220"/>
        <v>0.41670000000000001</v>
      </c>
      <c r="Q354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650</v>
      </c>
      <c r="E3547" s="7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2</v>
      </c>
      <c r="P3547">
        <f t="shared" si="220"/>
        <v>1.25</v>
      </c>
      <c r="Q3547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600</v>
      </c>
      <c r="E3548" s="7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2</v>
      </c>
      <c r="P3548">
        <f t="shared" si="220"/>
        <v>0.52629999999999999</v>
      </c>
      <c r="Q3548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500</v>
      </c>
      <c r="E3549" s="7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2</v>
      </c>
      <c r="P3549">
        <f t="shared" si="220"/>
        <v>2.98E-2</v>
      </c>
      <c r="Q3549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200</v>
      </c>
      <c r="E3550" s="7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5</v>
      </c>
      <c r="P3550">
        <f t="shared" si="220"/>
        <v>0.76919999999999999</v>
      </c>
      <c r="Q3550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</v>
      </c>
      <c r="E3551" s="7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</v>
      </c>
      <c r="P3551">
        <f t="shared" si="220"/>
        <v>0.23810000000000001</v>
      </c>
      <c r="Q3551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10</v>
      </c>
      <c r="E3552" s="7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100</v>
      </c>
      <c r="P3552">
        <f t="shared" si="220"/>
        <v>0.15629999999999999</v>
      </c>
      <c r="Q355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200</v>
      </c>
      <c r="P3553">
        <f t="shared" si="220"/>
        <v>0.4</v>
      </c>
      <c r="Q3553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10000</v>
      </c>
      <c r="E3554" s="7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0</v>
      </c>
      <c r="P3554">
        <f t="shared" si="220"/>
        <v>0.45</v>
      </c>
      <c r="Q3554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200000</v>
      </c>
      <c r="E3555" s="7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0</v>
      </c>
      <c r="P3555">
        <f t="shared" si="220"/>
        <v>7.6899999999999996E-2</v>
      </c>
      <c r="Q3555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60000</v>
      </c>
      <c r="E3556" s="7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0</v>
      </c>
      <c r="P3556">
        <f t="shared" si="220"/>
        <v>0.15090000000000001</v>
      </c>
      <c r="Q355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2995</v>
      </c>
      <c r="E3557" s="7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0</v>
      </c>
      <c r="P3557">
        <f t="shared" si="220"/>
        <v>0.57140000000000002</v>
      </c>
      <c r="Q3557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1000</v>
      </c>
      <c r="E3558" s="7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</v>
      </c>
      <c r="P3558">
        <f t="shared" si="220"/>
        <v>0.4</v>
      </c>
      <c r="Q3558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500</v>
      </c>
      <c r="E3559" s="7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2</v>
      </c>
      <c r="P3559">
        <f t="shared" si="220"/>
        <v>1.43E-2</v>
      </c>
      <c r="Q3559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28000</v>
      </c>
      <c r="E3560" s="7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0</v>
      </c>
      <c r="P3560">
        <f t="shared" si="220"/>
        <v>0.31819999999999998</v>
      </c>
      <c r="Q3560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20000</v>
      </c>
      <c r="E3561" s="7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0</v>
      </c>
      <c r="P3561">
        <f t="shared" si="220"/>
        <v>0.29170000000000001</v>
      </c>
      <c r="Q3561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3000</v>
      </c>
      <c r="E3562" s="7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0</v>
      </c>
      <c r="P3562">
        <f t="shared" si="220"/>
        <v>9.4600000000000004E-2</v>
      </c>
      <c r="Q356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50000</v>
      </c>
      <c r="E3563" s="7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0</v>
      </c>
      <c r="P3563">
        <f t="shared" si="220"/>
        <v>0.1111</v>
      </c>
      <c r="Q3563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20000</v>
      </c>
      <c r="E3564" s="7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0</v>
      </c>
      <c r="P3564">
        <f t="shared" si="220"/>
        <v>0.19350000000000001</v>
      </c>
      <c r="Q3564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18000</v>
      </c>
      <c r="E3565" s="7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0</v>
      </c>
      <c r="P3565">
        <f t="shared" si="220"/>
        <v>0.24</v>
      </c>
      <c r="Q3565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7000</v>
      </c>
      <c r="E3566" s="7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0</v>
      </c>
      <c r="P3566">
        <f t="shared" si="220"/>
        <v>0.35289999999999999</v>
      </c>
      <c r="Q356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5000</v>
      </c>
      <c r="E3567" s="7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0</v>
      </c>
      <c r="P3567">
        <f t="shared" si="220"/>
        <v>0.5</v>
      </c>
      <c r="Q3567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3000</v>
      </c>
      <c r="E3568" s="7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0</v>
      </c>
      <c r="P3568">
        <f t="shared" si="220"/>
        <v>0.15790000000000001</v>
      </c>
      <c r="Q3568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750</v>
      </c>
      <c r="E3569" s="7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</v>
      </c>
      <c r="P3569">
        <f t="shared" si="220"/>
        <v>0.14630000000000001</v>
      </c>
      <c r="Q3569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500</v>
      </c>
      <c r="E3570" s="7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</v>
      </c>
      <c r="P3570">
        <f t="shared" si="220"/>
        <v>0.31580000000000003</v>
      </c>
      <c r="Q3570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75000</v>
      </c>
      <c r="E3571" s="7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0</v>
      </c>
      <c r="P3571">
        <f t="shared" si="220"/>
        <v>0.122</v>
      </c>
      <c r="Q3571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50000</v>
      </c>
      <c r="E3572" s="7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0</v>
      </c>
      <c r="P3572">
        <f t="shared" si="220"/>
        <v>0.1923</v>
      </c>
      <c r="Q357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50000</v>
      </c>
      <c r="E3573" s="7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0</v>
      </c>
      <c r="P3573">
        <f t="shared" si="220"/>
        <v>0.2</v>
      </c>
      <c r="Q3573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30000</v>
      </c>
      <c r="E3574" s="7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0</v>
      </c>
      <c r="P3574">
        <f t="shared" si="220"/>
        <v>0.55559999999999998</v>
      </c>
      <c r="Q3574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25000</v>
      </c>
      <c r="E3575" s="7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0</v>
      </c>
      <c r="P3575">
        <f t="shared" si="220"/>
        <v>6.4100000000000004E-2</v>
      </c>
      <c r="Q3575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20000</v>
      </c>
      <c r="E3576" s="7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0</v>
      </c>
      <c r="P3576">
        <f t="shared" si="220"/>
        <v>0.1111</v>
      </c>
      <c r="Q357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12999</v>
      </c>
      <c r="E3577" s="7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0</v>
      </c>
      <c r="P3577">
        <f t="shared" si="220"/>
        <v>4.9000000000000002E-2</v>
      </c>
      <c r="Q3577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10000</v>
      </c>
      <c r="E3578" s="7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0</v>
      </c>
      <c r="P3578">
        <f t="shared" si="220"/>
        <v>1</v>
      </c>
      <c r="Q3578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10000</v>
      </c>
      <c r="E3579" s="7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0</v>
      </c>
      <c r="P3579">
        <f t="shared" si="220"/>
        <v>0.1852</v>
      </c>
      <c r="Q3579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8000</v>
      </c>
      <c r="E3580" s="7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0</v>
      </c>
      <c r="P3580">
        <f t="shared" si="220"/>
        <v>0.1351</v>
      </c>
      <c r="Q3580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7500</v>
      </c>
      <c r="E3581" s="7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0</v>
      </c>
      <c r="P3581">
        <f t="shared" ref="P3581:P3644" si="224">IFERROR(ROUND(E3581/L3581,4),"no backers")</f>
        <v>0.35709999999999997</v>
      </c>
      <c r="Q3581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5000</v>
      </c>
      <c r="E3582" s="7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0</v>
      </c>
      <c r="P3582">
        <f t="shared" si="224"/>
        <v>0.1852</v>
      </c>
      <c r="Q358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5000</v>
      </c>
      <c r="E3583" s="7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0</v>
      </c>
      <c r="P3583">
        <f t="shared" si="224"/>
        <v>0.1111</v>
      </c>
      <c r="Q3583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5000</v>
      </c>
      <c r="E3584" s="7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0</v>
      </c>
      <c r="P3584">
        <f t="shared" si="224"/>
        <v>0.10199999999999999</v>
      </c>
      <c r="Q3584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4290</v>
      </c>
      <c r="E3585" s="7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0</v>
      </c>
      <c r="P3585">
        <f t="shared" si="224"/>
        <v>0.20830000000000001</v>
      </c>
      <c r="Q3585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0</v>
      </c>
      <c r="P3586">
        <f t="shared" si="224"/>
        <v>4.4600000000000001E-2</v>
      </c>
      <c r="Q3586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3000</v>
      </c>
      <c r="E3587" s="7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0</v>
      </c>
      <c r="P3587">
        <f t="shared" si="224"/>
        <v>0.21740000000000001</v>
      </c>
      <c r="Q3587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3000</v>
      </c>
      <c r="E3588" s="7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0</v>
      </c>
      <c r="P3588">
        <f t="shared" si="224"/>
        <v>9.2600000000000002E-2</v>
      </c>
      <c r="Q3588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2100</v>
      </c>
      <c r="E3589" s="7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0</v>
      </c>
      <c r="P3589">
        <f t="shared" si="224"/>
        <v>0.17860000000000001</v>
      </c>
      <c r="Q3589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2000</v>
      </c>
      <c r="E3590" s="7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0</v>
      </c>
      <c r="P3590">
        <f t="shared" si="224"/>
        <v>0.45450000000000002</v>
      </c>
      <c r="Q3590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2000</v>
      </c>
      <c r="E3591" s="7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0</v>
      </c>
      <c r="P3591">
        <f t="shared" si="224"/>
        <v>8.0600000000000005E-2</v>
      </c>
      <c r="Q3591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2000</v>
      </c>
      <c r="E3592" s="7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0</v>
      </c>
      <c r="P3592">
        <f t="shared" si="224"/>
        <v>6.8500000000000005E-2</v>
      </c>
      <c r="Q359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2000</v>
      </c>
      <c r="E3593" s="7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0</v>
      </c>
      <c r="P3593">
        <f t="shared" si="224"/>
        <v>0.27779999999999999</v>
      </c>
      <c r="Q3593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1500</v>
      </c>
      <c r="E3594" s="7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0</v>
      </c>
      <c r="P3594">
        <f t="shared" si="224"/>
        <v>0.1429</v>
      </c>
      <c r="Q3594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1000</v>
      </c>
      <c r="E3595" s="7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</v>
      </c>
      <c r="P3595">
        <f t="shared" si="224"/>
        <v>0.1163</v>
      </c>
      <c r="Q3595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1000</v>
      </c>
      <c r="E3596" s="7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</v>
      </c>
      <c r="P3596">
        <f t="shared" si="224"/>
        <v>0.1389</v>
      </c>
      <c r="Q359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1000</v>
      </c>
      <c r="E3597" s="7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</v>
      </c>
      <c r="P3597">
        <f t="shared" si="224"/>
        <v>8.0600000000000005E-2</v>
      </c>
      <c r="Q3597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911</v>
      </c>
      <c r="E3598" s="7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</v>
      </c>
      <c r="P3598">
        <f t="shared" si="224"/>
        <v>0.33329999999999999</v>
      </c>
      <c r="Q3598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780</v>
      </c>
      <c r="E3599" s="7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</v>
      </c>
      <c r="P3599">
        <f t="shared" si="224"/>
        <v>0.1515</v>
      </c>
      <c r="Q3599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500</v>
      </c>
      <c r="E3600" s="7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</v>
      </c>
      <c r="P3600">
        <f t="shared" si="224"/>
        <v>0.1852</v>
      </c>
      <c r="Q3600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110000</v>
      </c>
      <c r="E3601" s="7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0</v>
      </c>
      <c r="P3601">
        <f t="shared" si="224"/>
        <v>0.23530000000000001</v>
      </c>
      <c r="Q3601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50000</v>
      </c>
      <c r="E3602" s="7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0</v>
      </c>
      <c r="P3602">
        <f t="shared" si="224"/>
        <v>1</v>
      </c>
      <c r="Q360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0</v>
      </c>
      <c r="P3603">
        <f t="shared" si="224"/>
        <v>7.5499999999999998E-2</v>
      </c>
      <c r="Q3603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1000</v>
      </c>
      <c r="E3604" s="7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0</v>
      </c>
      <c r="P3604">
        <f t="shared" si="224"/>
        <v>8.1600000000000006E-2</v>
      </c>
      <c r="Q3604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150000</v>
      </c>
      <c r="E3605" s="7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0</v>
      </c>
      <c r="P3605">
        <f t="shared" si="224"/>
        <v>5.2600000000000001E-2</v>
      </c>
      <c r="Q3605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110000</v>
      </c>
      <c r="E3606" s="7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0</v>
      </c>
      <c r="P3606">
        <f t="shared" si="224"/>
        <v>4.3499999999999997E-2</v>
      </c>
      <c r="Q360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50000</v>
      </c>
      <c r="E3607" s="7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0</v>
      </c>
      <c r="P3607">
        <f t="shared" si="224"/>
        <v>0.2</v>
      </c>
      <c r="Q3607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22000</v>
      </c>
      <c r="E3608" s="7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0</v>
      </c>
      <c r="P3608">
        <f t="shared" si="224"/>
        <v>4.6899999999999997E-2</v>
      </c>
      <c r="Q3608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18000</v>
      </c>
      <c r="E3609" s="7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0</v>
      </c>
      <c r="P3609">
        <f t="shared" si="224"/>
        <v>0.15</v>
      </c>
      <c r="Q3609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17500</v>
      </c>
      <c r="E3610" s="7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0</v>
      </c>
      <c r="P3610">
        <f t="shared" si="224"/>
        <v>0.1111</v>
      </c>
      <c r="Q3610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10000</v>
      </c>
      <c r="E3611" s="7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0</v>
      </c>
      <c r="P3611">
        <f t="shared" si="224"/>
        <v>0.1429</v>
      </c>
      <c r="Q3611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5000</v>
      </c>
      <c r="E3612" s="7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0</v>
      </c>
      <c r="P3612">
        <f t="shared" si="224"/>
        <v>9.6799999999999997E-2</v>
      </c>
      <c r="Q36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0</v>
      </c>
      <c r="P3613">
        <f t="shared" si="224"/>
        <v>5.8799999999999998E-2</v>
      </c>
      <c r="Q3613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1500</v>
      </c>
      <c r="E3614" s="7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0</v>
      </c>
      <c r="P3614">
        <f t="shared" si="224"/>
        <v>5.2600000000000001E-2</v>
      </c>
      <c r="Q3614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150</v>
      </c>
      <c r="E3615" s="7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2</v>
      </c>
      <c r="P3615">
        <f t="shared" si="224"/>
        <v>0.15</v>
      </c>
      <c r="Q3615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110</v>
      </c>
      <c r="E3616" s="7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3</v>
      </c>
      <c r="P3616">
        <f t="shared" si="224"/>
        <v>4.2299999999999997E-2</v>
      </c>
      <c r="Q361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1000000</v>
      </c>
      <c r="E3617" s="7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0</v>
      </c>
      <c r="P3617">
        <f t="shared" si="224"/>
        <v>2.7799999999999998E-2</v>
      </c>
      <c r="Q3617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100000</v>
      </c>
      <c r="E3618" s="7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0</v>
      </c>
      <c r="P3618">
        <f t="shared" si="224"/>
        <v>4.4400000000000002E-2</v>
      </c>
      <c r="Q3618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60000</v>
      </c>
      <c r="E3619" s="7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0</v>
      </c>
      <c r="P3619">
        <f t="shared" si="224"/>
        <v>3.9199999999999999E-2</v>
      </c>
      <c r="Q3619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30000</v>
      </c>
      <c r="E3620" s="7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0</v>
      </c>
      <c r="P3620">
        <f t="shared" si="224"/>
        <v>3.5700000000000003E-2</v>
      </c>
      <c r="Q3620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25000</v>
      </c>
      <c r="E3621" s="7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0</v>
      </c>
      <c r="P3621">
        <f t="shared" si="224"/>
        <v>0.1176</v>
      </c>
      <c r="Q3621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18950</v>
      </c>
      <c r="E3622" s="7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0</v>
      </c>
      <c r="P3622">
        <f t="shared" si="224"/>
        <v>1.0200000000000001E-2</v>
      </c>
      <c r="Q362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14000</v>
      </c>
      <c r="E3623" s="7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0</v>
      </c>
      <c r="P3623">
        <f t="shared" si="224"/>
        <v>2.86E-2</v>
      </c>
      <c r="Q3623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12000</v>
      </c>
      <c r="E3624" s="7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0</v>
      </c>
      <c r="P3624">
        <f t="shared" si="224"/>
        <v>9.5200000000000007E-2</v>
      </c>
      <c r="Q3624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10000</v>
      </c>
      <c r="E3625" s="7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0</v>
      </c>
      <c r="P3625">
        <f t="shared" si="224"/>
        <v>5.8799999999999998E-2</v>
      </c>
      <c r="Q3625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5000</v>
      </c>
      <c r="E3626" s="7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0</v>
      </c>
      <c r="P3626">
        <f t="shared" si="224"/>
        <v>5.1299999999999998E-2</v>
      </c>
      <c r="Q362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2500</v>
      </c>
      <c r="E3627" s="7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0</v>
      </c>
      <c r="P3627">
        <f t="shared" si="224"/>
        <v>2.5600000000000001E-2</v>
      </c>
      <c r="Q3627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2000</v>
      </c>
      <c r="E3628" s="7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0</v>
      </c>
      <c r="P3628">
        <f t="shared" si="224"/>
        <v>4.1700000000000001E-2</v>
      </c>
      <c r="Q3628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1500</v>
      </c>
      <c r="E3629" s="7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0</v>
      </c>
      <c r="P3629">
        <f t="shared" si="224"/>
        <v>6.9000000000000006E-2</v>
      </c>
      <c r="Q3629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800</v>
      </c>
      <c r="E3630" s="7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t="str">
        <f t="shared" si="224"/>
        <v>no backers</v>
      </c>
      <c r="Q3630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250</v>
      </c>
      <c r="E3632" s="7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1</v>
      </c>
      <c r="P3632">
        <f t="shared" si="224"/>
        <v>2</v>
      </c>
      <c r="Q3632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100</v>
      </c>
      <c r="E3633" s="7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2</v>
      </c>
      <c r="P3633">
        <f t="shared" si="224"/>
        <v>3.39E-2</v>
      </c>
      <c r="Q3633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2500000</v>
      </c>
      <c r="E3634" s="7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0</v>
      </c>
      <c r="P3634">
        <f t="shared" si="224"/>
        <v>1</v>
      </c>
      <c r="Q3634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1000000</v>
      </c>
      <c r="E3635" s="7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0</v>
      </c>
      <c r="P3635">
        <f t="shared" si="224"/>
        <v>3.2300000000000002E-2</v>
      </c>
      <c r="Q3635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250000</v>
      </c>
      <c r="E3636" s="7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0</v>
      </c>
      <c r="P3636">
        <f t="shared" si="224"/>
        <v>5.5599999999999997E-2</v>
      </c>
      <c r="Q3636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200000</v>
      </c>
      <c r="E3637" s="7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0</v>
      </c>
      <c r="P3637">
        <f t="shared" si="224"/>
        <v>0.1</v>
      </c>
      <c r="Q3637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175000</v>
      </c>
      <c r="E3638" s="7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t="str">
        <f t="shared" si="224"/>
        <v>no backers</v>
      </c>
      <c r="Q3638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0</v>
      </c>
      <c r="P3639">
        <f t="shared" si="224"/>
        <v>7.1400000000000005E-2</v>
      </c>
      <c r="Q3639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90000</v>
      </c>
      <c r="E3640" s="7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0</v>
      </c>
      <c r="P3640">
        <f t="shared" si="224"/>
        <v>0.5</v>
      </c>
      <c r="Q3640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0</v>
      </c>
      <c r="P3642">
        <f t="shared" si="224"/>
        <v>0.33329999999999999</v>
      </c>
      <c r="Q3642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75000</v>
      </c>
      <c r="E3643" s="7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t="str">
        <f t="shared" si="224"/>
        <v>no backers</v>
      </c>
      <c r="Q3643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60000</v>
      </c>
      <c r="E3644" s="7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0</v>
      </c>
      <c r="P3644">
        <f t="shared" si="224"/>
        <v>0.5</v>
      </c>
      <c r="Q3644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t="str">
        <f t="shared" ref="P3645:P3708" si="228">IFERROR(ROUND(E3645/L3645,4),"no backers")</f>
        <v>no backers</v>
      </c>
      <c r="Q3645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0</v>
      </c>
      <c r="P3646">
        <f t="shared" si="228"/>
        <v>8.3299999999999999E-2</v>
      </c>
      <c r="Q3646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50000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0</v>
      </c>
      <c r="P3648">
        <f t="shared" si="228"/>
        <v>0.125</v>
      </c>
      <c r="Q3648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35000</v>
      </c>
      <c r="E3649" s="7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0</v>
      </c>
      <c r="P3649">
        <f t="shared" si="228"/>
        <v>0.5</v>
      </c>
      <c r="Q3649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30000</v>
      </c>
      <c r="E3650" s="7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0</v>
      </c>
      <c r="P3650">
        <f t="shared" si="228"/>
        <v>1.37E-2</v>
      </c>
      <c r="Q3650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30000</v>
      </c>
      <c r="E3651" s="7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0</v>
      </c>
      <c r="P3651">
        <f t="shared" si="228"/>
        <v>0.125</v>
      </c>
      <c r="Q3651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25000</v>
      </c>
      <c r="E3652" s="7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0</v>
      </c>
      <c r="P3652">
        <f t="shared" si="228"/>
        <v>5.8799999999999998E-2</v>
      </c>
      <c r="Q365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25000</v>
      </c>
      <c r="E3653" s="7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0</v>
      </c>
      <c r="P3653">
        <f t="shared" si="228"/>
        <v>0.1111</v>
      </c>
      <c r="Q3653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25000</v>
      </c>
      <c r="E3654" s="7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0</v>
      </c>
      <c r="P3654">
        <f t="shared" si="228"/>
        <v>5.8799999999999998E-2</v>
      </c>
      <c r="Q3654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25000</v>
      </c>
      <c r="E3655" s="7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0</v>
      </c>
      <c r="P3655">
        <f t="shared" si="228"/>
        <v>3.0300000000000001E-2</v>
      </c>
      <c r="Q3655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22500</v>
      </c>
      <c r="E3656" s="7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0</v>
      </c>
      <c r="P3656">
        <f t="shared" si="228"/>
        <v>2.63E-2</v>
      </c>
      <c r="Q365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20000</v>
      </c>
      <c r="E3657" s="7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0</v>
      </c>
      <c r="P3657">
        <f t="shared" si="228"/>
        <v>1.2699999999999999E-2</v>
      </c>
      <c r="Q3657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18000</v>
      </c>
      <c r="E3658" s="7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0</v>
      </c>
      <c r="P3658">
        <f t="shared" si="228"/>
        <v>2.1700000000000001E-2</v>
      </c>
      <c r="Q3658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16500</v>
      </c>
      <c r="E3659" s="7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0</v>
      </c>
      <c r="P3659">
        <f t="shared" si="228"/>
        <v>0.05</v>
      </c>
      <c r="Q3659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15000</v>
      </c>
      <c r="E3660" s="7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0</v>
      </c>
      <c r="P3660">
        <f t="shared" si="228"/>
        <v>0.05</v>
      </c>
      <c r="Q3660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15000</v>
      </c>
      <c r="E3661" s="7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0</v>
      </c>
      <c r="P3661">
        <f t="shared" si="228"/>
        <v>7.6899999999999996E-2</v>
      </c>
      <c r="Q3661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15000</v>
      </c>
      <c r="E3662" s="7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0</v>
      </c>
      <c r="P3662">
        <f t="shared" si="228"/>
        <v>4.5499999999999999E-2</v>
      </c>
      <c r="Q366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13000</v>
      </c>
      <c r="E3663" s="7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0</v>
      </c>
      <c r="P3663">
        <f t="shared" si="228"/>
        <v>2.7799999999999998E-2</v>
      </c>
      <c r="Q3663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12500</v>
      </c>
      <c r="E3664" s="7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0</v>
      </c>
      <c r="P3664">
        <f t="shared" si="228"/>
        <v>2.5000000000000001E-2</v>
      </c>
      <c r="Q3664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12000</v>
      </c>
      <c r="E3665" s="7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0</v>
      </c>
      <c r="P3665">
        <f t="shared" si="228"/>
        <v>0.1111</v>
      </c>
      <c r="Q3665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9000</v>
      </c>
      <c r="E3666" s="7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0</v>
      </c>
      <c r="P3666">
        <f t="shared" si="228"/>
        <v>5.2600000000000001E-2</v>
      </c>
      <c r="Q366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7500</v>
      </c>
      <c r="E3667" s="7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0</v>
      </c>
      <c r="P3667">
        <f t="shared" si="228"/>
        <v>7.1400000000000005E-2</v>
      </c>
      <c r="Q3667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7500</v>
      </c>
      <c r="E3668" s="7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0</v>
      </c>
      <c r="P3668">
        <f t="shared" si="228"/>
        <v>2.63E-2</v>
      </c>
      <c r="Q3668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7500</v>
      </c>
      <c r="E3669" s="7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0</v>
      </c>
      <c r="P3669">
        <f t="shared" si="228"/>
        <v>1.72E-2</v>
      </c>
      <c r="Q3669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7000</v>
      </c>
      <c r="E3670" s="7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0</v>
      </c>
      <c r="P3670">
        <f t="shared" si="228"/>
        <v>3.5700000000000003E-2</v>
      </c>
      <c r="Q3670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6300</v>
      </c>
      <c r="E3671" s="7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0</v>
      </c>
      <c r="P3671">
        <f t="shared" si="228"/>
        <v>5.8799999999999998E-2</v>
      </c>
      <c r="Q3671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6000</v>
      </c>
      <c r="E3672" s="7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0</v>
      </c>
      <c r="P3672">
        <f t="shared" si="228"/>
        <v>8.3299999999999999E-2</v>
      </c>
      <c r="Q367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6000</v>
      </c>
      <c r="E3673" s="7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0</v>
      </c>
      <c r="P3673">
        <f t="shared" si="228"/>
        <v>2.5000000000000001E-2</v>
      </c>
      <c r="Q3673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5000</v>
      </c>
      <c r="E3674" s="7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0</v>
      </c>
      <c r="P3674">
        <f t="shared" si="228"/>
        <v>1.7500000000000002E-2</v>
      </c>
      <c r="Q3674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5000</v>
      </c>
      <c r="E3675" s="7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0</v>
      </c>
      <c r="P3675">
        <f t="shared" si="228"/>
        <v>8.8000000000000005E-3</v>
      </c>
      <c r="Q3675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5000</v>
      </c>
      <c r="E3676" s="7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0</v>
      </c>
      <c r="P3676">
        <f t="shared" si="228"/>
        <v>3.2300000000000002E-2</v>
      </c>
      <c r="Q367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5000</v>
      </c>
      <c r="E3677" s="7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0</v>
      </c>
      <c r="P3677">
        <f t="shared" si="228"/>
        <v>0.33329999999999999</v>
      </c>
      <c r="Q3677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5000</v>
      </c>
      <c r="E3678" s="7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0</v>
      </c>
      <c r="P3678">
        <f t="shared" si="228"/>
        <v>6.25E-2</v>
      </c>
      <c r="Q3678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4500</v>
      </c>
      <c r="E3679" s="7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0</v>
      </c>
      <c r="P3679">
        <f t="shared" si="228"/>
        <v>5.0000000000000001E-3</v>
      </c>
      <c r="Q3679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3500</v>
      </c>
      <c r="E3680" s="7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0</v>
      </c>
      <c r="P3680">
        <f t="shared" si="228"/>
        <v>3.2300000000000002E-2</v>
      </c>
      <c r="Q3680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3300</v>
      </c>
      <c r="E3681" s="7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0</v>
      </c>
      <c r="P3681">
        <f t="shared" si="228"/>
        <v>3.3300000000000003E-2</v>
      </c>
      <c r="Q3681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0</v>
      </c>
      <c r="P3682">
        <f t="shared" si="228"/>
        <v>2.9399999999999999E-2</v>
      </c>
      <c r="Q368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3000</v>
      </c>
      <c r="E3683" s="7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0</v>
      </c>
      <c r="P3683">
        <f t="shared" si="228"/>
        <v>5.5599999999999997E-2</v>
      </c>
      <c r="Q3683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0</v>
      </c>
      <c r="P3684">
        <f t="shared" si="228"/>
        <v>1.49E-2</v>
      </c>
      <c r="Q3684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3000</v>
      </c>
      <c r="E3685" s="7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0</v>
      </c>
      <c r="P3685">
        <f t="shared" si="228"/>
        <v>1.52E-2</v>
      </c>
      <c r="Q3685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3000</v>
      </c>
      <c r="E3686" s="7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0</v>
      </c>
      <c r="P3686">
        <f t="shared" si="228"/>
        <v>4.3499999999999997E-2</v>
      </c>
      <c r="Q368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2880</v>
      </c>
      <c r="E3687" s="7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0</v>
      </c>
      <c r="P3687">
        <f t="shared" si="228"/>
        <v>7.9000000000000008E-3</v>
      </c>
      <c r="Q3687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2500</v>
      </c>
      <c r="E3688" s="7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0</v>
      </c>
      <c r="P3688">
        <f t="shared" si="228"/>
        <v>0.16669999999999999</v>
      </c>
      <c r="Q3688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2500</v>
      </c>
      <c r="E3689" s="7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0</v>
      </c>
      <c r="P3689">
        <f t="shared" si="228"/>
        <v>0.04</v>
      </c>
      <c r="Q3689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2500</v>
      </c>
      <c r="E3690" s="7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0</v>
      </c>
      <c r="P3690">
        <f t="shared" si="228"/>
        <v>2.5600000000000001E-2</v>
      </c>
      <c r="Q3690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2500</v>
      </c>
      <c r="E3691" s="7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0</v>
      </c>
      <c r="P3691">
        <f t="shared" si="228"/>
        <v>1.61E-2</v>
      </c>
      <c r="Q3691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2000</v>
      </c>
      <c r="E3692" s="7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0</v>
      </c>
      <c r="P3692">
        <f t="shared" si="228"/>
        <v>3.2300000000000002E-2</v>
      </c>
      <c r="Q369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2000</v>
      </c>
      <c r="E3693" s="7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0</v>
      </c>
      <c r="P3693">
        <f t="shared" si="228"/>
        <v>3.5999999999999999E-3</v>
      </c>
      <c r="Q3693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1500</v>
      </c>
      <c r="E3694" s="7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0</v>
      </c>
      <c r="P3694">
        <f t="shared" si="228"/>
        <v>5.8799999999999998E-2</v>
      </c>
      <c r="Q3694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1010</v>
      </c>
      <c r="E3695" s="7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0</v>
      </c>
      <c r="P3695">
        <f t="shared" si="228"/>
        <v>7.1400000000000005E-2</v>
      </c>
      <c r="Q3695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1000</v>
      </c>
      <c r="E3696" s="7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0</v>
      </c>
      <c r="P3696">
        <f t="shared" si="228"/>
        <v>1.67E-2</v>
      </c>
      <c r="Q369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1000</v>
      </c>
      <c r="E3697" s="7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0</v>
      </c>
      <c r="P3697">
        <f t="shared" si="228"/>
        <v>3.0300000000000001E-2</v>
      </c>
      <c r="Q3697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1000</v>
      </c>
      <c r="E3698" s="7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0</v>
      </c>
      <c r="P3698">
        <f t="shared" si="228"/>
        <v>1.2800000000000001E-2</v>
      </c>
      <c r="Q3698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1000</v>
      </c>
      <c r="E3699" s="7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0</v>
      </c>
      <c r="P3699">
        <f t="shared" si="228"/>
        <v>3.3300000000000003E-2</v>
      </c>
      <c r="Q3699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1000</v>
      </c>
      <c r="E3700" s="7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0</v>
      </c>
      <c r="P3700">
        <f t="shared" si="228"/>
        <v>7.4000000000000003E-3</v>
      </c>
      <c r="Q3700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800</v>
      </c>
      <c r="E3701" s="7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0</v>
      </c>
      <c r="P3701">
        <f t="shared" si="228"/>
        <v>2.5000000000000001E-2</v>
      </c>
      <c r="Q3701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530</v>
      </c>
      <c r="E3702" s="7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0</v>
      </c>
      <c r="P3702">
        <f t="shared" si="228"/>
        <v>5.5599999999999997E-2</v>
      </c>
      <c r="Q370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500</v>
      </c>
      <c r="E3703" s="7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0</v>
      </c>
      <c r="P3703">
        <f t="shared" si="228"/>
        <v>2.5600000000000001E-2</v>
      </c>
      <c r="Q3703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500</v>
      </c>
      <c r="E3704" s="7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0</v>
      </c>
      <c r="P3704">
        <f t="shared" si="228"/>
        <v>4.7600000000000003E-2</v>
      </c>
      <c r="Q3704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500</v>
      </c>
      <c r="E3705" s="7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0</v>
      </c>
      <c r="P3705">
        <f t="shared" si="228"/>
        <v>3.3300000000000003E-2</v>
      </c>
      <c r="Q3705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100000000</v>
      </c>
      <c r="E3706" s="7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0</v>
      </c>
      <c r="P3706">
        <f t="shared" si="228"/>
        <v>0</v>
      </c>
      <c r="Q370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30000000</v>
      </c>
      <c r="E3707" s="7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0</v>
      </c>
      <c r="P3707">
        <f t="shared" si="228"/>
        <v>0</v>
      </c>
      <c r="Q3707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25000000</v>
      </c>
      <c r="E3708" s="7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0</v>
      </c>
      <c r="P3708">
        <f t="shared" si="228"/>
        <v>0</v>
      </c>
      <c r="Q3708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10000000</v>
      </c>
      <c r="E3709" s="7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0</v>
      </c>
      <c r="P3709">
        <f t="shared" ref="P3709:P3772" si="232">IFERROR(ROUND(E3709/L3709,4),"no backers")</f>
        <v>0</v>
      </c>
      <c r="Q3709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6000000</v>
      </c>
      <c r="E3710" s="7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0</v>
      </c>
      <c r="P3710">
        <f t="shared" si="232"/>
        <v>0</v>
      </c>
      <c r="Q3710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5000000</v>
      </c>
      <c r="E3711" s="7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0</v>
      </c>
      <c r="P3711">
        <f t="shared" si="232"/>
        <v>0</v>
      </c>
      <c r="Q3711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2000000</v>
      </c>
      <c r="E3712" s="7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0</v>
      </c>
      <c r="P3712">
        <f t="shared" si="232"/>
        <v>0</v>
      </c>
      <c r="Q37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2000000</v>
      </c>
      <c r="E3713" s="7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0</v>
      </c>
      <c r="P3713">
        <f t="shared" si="232"/>
        <v>0</v>
      </c>
      <c r="Q3713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1500000</v>
      </c>
      <c r="E3714" s="7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0</v>
      </c>
      <c r="P3714">
        <f t="shared" si="232"/>
        <v>0</v>
      </c>
      <c r="Q3714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1500000</v>
      </c>
      <c r="E3715" s="7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0</v>
      </c>
      <c r="P3715">
        <f t="shared" si="232"/>
        <v>0</v>
      </c>
      <c r="Q3715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1500000</v>
      </c>
      <c r="E3716" s="7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0</v>
      </c>
      <c r="P3716">
        <f t="shared" si="232"/>
        <v>0</v>
      </c>
      <c r="Q371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1000000</v>
      </c>
      <c r="E3717" s="7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0</v>
      </c>
      <c r="P3717">
        <f t="shared" si="232"/>
        <v>0</v>
      </c>
      <c r="Q3717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510000</v>
      </c>
      <c r="E3718" s="7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0</v>
      </c>
      <c r="P3718">
        <f t="shared" si="232"/>
        <v>0</v>
      </c>
      <c r="Q3718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500000</v>
      </c>
      <c r="E3719" s="7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0</v>
      </c>
      <c r="P3719">
        <f t="shared" si="232"/>
        <v>0</v>
      </c>
      <c r="Q3719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500000</v>
      </c>
      <c r="E3720" s="7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0</v>
      </c>
      <c r="P3720">
        <f t="shared" si="232"/>
        <v>0</v>
      </c>
      <c r="Q3720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500000</v>
      </c>
      <c r="E3721" s="7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0</v>
      </c>
      <c r="P3721">
        <f t="shared" si="232"/>
        <v>0</v>
      </c>
      <c r="Q3721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500000</v>
      </c>
      <c r="E3722" s="7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0</v>
      </c>
      <c r="P3722">
        <f t="shared" si="232"/>
        <v>0</v>
      </c>
      <c r="Q372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474900</v>
      </c>
      <c r="E3723" s="7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0</v>
      </c>
      <c r="P3723">
        <f t="shared" si="232"/>
        <v>0</v>
      </c>
      <c r="Q3723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375000</v>
      </c>
      <c r="E3724" s="7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0</v>
      </c>
      <c r="P3724">
        <f t="shared" si="232"/>
        <v>0</v>
      </c>
      <c r="Q3724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350000</v>
      </c>
      <c r="E3725" s="7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0</v>
      </c>
      <c r="P3725">
        <f t="shared" si="232"/>
        <v>0</v>
      </c>
      <c r="Q3725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300000</v>
      </c>
      <c r="E3726" s="7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0</v>
      </c>
      <c r="P3726">
        <f t="shared" si="232"/>
        <v>0</v>
      </c>
      <c r="Q372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250000</v>
      </c>
      <c r="E3727" s="7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0</v>
      </c>
      <c r="P3727">
        <f t="shared" si="232"/>
        <v>0</v>
      </c>
      <c r="Q3727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200000</v>
      </c>
      <c r="E3728" s="7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0</v>
      </c>
      <c r="P3728">
        <f t="shared" si="232"/>
        <v>0</v>
      </c>
      <c r="Q3728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200000</v>
      </c>
      <c r="E3729" s="7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0</v>
      </c>
      <c r="P3729">
        <f t="shared" si="232"/>
        <v>0</v>
      </c>
      <c r="Q3729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180000</v>
      </c>
      <c r="E3730" s="7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0</v>
      </c>
      <c r="P3730">
        <f t="shared" si="232"/>
        <v>0</v>
      </c>
      <c r="Q3730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180000</v>
      </c>
      <c r="E3731" s="7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0</v>
      </c>
      <c r="P3731">
        <f t="shared" si="232"/>
        <v>0</v>
      </c>
      <c r="Q3731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175000</v>
      </c>
      <c r="E3732" s="7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0</v>
      </c>
      <c r="P3732">
        <f t="shared" si="232"/>
        <v>0</v>
      </c>
      <c r="Q373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0</v>
      </c>
      <c r="P3733">
        <f t="shared" si="232"/>
        <v>0</v>
      </c>
      <c r="Q3733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150000</v>
      </c>
      <c r="E3734" s="7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0</v>
      </c>
      <c r="P3734">
        <f t="shared" si="232"/>
        <v>0</v>
      </c>
      <c r="Q3734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t="str">
        <f t="shared" si="232"/>
        <v>no backers</v>
      </c>
      <c r="Q3735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0</v>
      </c>
      <c r="P3736">
        <f t="shared" si="232"/>
        <v>0</v>
      </c>
      <c r="Q373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130000</v>
      </c>
      <c r="E3737" s="7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0</v>
      </c>
      <c r="P3737">
        <f t="shared" si="232"/>
        <v>0</v>
      </c>
      <c r="Q3737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125000</v>
      </c>
      <c r="E3738" s="7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0</v>
      </c>
      <c r="P3738">
        <f t="shared" si="232"/>
        <v>0</v>
      </c>
      <c r="Q3738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124000</v>
      </c>
      <c r="E3739" s="7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0</v>
      </c>
      <c r="P3739">
        <f t="shared" si="232"/>
        <v>0</v>
      </c>
      <c r="Q3739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110000</v>
      </c>
      <c r="E3740" s="7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0</v>
      </c>
      <c r="P3740">
        <f t="shared" si="232"/>
        <v>0</v>
      </c>
      <c r="Q3740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100000</v>
      </c>
      <c r="E3741" s="7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0</v>
      </c>
      <c r="P3741">
        <f t="shared" si="232"/>
        <v>0</v>
      </c>
      <c r="Q3741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0</v>
      </c>
      <c r="P3742">
        <f t="shared" si="232"/>
        <v>0</v>
      </c>
      <c r="Q374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100000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t="str">
        <f t="shared" si="232"/>
        <v>no backers</v>
      </c>
      <c r="Q3743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100000</v>
      </c>
      <c r="E3744" s="7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0</v>
      </c>
      <c r="P3744">
        <f t="shared" si="232"/>
        <v>0</v>
      </c>
      <c r="Q3744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t="str">
        <f t="shared" si="232"/>
        <v>no backers</v>
      </c>
      <c r="Q3745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100000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t="str">
        <f t="shared" si="232"/>
        <v>no backers</v>
      </c>
      <c r="Q374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0</v>
      </c>
      <c r="P3747">
        <f t="shared" si="232"/>
        <v>0</v>
      </c>
      <c r="Q3747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100000</v>
      </c>
      <c r="E3748" s="7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0</v>
      </c>
      <c r="P3748">
        <f t="shared" si="232"/>
        <v>0</v>
      </c>
      <c r="Q3748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100000</v>
      </c>
      <c r="E3749" s="7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0</v>
      </c>
      <c r="P3749">
        <f t="shared" si="232"/>
        <v>0</v>
      </c>
      <c r="Q3749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100000</v>
      </c>
      <c r="E3750" s="7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0</v>
      </c>
      <c r="P3750">
        <f t="shared" si="232"/>
        <v>0</v>
      </c>
      <c r="Q3750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100000</v>
      </c>
      <c r="E3751" s="7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0</v>
      </c>
      <c r="P3751">
        <f t="shared" si="232"/>
        <v>0</v>
      </c>
      <c r="Q3751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95000</v>
      </c>
      <c r="E3752" s="7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0</v>
      </c>
      <c r="P3752">
        <f t="shared" si="232"/>
        <v>0</v>
      </c>
      <c r="Q3752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85000</v>
      </c>
      <c r="E3753" s="7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0</v>
      </c>
      <c r="P3753">
        <f t="shared" si="232"/>
        <v>0</v>
      </c>
      <c r="Q3753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80000</v>
      </c>
      <c r="E3754" s="7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0</v>
      </c>
      <c r="P3754">
        <f t="shared" si="232"/>
        <v>0</v>
      </c>
      <c r="Q3754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80000</v>
      </c>
      <c r="E3755" s="7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0</v>
      </c>
      <c r="P3755">
        <f t="shared" si="232"/>
        <v>0</v>
      </c>
      <c r="Q3755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75000</v>
      </c>
      <c r="E3756" s="7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0</v>
      </c>
      <c r="P3756">
        <f t="shared" si="232"/>
        <v>0</v>
      </c>
      <c r="Q3756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75000</v>
      </c>
      <c r="E3757" s="7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0</v>
      </c>
      <c r="P3757">
        <f t="shared" si="232"/>
        <v>0</v>
      </c>
      <c r="Q3757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75000</v>
      </c>
      <c r="E3758" s="7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0</v>
      </c>
      <c r="P3758">
        <f t="shared" si="232"/>
        <v>0</v>
      </c>
      <c r="Q3758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71764</v>
      </c>
      <c r="E3759" s="7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0</v>
      </c>
      <c r="P3759">
        <f t="shared" si="232"/>
        <v>0</v>
      </c>
      <c r="Q3759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70000</v>
      </c>
      <c r="E3760" s="7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0</v>
      </c>
      <c r="P3760">
        <f t="shared" si="232"/>
        <v>0</v>
      </c>
      <c r="Q3760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55000</v>
      </c>
      <c r="E3761" s="7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0</v>
      </c>
      <c r="P3761">
        <f t="shared" si="232"/>
        <v>0</v>
      </c>
      <c r="Q3761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50000</v>
      </c>
      <c r="E3762" s="7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0</v>
      </c>
      <c r="P3762">
        <f t="shared" si="232"/>
        <v>0</v>
      </c>
      <c r="Q3762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50000</v>
      </c>
      <c r="E3763" s="7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0</v>
      </c>
      <c r="P3763">
        <f t="shared" si="232"/>
        <v>0</v>
      </c>
      <c r="Q3763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50000</v>
      </c>
      <c r="E3764" s="7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0</v>
      </c>
      <c r="P3764">
        <f t="shared" si="232"/>
        <v>0</v>
      </c>
      <c r="Q3764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50000</v>
      </c>
      <c r="E3765" s="7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0</v>
      </c>
      <c r="P3765">
        <f t="shared" si="232"/>
        <v>0</v>
      </c>
      <c r="Q3765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50000</v>
      </c>
      <c r="E3766" s="7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0</v>
      </c>
      <c r="P3766">
        <f t="shared" si="232"/>
        <v>0</v>
      </c>
      <c r="Q3766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50000</v>
      </c>
      <c r="E3767" s="7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0</v>
      </c>
      <c r="P3767">
        <f t="shared" si="232"/>
        <v>0</v>
      </c>
      <c r="Q3767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50000</v>
      </c>
      <c r="E3768" s="7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0</v>
      </c>
      <c r="P3768">
        <f t="shared" si="232"/>
        <v>0</v>
      </c>
      <c r="Q3768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50000</v>
      </c>
      <c r="E3769" s="7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0</v>
      </c>
      <c r="P3769">
        <f t="shared" si="232"/>
        <v>0</v>
      </c>
      <c r="Q3769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50000</v>
      </c>
      <c r="E3770" s="7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0</v>
      </c>
      <c r="P3770">
        <f t="shared" si="232"/>
        <v>0</v>
      </c>
      <c r="Q3770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50000</v>
      </c>
      <c r="E3771" s="7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0</v>
      </c>
      <c r="P3771">
        <f t="shared" si="232"/>
        <v>0</v>
      </c>
      <c r="Q3771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50000</v>
      </c>
      <c r="E3772" s="7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0</v>
      </c>
      <c r="P3772">
        <f t="shared" si="232"/>
        <v>0</v>
      </c>
      <c r="Q3772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45000</v>
      </c>
      <c r="E3773" s="7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0</v>
      </c>
      <c r="P3773">
        <f t="shared" ref="P3773:P3836" si="236">IFERROR(ROUND(E3773/L3773,4),"no backers")</f>
        <v>0</v>
      </c>
      <c r="Q3773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42850</v>
      </c>
      <c r="E3774" s="7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0</v>
      </c>
      <c r="P3774">
        <f t="shared" si="236"/>
        <v>0</v>
      </c>
      <c r="Q3774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40000</v>
      </c>
      <c r="E3775" s="7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0</v>
      </c>
      <c r="P3775">
        <f t="shared" si="236"/>
        <v>0</v>
      </c>
      <c r="Q3775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40000</v>
      </c>
      <c r="E3776" s="7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0</v>
      </c>
      <c r="P3776">
        <f t="shared" si="236"/>
        <v>0</v>
      </c>
      <c r="Q3776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40000</v>
      </c>
      <c r="E3777" s="7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0</v>
      </c>
      <c r="P3777">
        <f t="shared" si="236"/>
        <v>0</v>
      </c>
      <c r="Q3777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40000</v>
      </c>
      <c r="E3778" s="7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0</v>
      </c>
      <c r="P3778">
        <f t="shared" si="236"/>
        <v>0</v>
      </c>
      <c r="Q3778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37000</v>
      </c>
      <c r="E3779" s="7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0</v>
      </c>
      <c r="P3779">
        <f t="shared" si="236"/>
        <v>0</v>
      </c>
      <c r="Q3779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35000</v>
      </c>
      <c r="E3780" s="7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0</v>
      </c>
      <c r="P3780">
        <f t="shared" si="236"/>
        <v>0</v>
      </c>
      <c r="Q3780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35000</v>
      </c>
      <c r="E3781" s="7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0</v>
      </c>
      <c r="P3781">
        <f t="shared" si="236"/>
        <v>0</v>
      </c>
      <c r="Q3781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33000</v>
      </c>
      <c r="E3782" s="7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0</v>
      </c>
      <c r="P3782">
        <f t="shared" si="236"/>
        <v>0</v>
      </c>
      <c r="Q3782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30000</v>
      </c>
      <c r="E3783" s="7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0</v>
      </c>
      <c r="P3783">
        <f t="shared" si="236"/>
        <v>0</v>
      </c>
      <c r="Q3783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30000</v>
      </c>
      <c r="E3784" s="7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0</v>
      </c>
      <c r="P3784">
        <f t="shared" si="236"/>
        <v>0</v>
      </c>
      <c r="Q3784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30000</v>
      </c>
      <c r="E3785" s="7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0</v>
      </c>
      <c r="P3785">
        <f t="shared" si="236"/>
        <v>0</v>
      </c>
      <c r="Q3785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30000</v>
      </c>
      <c r="E3786" s="7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0</v>
      </c>
      <c r="P3786">
        <f t="shared" si="236"/>
        <v>0</v>
      </c>
      <c r="Q3786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30000</v>
      </c>
      <c r="E3787" s="7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0</v>
      </c>
      <c r="P3787">
        <f t="shared" si="236"/>
        <v>0</v>
      </c>
      <c r="Q3787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30000</v>
      </c>
      <c r="E3788" s="7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0</v>
      </c>
      <c r="P3788">
        <f t="shared" si="236"/>
        <v>0</v>
      </c>
      <c r="Q3788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30000</v>
      </c>
      <c r="E3789" s="7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0</v>
      </c>
      <c r="P3789">
        <f t="shared" si="236"/>
        <v>0</v>
      </c>
      <c r="Q3789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30000</v>
      </c>
      <c r="E3790" s="7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0</v>
      </c>
      <c r="P3790">
        <f t="shared" si="236"/>
        <v>0</v>
      </c>
      <c r="Q3790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30000</v>
      </c>
      <c r="E3791" s="7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0</v>
      </c>
      <c r="P3791">
        <f t="shared" si="236"/>
        <v>0</v>
      </c>
      <c r="Q3791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30000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t="str">
        <f t="shared" si="236"/>
        <v>no backers</v>
      </c>
      <c r="Q3792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t="str">
        <f t="shared" si="236"/>
        <v>no backers</v>
      </c>
      <c r="Q3793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27000</v>
      </c>
      <c r="E3794" s="7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0</v>
      </c>
      <c r="Q3794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0</v>
      </c>
      <c r="P3795">
        <f t="shared" si="236"/>
        <v>0</v>
      </c>
      <c r="Q3795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25000</v>
      </c>
      <c r="E3796" s="7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0</v>
      </c>
      <c r="P3796">
        <f t="shared" si="236"/>
        <v>0</v>
      </c>
      <c r="Q3796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0</v>
      </c>
      <c r="P3797">
        <f t="shared" si="236"/>
        <v>0</v>
      </c>
      <c r="Q3797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25000</v>
      </c>
      <c r="E3798" s="7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0</v>
      </c>
      <c r="Q3798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0</v>
      </c>
      <c r="P3799">
        <f t="shared" si="236"/>
        <v>0</v>
      </c>
      <c r="Q3799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25000</v>
      </c>
      <c r="E3800" s="7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0</v>
      </c>
      <c r="P3800">
        <f t="shared" si="236"/>
        <v>0</v>
      </c>
      <c r="Q3800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0</v>
      </c>
      <c r="P3801">
        <f t="shared" si="236"/>
        <v>0</v>
      </c>
      <c r="Q3801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25000</v>
      </c>
      <c r="E3802" s="7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0</v>
      </c>
      <c r="P3802">
        <f t="shared" si="236"/>
        <v>0</v>
      </c>
      <c r="Q3802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25000</v>
      </c>
      <c r="E3803" s="7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0</v>
      </c>
      <c r="P3803">
        <f t="shared" si="236"/>
        <v>0</v>
      </c>
      <c r="Q3803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25000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t="str">
        <f t="shared" si="236"/>
        <v>no backers</v>
      </c>
      <c r="Q3804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0</v>
      </c>
      <c r="P3805">
        <f t="shared" si="236"/>
        <v>0</v>
      </c>
      <c r="Q3805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25000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t="str">
        <f t="shared" si="236"/>
        <v>no backers</v>
      </c>
      <c r="Q3806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0</v>
      </c>
      <c r="Q3807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25000</v>
      </c>
      <c r="E3808" s="7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0</v>
      </c>
      <c r="Q3808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0</v>
      </c>
      <c r="P3809">
        <f t="shared" si="236"/>
        <v>0</v>
      </c>
      <c r="Q3809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20000</v>
      </c>
      <c r="E3810" s="7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0</v>
      </c>
      <c r="P3810">
        <f t="shared" si="236"/>
        <v>0</v>
      </c>
      <c r="Q3810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20000</v>
      </c>
      <c r="E3811" s="7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0</v>
      </c>
      <c r="P3811">
        <f t="shared" si="236"/>
        <v>0</v>
      </c>
      <c r="Q3811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20000</v>
      </c>
      <c r="E3812" s="7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0</v>
      </c>
      <c r="P3812">
        <f t="shared" si="236"/>
        <v>0</v>
      </c>
      <c r="Q38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20000</v>
      </c>
      <c r="E3813" s="7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0</v>
      </c>
      <c r="P3813">
        <f t="shared" si="236"/>
        <v>0</v>
      </c>
      <c r="Q3813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20000</v>
      </c>
      <c r="E3814" s="7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0</v>
      </c>
      <c r="P3814">
        <f t="shared" si="236"/>
        <v>0</v>
      </c>
      <c r="Q3814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20000</v>
      </c>
      <c r="E3815" s="7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0</v>
      </c>
      <c r="P3815">
        <f t="shared" si="236"/>
        <v>0</v>
      </c>
      <c r="Q3815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20000</v>
      </c>
      <c r="E3816" s="7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0</v>
      </c>
      <c r="P3816">
        <f t="shared" si="236"/>
        <v>0</v>
      </c>
      <c r="Q381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20000</v>
      </c>
      <c r="E3817" s="7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0</v>
      </c>
      <c r="P3817">
        <f t="shared" si="236"/>
        <v>0</v>
      </c>
      <c r="Q3817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20000</v>
      </c>
      <c r="E3818" s="7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0</v>
      </c>
      <c r="P3818">
        <f t="shared" si="236"/>
        <v>0</v>
      </c>
      <c r="Q3818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20000</v>
      </c>
      <c r="E3819" s="7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0</v>
      </c>
      <c r="P3819">
        <f t="shared" si="236"/>
        <v>0</v>
      </c>
      <c r="Q3819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20000</v>
      </c>
      <c r="E3820" s="7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0</v>
      </c>
      <c r="P3820">
        <f t="shared" si="236"/>
        <v>0</v>
      </c>
      <c r="Q3820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20000</v>
      </c>
      <c r="E3821" s="7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0</v>
      </c>
      <c r="P3821">
        <f t="shared" si="236"/>
        <v>0</v>
      </c>
      <c r="Q3821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20000</v>
      </c>
      <c r="E3822" s="7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0</v>
      </c>
      <c r="P3822">
        <f t="shared" si="236"/>
        <v>0</v>
      </c>
      <c r="Q382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19980</v>
      </c>
      <c r="E3823" s="7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0</v>
      </c>
      <c r="P3823">
        <f t="shared" si="236"/>
        <v>0</v>
      </c>
      <c r="Q3823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18000</v>
      </c>
      <c r="E3824" s="7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0</v>
      </c>
      <c r="P3824">
        <f t="shared" si="236"/>
        <v>0</v>
      </c>
      <c r="Q3824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17600</v>
      </c>
      <c r="E3825" s="7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0</v>
      </c>
      <c r="P3825">
        <f t="shared" si="236"/>
        <v>0</v>
      </c>
      <c r="Q3825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17500</v>
      </c>
      <c r="E3826" s="7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0</v>
      </c>
      <c r="P3826">
        <f t="shared" si="236"/>
        <v>0</v>
      </c>
      <c r="Q382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17000</v>
      </c>
      <c r="E3827" s="7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0</v>
      </c>
      <c r="P3827">
        <f t="shared" si="236"/>
        <v>0</v>
      </c>
      <c r="Q3827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15000</v>
      </c>
      <c r="E3828" s="7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0</v>
      </c>
      <c r="P3828">
        <f t="shared" si="236"/>
        <v>0</v>
      </c>
      <c r="Q3828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15000</v>
      </c>
      <c r="E3829" s="7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0</v>
      </c>
      <c r="P3829">
        <f t="shared" si="236"/>
        <v>0</v>
      </c>
      <c r="Q3829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15000</v>
      </c>
      <c r="E3830" s="7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0</v>
      </c>
      <c r="P3830">
        <f t="shared" si="236"/>
        <v>0</v>
      </c>
      <c r="Q3830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15000</v>
      </c>
      <c r="E3831" s="7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0</v>
      </c>
      <c r="P3831">
        <f t="shared" si="236"/>
        <v>0</v>
      </c>
      <c r="Q3831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15000</v>
      </c>
      <c r="E3832" s="7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0</v>
      </c>
      <c r="P3832">
        <f t="shared" si="236"/>
        <v>0</v>
      </c>
      <c r="Q383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15000</v>
      </c>
      <c r="E3833" s="7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0</v>
      </c>
      <c r="P3833">
        <f t="shared" si="236"/>
        <v>0</v>
      </c>
      <c r="Q3833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15000</v>
      </c>
      <c r="E3834" s="7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0</v>
      </c>
      <c r="P3834">
        <f t="shared" si="236"/>
        <v>0</v>
      </c>
      <c r="Q3834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15000</v>
      </c>
      <c r="E3835" s="7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0</v>
      </c>
      <c r="P3835">
        <f t="shared" si="236"/>
        <v>0</v>
      </c>
      <c r="Q3835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15000</v>
      </c>
      <c r="E3836" s="7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0</v>
      </c>
      <c r="P3836">
        <f t="shared" si="236"/>
        <v>0</v>
      </c>
      <c r="Q383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15000</v>
      </c>
      <c r="E3837" s="7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0</v>
      </c>
      <c r="P3837">
        <f t="shared" ref="P3837:P3900" si="240">IFERROR(ROUND(E3837/L3837,4),"no backers")</f>
        <v>0</v>
      </c>
      <c r="Q3837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15000</v>
      </c>
      <c r="E3838" s="7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0</v>
      </c>
      <c r="P3838">
        <f t="shared" si="240"/>
        <v>0</v>
      </c>
      <c r="Q3838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15000</v>
      </c>
      <c r="E3839" s="7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0</v>
      </c>
      <c r="P3839">
        <f t="shared" si="240"/>
        <v>0</v>
      </c>
      <c r="Q3839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15000</v>
      </c>
      <c r="E3840" s="7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0</v>
      </c>
      <c r="P3840">
        <f t="shared" si="240"/>
        <v>0</v>
      </c>
      <c r="Q3840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14000</v>
      </c>
      <c r="E3841" s="7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0</v>
      </c>
      <c r="P3841">
        <f t="shared" si="240"/>
        <v>0</v>
      </c>
      <c r="Q3841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14000</v>
      </c>
      <c r="E3842" s="7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0</v>
      </c>
      <c r="P3842">
        <f t="shared" si="240"/>
        <v>0</v>
      </c>
      <c r="Q384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13803</v>
      </c>
      <c r="E3843" s="7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0</v>
      </c>
      <c r="P3843">
        <f t="shared" si="240"/>
        <v>0</v>
      </c>
      <c r="Q3843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13000</v>
      </c>
      <c r="E3844" s="7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0</v>
      </c>
      <c r="P3844">
        <f t="shared" si="240"/>
        <v>0</v>
      </c>
      <c r="Q3844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13000</v>
      </c>
      <c r="E3845" s="7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0</v>
      </c>
      <c r="P3845">
        <f t="shared" si="240"/>
        <v>0</v>
      </c>
      <c r="Q3845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13000</v>
      </c>
      <c r="E3846" s="7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0</v>
      </c>
      <c r="P3846">
        <f t="shared" si="240"/>
        <v>0</v>
      </c>
      <c r="Q384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0</v>
      </c>
      <c r="P3847">
        <f t="shared" si="240"/>
        <v>0</v>
      </c>
      <c r="Q3847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0</v>
      </c>
      <c r="P3848">
        <f t="shared" si="240"/>
        <v>0</v>
      </c>
      <c r="Q3848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12000</v>
      </c>
      <c r="E3849" s="7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0</v>
      </c>
      <c r="P3849">
        <f t="shared" si="240"/>
        <v>0</v>
      </c>
      <c r="Q3849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0</v>
      </c>
      <c r="P3850">
        <f t="shared" si="240"/>
        <v>0</v>
      </c>
      <c r="Q3850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10115</v>
      </c>
      <c r="E3851" s="7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0</v>
      </c>
      <c r="P3851">
        <f t="shared" si="240"/>
        <v>0</v>
      </c>
      <c r="Q3851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0</v>
      </c>
      <c r="P3852">
        <f t="shared" si="240"/>
        <v>0</v>
      </c>
      <c r="Q385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10000</v>
      </c>
      <c r="E3853" s="7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0</v>
      </c>
      <c r="P3853">
        <f t="shared" si="240"/>
        <v>0</v>
      </c>
      <c r="Q3853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0</v>
      </c>
      <c r="Q3854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0</v>
      </c>
      <c r="Q3855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0</v>
      </c>
      <c r="P3856">
        <f t="shared" si="240"/>
        <v>0</v>
      </c>
      <c r="Q385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0</v>
      </c>
      <c r="P3857">
        <f t="shared" si="240"/>
        <v>0</v>
      </c>
      <c r="Q3857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10000</v>
      </c>
      <c r="E3858" s="7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0</v>
      </c>
      <c r="Q3858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10000</v>
      </c>
      <c r="E3859" s="7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0</v>
      </c>
      <c r="P3859">
        <f t="shared" si="240"/>
        <v>0</v>
      </c>
      <c r="Q3859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10000</v>
      </c>
      <c r="E3860" s="7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0</v>
      </c>
      <c r="P3860">
        <f t="shared" si="240"/>
        <v>0</v>
      </c>
      <c r="Q3860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0</v>
      </c>
      <c r="Q3861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0</v>
      </c>
      <c r="P3862">
        <f t="shared" si="240"/>
        <v>0</v>
      </c>
      <c r="Q386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0</v>
      </c>
      <c r="P3863">
        <f t="shared" si="240"/>
        <v>0</v>
      </c>
      <c r="Q3863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0</v>
      </c>
      <c r="Q3864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t="str">
        <f t="shared" si="240"/>
        <v>no backers</v>
      </c>
      <c r="Q3865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0</v>
      </c>
      <c r="P3866">
        <f t="shared" si="240"/>
        <v>0</v>
      </c>
      <c r="Q386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10000</v>
      </c>
      <c r="E3867" s="7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0</v>
      </c>
      <c r="P3867">
        <f t="shared" si="240"/>
        <v>0</v>
      </c>
      <c r="Q3867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0</v>
      </c>
      <c r="P3868">
        <f t="shared" si="240"/>
        <v>0</v>
      </c>
      <c r="Q3868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10000</v>
      </c>
      <c r="E3869" s="7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0</v>
      </c>
      <c r="P3869">
        <f t="shared" si="240"/>
        <v>0</v>
      </c>
      <c r="Q3869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10000</v>
      </c>
      <c r="E3870" s="7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0</v>
      </c>
      <c r="Q3870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10000</v>
      </c>
      <c r="E3871" s="7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0</v>
      </c>
      <c r="P3871">
        <f t="shared" si="240"/>
        <v>0</v>
      </c>
      <c r="Q3871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0</v>
      </c>
      <c r="P3872">
        <f t="shared" si="240"/>
        <v>0</v>
      </c>
      <c r="Q3872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10000</v>
      </c>
      <c r="E3873" s="7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0</v>
      </c>
      <c r="P3873">
        <f t="shared" si="240"/>
        <v>0</v>
      </c>
      <c r="Q3873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t="str">
        <f t="shared" si="240"/>
        <v>no backers</v>
      </c>
      <c r="Q3874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t="str">
        <f t="shared" si="240"/>
        <v>no backers</v>
      </c>
      <c r="Q3875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10000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t="str">
        <f t="shared" si="240"/>
        <v>no backers</v>
      </c>
      <c r="Q3876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10000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t="str">
        <f t="shared" si="240"/>
        <v>no backers</v>
      </c>
      <c r="Q3877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10000</v>
      </c>
      <c r="E3878" s="7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0</v>
      </c>
      <c r="P3878">
        <f t="shared" si="240"/>
        <v>0</v>
      </c>
      <c r="Q3878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10000</v>
      </c>
      <c r="E3879" s="7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0</v>
      </c>
      <c r="P3879">
        <f t="shared" si="240"/>
        <v>0</v>
      </c>
      <c r="Q3879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10000</v>
      </c>
      <c r="E3880" s="7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0</v>
      </c>
      <c r="Q3880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10000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t="str">
        <f t="shared" si="240"/>
        <v>no backers</v>
      </c>
      <c r="Q3881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10000</v>
      </c>
      <c r="E3882" s="7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0</v>
      </c>
      <c r="P3882">
        <f t="shared" si="240"/>
        <v>0</v>
      </c>
      <c r="Q3882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10000</v>
      </c>
      <c r="E3883" s="7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0</v>
      </c>
      <c r="P3883">
        <f t="shared" si="240"/>
        <v>0</v>
      </c>
      <c r="Q3883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10000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t="str">
        <f t="shared" si="240"/>
        <v>no backers</v>
      </c>
      <c r="Q3884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10000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t="str">
        <f t="shared" si="240"/>
        <v>no backers</v>
      </c>
      <c r="Q3885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9600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t="str">
        <f t="shared" si="240"/>
        <v>no backers</v>
      </c>
      <c r="Q3886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9500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t="str">
        <f t="shared" si="240"/>
        <v>no backers</v>
      </c>
      <c r="Q3887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9300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t="str">
        <f t="shared" si="240"/>
        <v>no backers</v>
      </c>
      <c r="Q3888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9000</v>
      </c>
      <c r="E3889" s="7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0</v>
      </c>
      <c r="P3889">
        <f t="shared" si="240"/>
        <v>0</v>
      </c>
      <c r="Q3889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9000</v>
      </c>
      <c r="E3890" s="7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0</v>
      </c>
      <c r="P3890">
        <f t="shared" si="240"/>
        <v>0</v>
      </c>
      <c r="Q3890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0</v>
      </c>
      <c r="P3891">
        <f t="shared" si="240"/>
        <v>0</v>
      </c>
      <c r="Q3891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0</v>
      </c>
      <c r="P3892">
        <f t="shared" si="240"/>
        <v>0</v>
      </c>
      <c r="Q389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0</v>
      </c>
      <c r="P3893">
        <f t="shared" si="240"/>
        <v>0</v>
      </c>
      <c r="Q3893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t="str">
        <f t="shared" si="240"/>
        <v>no backers</v>
      </c>
      <c r="Q3894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8750</v>
      </c>
      <c r="E3895" s="7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0</v>
      </c>
      <c r="P3895">
        <f t="shared" si="240"/>
        <v>0</v>
      </c>
      <c r="Q3895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8000</v>
      </c>
      <c r="E3896" s="7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0</v>
      </c>
      <c r="P3896">
        <f t="shared" si="240"/>
        <v>0</v>
      </c>
      <c r="Q389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8000</v>
      </c>
      <c r="E3897" s="7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0</v>
      </c>
      <c r="P3897">
        <f t="shared" si="240"/>
        <v>0</v>
      </c>
      <c r="Q3897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8000</v>
      </c>
      <c r="E3898" s="7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0</v>
      </c>
      <c r="P3898">
        <f t="shared" si="240"/>
        <v>0</v>
      </c>
      <c r="Q3898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8000</v>
      </c>
      <c r="E3899" s="7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0</v>
      </c>
      <c r="P3899">
        <f t="shared" si="240"/>
        <v>0</v>
      </c>
      <c r="Q3899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8000</v>
      </c>
      <c r="E3900" s="7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0</v>
      </c>
      <c r="P3900">
        <f t="shared" si="240"/>
        <v>0</v>
      </c>
      <c r="Q3900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0</v>
      </c>
      <c r="P3901">
        <f t="shared" ref="P3901:P3964" si="244">IFERROR(ROUND(E3901/L3901,4),"no backers")</f>
        <v>0</v>
      </c>
      <c r="Q3901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0</v>
      </c>
      <c r="P3902">
        <f t="shared" si="244"/>
        <v>0</v>
      </c>
      <c r="Q390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0</v>
      </c>
      <c r="P3903">
        <f t="shared" si="244"/>
        <v>0</v>
      </c>
      <c r="Q3903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8000</v>
      </c>
      <c r="E3904" s="7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0</v>
      </c>
      <c r="P3904">
        <f t="shared" si="244"/>
        <v>0</v>
      </c>
      <c r="Q3904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t="str">
        <f t="shared" si="244"/>
        <v>no backers</v>
      </c>
      <c r="Q3905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7500</v>
      </c>
      <c r="E3906" s="7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0</v>
      </c>
      <c r="Q3906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0</v>
      </c>
      <c r="P3907">
        <f t="shared" si="244"/>
        <v>0</v>
      </c>
      <c r="Q3907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7175</v>
      </c>
      <c r="E3908" s="7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0</v>
      </c>
      <c r="P3908">
        <f t="shared" si="244"/>
        <v>0</v>
      </c>
      <c r="Q3908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7000</v>
      </c>
      <c r="E3909" s="7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0</v>
      </c>
      <c r="P3909">
        <f t="shared" si="244"/>
        <v>0</v>
      </c>
      <c r="Q3909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7000</v>
      </c>
      <c r="E3910" s="7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0</v>
      </c>
      <c r="P3910">
        <f t="shared" si="244"/>
        <v>0</v>
      </c>
      <c r="Q3910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0</v>
      </c>
      <c r="Q3911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0</v>
      </c>
      <c r="P3912">
        <f t="shared" si="244"/>
        <v>0</v>
      </c>
      <c r="Q39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0</v>
      </c>
      <c r="P3913">
        <f t="shared" si="244"/>
        <v>0</v>
      </c>
      <c r="Q3913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0</v>
      </c>
      <c r="Q3914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0</v>
      </c>
      <c r="P3915">
        <f t="shared" si="244"/>
        <v>0</v>
      </c>
      <c r="Q3915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6750</v>
      </c>
      <c r="E3916" s="7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0</v>
      </c>
      <c r="P3916">
        <f t="shared" si="244"/>
        <v>0</v>
      </c>
      <c r="Q391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6500</v>
      </c>
      <c r="E3917" s="7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0</v>
      </c>
      <c r="Q3917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6500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t="str">
        <f t="shared" si="244"/>
        <v>no backers</v>
      </c>
      <c r="Q3918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6500</v>
      </c>
      <c r="E3919" s="7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0</v>
      </c>
      <c r="Q3919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6500</v>
      </c>
      <c r="E3920" s="7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0</v>
      </c>
      <c r="Q3920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6000</v>
      </c>
      <c r="E3921" s="7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0</v>
      </c>
      <c r="P3921">
        <f t="shared" si="244"/>
        <v>0</v>
      </c>
      <c r="Q3921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6000</v>
      </c>
      <c r="E3922" s="7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0</v>
      </c>
      <c r="P3922">
        <f t="shared" si="244"/>
        <v>0</v>
      </c>
      <c r="Q392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t="str">
        <f t="shared" si="244"/>
        <v>no backers</v>
      </c>
      <c r="Q3923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6000</v>
      </c>
      <c r="E3924" s="7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0</v>
      </c>
      <c r="P3924">
        <f t="shared" si="244"/>
        <v>0</v>
      </c>
      <c r="Q3924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6000</v>
      </c>
      <c r="E3925" s="7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0</v>
      </c>
      <c r="P3925">
        <f t="shared" si="244"/>
        <v>0</v>
      </c>
      <c r="Q3925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0</v>
      </c>
      <c r="P3926">
        <f t="shared" si="244"/>
        <v>0</v>
      </c>
      <c r="Q392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6000</v>
      </c>
      <c r="E3927" s="7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0</v>
      </c>
      <c r="P3927">
        <f t="shared" si="244"/>
        <v>0</v>
      </c>
      <c r="Q3927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6000</v>
      </c>
      <c r="E3928" s="7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0</v>
      </c>
      <c r="Q3928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6000</v>
      </c>
      <c r="E3929" s="7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0</v>
      </c>
      <c r="P3929">
        <f t="shared" si="244"/>
        <v>0</v>
      </c>
      <c r="Q3929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0</v>
      </c>
      <c r="P3930">
        <f t="shared" si="244"/>
        <v>0</v>
      </c>
      <c r="Q3930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5500</v>
      </c>
      <c r="E3931" s="7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0</v>
      </c>
      <c r="P3931">
        <f t="shared" si="244"/>
        <v>0</v>
      </c>
      <c r="Q3931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5500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t="str">
        <f t="shared" si="244"/>
        <v>no backers</v>
      </c>
      <c r="Q393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5500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t="str">
        <f t="shared" si="244"/>
        <v>no backers</v>
      </c>
      <c r="Q3933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5500</v>
      </c>
      <c r="E3934" s="7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0</v>
      </c>
      <c r="Q3934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0</v>
      </c>
      <c r="P3935">
        <f t="shared" si="244"/>
        <v>0</v>
      </c>
      <c r="Q3935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0</v>
      </c>
      <c r="P3936">
        <f t="shared" si="244"/>
        <v>0</v>
      </c>
      <c r="Q393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5500</v>
      </c>
      <c r="E3937" s="7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0</v>
      </c>
      <c r="P3937">
        <f t="shared" si="244"/>
        <v>0</v>
      </c>
      <c r="Q3937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t="str">
        <f t="shared" si="244"/>
        <v>no backers</v>
      </c>
      <c r="Q3938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5000</v>
      </c>
      <c r="E3939" s="7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0</v>
      </c>
      <c r="P3939">
        <f t="shared" si="244"/>
        <v>0</v>
      </c>
      <c r="Q3939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5000</v>
      </c>
      <c r="E3940" s="7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0</v>
      </c>
      <c r="P3940">
        <f t="shared" si="244"/>
        <v>0</v>
      </c>
      <c r="Q3940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0</v>
      </c>
      <c r="Q3941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0</v>
      </c>
      <c r="Q394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0</v>
      </c>
      <c r="P3943">
        <f t="shared" si="244"/>
        <v>0</v>
      </c>
      <c r="Q3943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5000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t="str">
        <f t="shared" si="244"/>
        <v>no backers</v>
      </c>
      <c r="Q3944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0</v>
      </c>
      <c r="P3945">
        <f t="shared" si="244"/>
        <v>0</v>
      </c>
      <c r="Q3945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t="str">
        <f t="shared" si="244"/>
        <v>no backers</v>
      </c>
      <c r="Q394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5000</v>
      </c>
      <c r="E3947" s="7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0</v>
      </c>
      <c r="Q3947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0</v>
      </c>
      <c r="P3948">
        <f t="shared" si="244"/>
        <v>0</v>
      </c>
      <c r="Q3948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0</v>
      </c>
      <c r="P3949">
        <f t="shared" si="244"/>
        <v>0</v>
      </c>
      <c r="Q3949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5000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t="str">
        <f t="shared" si="244"/>
        <v>no backers</v>
      </c>
      <c r="Q3950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5000</v>
      </c>
      <c r="E3951" s="7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0</v>
      </c>
      <c r="P3951">
        <f t="shared" si="244"/>
        <v>0</v>
      </c>
      <c r="Q3951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5000</v>
      </c>
      <c r="E3952" s="7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0</v>
      </c>
      <c r="P3952">
        <f t="shared" si="244"/>
        <v>0</v>
      </c>
      <c r="Q395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5000</v>
      </c>
      <c r="E3953" s="7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0</v>
      </c>
      <c r="Q3953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0</v>
      </c>
      <c r="Q3954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t="str">
        <f t="shared" si="244"/>
        <v>no backers</v>
      </c>
      <c r="Q3955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t="str">
        <f t="shared" si="244"/>
        <v>no backers</v>
      </c>
      <c r="Q395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5000</v>
      </c>
      <c r="E3957" s="7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0</v>
      </c>
      <c r="P3957">
        <f t="shared" si="244"/>
        <v>0</v>
      </c>
      <c r="Q3957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t="str">
        <f t="shared" si="244"/>
        <v>no backers</v>
      </c>
      <c r="Q3958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5000</v>
      </c>
      <c r="E3959" s="7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0</v>
      </c>
      <c r="Q3959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0</v>
      </c>
      <c r="P3960">
        <f t="shared" si="244"/>
        <v>0</v>
      </c>
      <c r="Q3960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0</v>
      </c>
      <c r="P3961">
        <f t="shared" si="244"/>
        <v>0</v>
      </c>
      <c r="Q3961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0</v>
      </c>
      <c r="P3962">
        <f t="shared" si="244"/>
        <v>0</v>
      </c>
      <c r="Q396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4950</v>
      </c>
      <c r="E3963" s="7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0</v>
      </c>
      <c r="Q3963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4500</v>
      </c>
      <c r="E3964" s="7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0</v>
      </c>
      <c r="P3964">
        <f t="shared" si="244"/>
        <v>0</v>
      </c>
      <c r="Q3964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4336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t="str">
        <f t="shared" ref="P3965:P4028" si="248">IFERROR(ROUND(E3965/L3965,4),"no backers")</f>
        <v>no backers</v>
      </c>
      <c r="Q3965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4200</v>
      </c>
      <c r="E3966" s="7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0</v>
      </c>
      <c r="P3966">
        <f t="shared" si="248"/>
        <v>0</v>
      </c>
      <c r="Q396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4000</v>
      </c>
      <c r="E3967" s="7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0</v>
      </c>
      <c r="P3967">
        <f t="shared" si="248"/>
        <v>0</v>
      </c>
      <c r="Q3967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4000</v>
      </c>
      <c r="E3968" s="7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0</v>
      </c>
      <c r="P3968">
        <f t="shared" si="248"/>
        <v>0</v>
      </c>
      <c r="Q3968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4000</v>
      </c>
      <c r="E3969" s="7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0</v>
      </c>
      <c r="P3969">
        <f t="shared" si="248"/>
        <v>0</v>
      </c>
      <c r="Q3969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0</v>
      </c>
      <c r="P3970">
        <f t="shared" si="248"/>
        <v>0</v>
      </c>
      <c r="Q3970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0</v>
      </c>
      <c r="P3971">
        <f t="shared" si="248"/>
        <v>0</v>
      </c>
      <c r="Q3971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4000</v>
      </c>
      <c r="E3972" s="7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0</v>
      </c>
      <c r="Q397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0</v>
      </c>
      <c r="P3973">
        <f t="shared" si="248"/>
        <v>0</v>
      </c>
      <c r="Q3973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4000</v>
      </c>
      <c r="E3974" s="7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0</v>
      </c>
      <c r="P3974">
        <f t="shared" si="248"/>
        <v>0</v>
      </c>
      <c r="Q3974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0</v>
      </c>
      <c r="P3975">
        <f t="shared" si="248"/>
        <v>0</v>
      </c>
      <c r="Q3975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4000</v>
      </c>
      <c r="E3976" s="7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0</v>
      </c>
      <c r="P3976">
        <f t="shared" si="248"/>
        <v>0</v>
      </c>
      <c r="Q397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t="str">
        <f t="shared" si="248"/>
        <v>no backers</v>
      </c>
      <c r="Q3977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3500</v>
      </c>
      <c r="E3978" s="7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0</v>
      </c>
      <c r="P3978">
        <f t="shared" si="248"/>
        <v>0</v>
      </c>
      <c r="Q3978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3500</v>
      </c>
      <c r="E3979" s="7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0</v>
      </c>
      <c r="P3979">
        <f t="shared" si="248"/>
        <v>0</v>
      </c>
      <c r="Q3979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0</v>
      </c>
      <c r="P3980">
        <f t="shared" si="248"/>
        <v>0</v>
      </c>
      <c r="Q3980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3300</v>
      </c>
      <c r="E3981" s="7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0</v>
      </c>
      <c r="P3981">
        <f t="shared" si="248"/>
        <v>0</v>
      </c>
      <c r="Q3981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0</v>
      </c>
      <c r="P3982">
        <f t="shared" si="248"/>
        <v>0</v>
      </c>
      <c r="Q398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3200</v>
      </c>
      <c r="E3983" s="7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0</v>
      </c>
      <c r="P3983">
        <f t="shared" si="248"/>
        <v>0</v>
      </c>
      <c r="Q3983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3200</v>
      </c>
      <c r="E3984" s="7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0</v>
      </c>
      <c r="P3984">
        <f t="shared" si="248"/>
        <v>0</v>
      </c>
      <c r="Q3984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3000</v>
      </c>
      <c r="E3985" s="7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0</v>
      </c>
      <c r="P3985">
        <f t="shared" si="248"/>
        <v>0</v>
      </c>
      <c r="Q3985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3000</v>
      </c>
      <c r="E3986" s="7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0</v>
      </c>
      <c r="P3986">
        <f t="shared" si="248"/>
        <v>0</v>
      </c>
      <c r="Q398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0</v>
      </c>
      <c r="P3987">
        <f t="shared" si="248"/>
        <v>0</v>
      </c>
      <c r="Q3987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3000</v>
      </c>
      <c r="E3988" s="7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0</v>
      </c>
      <c r="P3988">
        <f t="shared" si="248"/>
        <v>0</v>
      </c>
      <c r="Q3988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3000</v>
      </c>
      <c r="E3989" s="7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0</v>
      </c>
      <c r="P3989">
        <f t="shared" si="248"/>
        <v>0</v>
      </c>
      <c r="Q3989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3000</v>
      </c>
      <c r="E3990" s="7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0</v>
      </c>
      <c r="P3990">
        <f t="shared" si="248"/>
        <v>0</v>
      </c>
      <c r="Q3990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t="str">
        <f t="shared" si="248"/>
        <v>no backers</v>
      </c>
      <c r="Q3991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3000</v>
      </c>
      <c r="E3992" s="7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0</v>
      </c>
      <c r="P3992">
        <f t="shared" si="248"/>
        <v>0</v>
      </c>
      <c r="Q399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0</v>
      </c>
      <c r="P3993">
        <f t="shared" si="248"/>
        <v>0</v>
      </c>
      <c r="Q3993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3000</v>
      </c>
      <c r="E3994" s="7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0</v>
      </c>
      <c r="P3994">
        <f t="shared" si="248"/>
        <v>0</v>
      </c>
      <c r="Q3994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0</v>
      </c>
      <c r="Q3995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3000</v>
      </c>
      <c r="E3996" s="7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0</v>
      </c>
      <c r="Q399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3000</v>
      </c>
      <c r="E3997" s="7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0</v>
      </c>
      <c r="P3997">
        <f t="shared" si="248"/>
        <v>0</v>
      </c>
      <c r="Q3997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0</v>
      </c>
      <c r="P3998">
        <f t="shared" si="248"/>
        <v>0</v>
      </c>
      <c r="Q3998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t="str">
        <f t="shared" si="248"/>
        <v>no backers</v>
      </c>
      <c r="Q3999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0</v>
      </c>
      <c r="P4000">
        <f t="shared" si="248"/>
        <v>0</v>
      </c>
      <c r="Q4000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3000</v>
      </c>
      <c r="E4001" s="7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0</v>
      </c>
      <c r="P4001">
        <f t="shared" si="248"/>
        <v>0</v>
      </c>
      <c r="Q4001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0</v>
      </c>
      <c r="Q400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0</v>
      </c>
      <c r="P4003">
        <f t="shared" si="248"/>
        <v>0</v>
      </c>
      <c r="Q4003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0</v>
      </c>
      <c r="P4004">
        <f t="shared" si="248"/>
        <v>0</v>
      </c>
      <c r="Q4004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0</v>
      </c>
      <c r="P4005">
        <f t="shared" si="248"/>
        <v>0</v>
      </c>
      <c r="Q4005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0</v>
      </c>
      <c r="Q400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0</v>
      </c>
      <c r="P4007">
        <f t="shared" si="248"/>
        <v>0</v>
      </c>
      <c r="Q4007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0</v>
      </c>
      <c r="Q4008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0</v>
      </c>
      <c r="Q4009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2500</v>
      </c>
      <c r="E4010" s="7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0</v>
      </c>
      <c r="P4010">
        <f t="shared" si="248"/>
        <v>0</v>
      </c>
      <c r="Q4010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2500</v>
      </c>
      <c r="E4011" s="7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0</v>
      </c>
      <c r="P4011">
        <f t="shared" si="248"/>
        <v>0</v>
      </c>
      <c r="Q4011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2500</v>
      </c>
      <c r="E4012" s="7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0</v>
      </c>
      <c r="P4012">
        <f t="shared" si="248"/>
        <v>0</v>
      </c>
      <c r="Q40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2500</v>
      </c>
      <c r="E4013" s="7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0</v>
      </c>
      <c r="P4013">
        <f t="shared" si="248"/>
        <v>0</v>
      </c>
      <c r="Q4013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2500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t="str">
        <f t="shared" si="248"/>
        <v>no backers</v>
      </c>
      <c r="Q4014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2500</v>
      </c>
      <c r="E4015" s="7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0</v>
      </c>
      <c r="P4015">
        <f t="shared" si="248"/>
        <v>0</v>
      </c>
      <c r="Q4015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t="str">
        <f t="shared" si="248"/>
        <v>no backers</v>
      </c>
      <c r="Q401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0</v>
      </c>
      <c r="Q4017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2200</v>
      </c>
      <c r="E4018" s="7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0</v>
      </c>
      <c r="P4018">
        <f t="shared" si="248"/>
        <v>0</v>
      </c>
      <c r="Q4018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0</v>
      </c>
      <c r="P4019">
        <f t="shared" si="248"/>
        <v>0</v>
      </c>
      <c r="Q4019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2000</v>
      </c>
      <c r="E4020" s="7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0</v>
      </c>
      <c r="P4020">
        <f t="shared" si="248"/>
        <v>0</v>
      </c>
      <c r="Q4020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0</v>
      </c>
      <c r="P4021">
        <f t="shared" si="248"/>
        <v>0</v>
      </c>
      <c r="Q4021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0</v>
      </c>
      <c r="P4022">
        <f t="shared" si="248"/>
        <v>0</v>
      </c>
      <c r="Q402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0</v>
      </c>
      <c r="P4023">
        <f t="shared" si="248"/>
        <v>0</v>
      </c>
      <c r="Q4023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2000</v>
      </c>
      <c r="E4024" s="7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0</v>
      </c>
      <c r="P4024">
        <f t="shared" si="248"/>
        <v>0</v>
      </c>
      <c r="Q4024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t="str">
        <f t="shared" si="248"/>
        <v>no backers</v>
      </c>
      <c r="Q4025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2000</v>
      </c>
      <c r="E4026" s="7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0</v>
      </c>
      <c r="P4026">
        <f t="shared" si="248"/>
        <v>0</v>
      </c>
      <c r="Q402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2000</v>
      </c>
      <c r="E4027" s="7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0</v>
      </c>
      <c r="P4027">
        <f t="shared" si="248"/>
        <v>0</v>
      </c>
      <c r="Q4027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t="str">
        <f t="shared" si="248"/>
        <v>no backers</v>
      </c>
      <c r="Q4028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2000</v>
      </c>
      <c r="E4029" s="7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0</v>
      </c>
      <c r="P4029">
        <f t="shared" ref="P4029:P4092" si="252">IFERROR(ROUND(E4029/L4029,4),"no backers")</f>
        <v>0</v>
      </c>
      <c r="Q4029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0</v>
      </c>
      <c r="P4030">
        <f t="shared" si="252"/>
        <v>0</v>
      </c>
      <c r="Q4030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1750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t="str">
        <f t="shared" si="252"/>
        <v>no backers</v>
      </c>
      <c r="Q4031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1680</v>
      </c>
      <c r="E4032" s="7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0</v>
      </c>
      <c r="P4032">
        <f t="shared" si="252"/>
        <v>0</v>
      </c>
      <c r="Q403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t="str">
        <f t="shared" si="252"/>
        <v>no backers</v>
      </c>
      <c r="Q4033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0</v>
      </c>
      <c r="P4034">
        <f t="shared" si="252"/>
        <v>0</v>
      </c>
      <c r="Q4034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1500</v>
      </c>
      <c r="E4035" s="7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0</v>
      </c>
      <c r="P4035">
        <f t="shared" si="252"/>
        <v>0</v>
      </c>
      <c r="Q4035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1500</v>
      </c>
      <c r="E4036" s="7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0</v>
      </c>
      <c r="P4036">
        <f t="shared" si="252"/>
        <v>0</v>
      </c>
      <c r="Q403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0</v>
      </c>
      <c r="P4037">
        <f t="shared" si="252"/>
        <v>0</v>
      </c>
      <c r="Q4037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0</v>
      </c>
      <c r="P4038">
        <f t="shared" si="252"/>
        <v>0</v>
      </c>
      <c r="Q4038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0</v>
      </c>
      <c r="P4039">
        <f t="shared" si="252"/>
        <v>0</v>
      </c>
      <c r="Q4039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0</v>
      </c>
      <c r="P4040">
        <f t="shared" si="252"/>
        <v>0</v>
      </c>
      <c r="Q4040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1500</v>
      </c>
      <c r="E4041" s="7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0</v>
      </c>
      <c r="P4041">
        <f t="shared" si="252"/>
        <v>0</v>
      </c>
      <c r="Q4041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1500</v>
      </c>
      <c r="E4042" s="7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0</v>
      </c>
      <c r="P4042">
        <f t="shared" si="252"/>
        <v>0</v>
      </c>
      <c r="Q404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0</v>
      </c>
      <c r="Q4043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0</v>
      </c>
      <c r="Q4044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1500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t="str">
        <f t="shared" si="252"/>
        <v>no backers</v>
      </c>
      <c r="Q4045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0</v>
      </c>
      <c r="P4046">
        <f t="shared" si="252"/>
        <v>0</v>
      </c>
      <c r="Q404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1400</v>
      </c>
      <c r="E4047" s="7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0</v>
      </c>
      <c r="Q4047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1200</v>
      </c>
      <c r="E4048" s="7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0</v>
      </c>
      <c r="P4048">
        <f t="shared" si="252"/>
        <v>0</v>
      </c>
      <c r="Q4048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1200</v>
      </c>
      <c r="E4049" s="7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0</v>
      </c>
      <c r="P4049">
        <f t="shared" si="252"/>
        <v>0</v>
      </c>
      <c r="Q4049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1200</v>
      </c>
      <c r="E4050" s="7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0</v>
      </c>
      <c r="P4050">
        <f t="shared" si="252"/>
        <v>0</v>
      </c>
      <c r="Q4050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0</v>
      </c>
      <c r="Q4051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0</v>
      </c>
      <c r="Q405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t="str">
        <f t="shared" si="252"/>
        <v>no backers</v>
      </c>
      <c r="Q4053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0</v>
      </c>
      <c r="P4054">
        <f t="shared" si="252"/>
        <v>0</v>
      </c>
      <c r="Q4054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1150</v>
      </c>
      <c r="E4055" s="7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0</v>
      </c>
      <c r="P4055">
        <f t="shared" si="252"/>
        <v>0</v>
      </c>
      <c r="Q4055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1110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t="str">
        <f t="shared" si="252"/>
        <v>no backers</v>
      </c>
      <c r="Q405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1100</v>
      </c>
      <c r="E4057" s="7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0</v>
      </c>
      <c r="P4057">
        <f t="shared" si="252"/>
        <v>0</v>
      </c>
      <c r="Q4057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0</v>
      </c>
      <c r="P4058">
        <f t="shared" si="252"/>
        <v>0</v>
      </c>
      <c r="Q4058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1000</v>
      </c>
      <c r="E4059" s="7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0</v>
      </c>
      <c r="P4059">
        <f t="shared" si="252"/>
        <v>0</v>
      </c>
      <c r="Q4059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1000</v>
      </c>
      <c r="E4060" s="7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0</v>
      </c>
      <c r="P4060">
        <f t="shared" si="252"/>
        <v>0</v>
      </c>
      <c r="Q4060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</v>
      </c>
      <c r="E4061" s="7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0</v>
      </c>
      <c r="P4061">
        <f t="shared" si="252"/>
        <v>0</v>
      </c>
      <c r="Q4061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</v>
      </c>
      <c r="E4062" s="7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0</v>
      </c>
      <c r="P4062">
        <f t="shared" si="252"/>
        <v>0</v>
      </c>
      <c r="Q406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t="str">
        <f t="shared" si="252"/>
        <v>no backers</v>
      </c>
      <c r="Q4063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1000</v>
      </c>
      <c r="E4064" s="7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0</v>
      </c>
      <c r="P4064">
        <f t="shared" si="252"/>
        <v>0</v>
      </c>
      <c r="Q4064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1000</v>
      </c>
      <c r="E4065" s="7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0</v>
      </c>
      <c r="P4065">
        <f t="shared" si="252"/>
        <v>0</v>
      </c>
      <c r="Q4065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1000</v>
      </c>
      <c r="E4066" s="7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0</v>
      </c>
      <c r="P4066">
        <f t="shared" si="252"/>
        <v>0</v>
      </c>
      <c r="Q406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0</v>
      </c>
      <c r="P4067">
        <f t="shared" si="252"/>
        <v>0</v>
      </c>
      <c r="Q4067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1000</v>
      </c>
      <c r="E4068" s="7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0</v>
      </c>
      <c r="Q4068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1000</v>
      </c>
      <c r="E4069" s="7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0</v>
      </c>
      <c r="P4069">
        <f t="shared" si="252"/>
        <v>0</v>
      </c>
      <c r="Q4069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0</v>
      </c>
      <c r="P4070">
        <f t="shared" si="252"/>
        <v>0</v>
      </c>
      <c r="Q4070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1000</v>
      </c>
      <c r="E4071" s="7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0</v>
      </c>
      <c r="P4071">
        <f t="shared" si="252"/>
        <v>0</v>
      </c>
      <c r="Q4071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0</v>
      </c>
      <c r="P4072">
        <f t="shared" si="252"/>
        <v>0</v>
      </c>
      <c r="Q407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900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t="str">
        <f t="shared" si="252"/>
        <v>no backers</v>
      </c>
      <c r="Q4073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850</v>
      </c>
      <c r="E4074" s="7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0</v>
      </c>
      <c r="Q4074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0</v>
      </c>
      <c r="P4075">
        <f t="shared" si="252"/>
        <v>0</v>
      </c>
      <c r="Q4075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750</v>
      </c>
      <c r="E4076" s="7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0</v>
      </c>
      <c r="P4076">
        <f t="shared" si="252"/>
        <v>0</v>
      </c>
      <c r="Q407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700</v>
      </c>
      <c r="E4077" s="7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0</v>
      </c>
      <c r="P4077">
        <f t="shared" si="252"/>
        <v>0</v>
      </c>
      <c r="Q4077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t="str">
        <f t="shared" si="252"/>
        <v>no backers</v>
      </c>
      <c r="Q4078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0</v>
      </c>
      <c r="P4079">
        <f t="shared" si="252"/>
        <v>0</v>
      </c>
      <c r="Q4079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620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t="str">
        <f t="shared" si="252"/>
        <v>no backers</v>
      </c>
      <c r="Q4080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600</v>
      </c>
      <c r="E4081" s="7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0</v>
      </c>
      <c r="Q4081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t="str">
        <f t="shared" si="252"/>
        <v>no backers</v>
      </c>
      <c r="Q408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575</v>
      </c>
      <c r="E4083" s="7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0</v>
      </c>
      <c r="P4083">
        <f t="shared" si="252"/>
        <v>0</v>
      </c>
      <c r="Q4083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550</v>
      </c>
      <c r="E4084" s="7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0</v>
      </c>
      <c r="P4084">
        <f t="shared" si="252"/>
        <v>0</v>
      </c>
      <c r="Q4084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0</v>
      </c>
      <c r="P4085">
        <f t="shared" si="252"/>
        <v>0</v>
      </c>
      <c r="Q4085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525</v>
      </c>
      <c r="E4086" s="7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0</v>
      </c>
      <c r="Q408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0</v>
      </c>
      <c r="Q4087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515</v>
      </c>
      <c r="E4088" s="7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0</v>
      </c>
      <c r="P4088">
        <f t="shared" si="252"/>
        <v>0</v>
      </c>
      <c r="Q4088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t="str">
        <f t="shared" si="252"/>
        <v>no backers</v>
      </c>
      <c r="Q4089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500</v>
      </c>
      <c r="E4090" s="7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0</v>
      </c>
      <c r="P4090">
        <f t="shared" si="252"/>
        <v>0</v>
      </c>
      <c r="Q4090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</v>
      </c>
      <c r="E4091" s="7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0</v>
      </c>
      <c r="P4091">
        <f t="shared" si="252"/>
        <v>0</v>
      </c>
      <c r="Q4091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500</v>
      </c>
      <c r="E4092" s="7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0</v>
      </c>
      <c r="P4092">
        <f t="shared" si="252"/>
        <v>0</v>
      </c>
      <c r="Q409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0</v>
      </c>
      <c r="P4093">
        <f t="shared" ref="P4093:P4115" si="256">IFERROR(ROUND(E4093/L4093,4),"no backers")</f>
        <v>0</v>
      </c>
      <c r="Q4093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0</v>
      </c>
      <c r="Q4094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0</v>
      </c>
      <c r="P4095">
        <f t="shared" si="256"/>
        <v>0</v>
      </c>
      <c r="Q4095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0</v>
      </c>
      <c r="P4096">
        <f t="shared" si="256"/>
        <v>0</v>
      </c>
      <c r="Q409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400</v>
      </c>
      <c r="E4097" s="7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0</v>
      </c>
      <c r="P4097">
        <f t="shared" si="256"/>
        <v>0</v>
      </c>
      <c r="Q4097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400</v>
      </c>
      <c r="E4098" s="7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0</v>
      </c>
      <c r="P4098">
        <f t="shared" si="256"/>
        <v>0</v>
      </c>
      <c r="Q4098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400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 t="str">
        <f t="shared" si="256"/>
        <v>no backers</v>
      </c>
      <c r="Q4099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t="str">
        <f t="shared" si="256"/>
        <v>no backers</v>
      </c>
      <c r="Q4100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300</v>
      </c>
      <c r="E4101" s="7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0</v>
      </c>
      <c r="P4101">
        <f t="shared" si="256"/>
        <v>0</v>
      </c>
      <c r="Q4101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280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t="str">
        <f t="shared" si="256"/>
        <v>no backers</v>
      </c>
      <c r="Q410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t="str">
        <f t="shared" si="256"/>
        <v>no backers</v>
      </c>
      <c r="Q4103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250</v>
      </c>
      <c r="E4104" s="7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0</v>
      </c>
      <c r="P4104">
        <f t="shared" si="256"/>
        <v>0</v>
      </c>
      <c r="Q4104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250</v>
      </c>
      <c r="E4105" s="7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0</v>
      </c>
      <c r="P4105">
        <f t="shared" si="256"/>
        <v>0</v>
      </c>
      <c r="Q4105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200</v>
      </c>
      <c r="E4106" s="7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0</v>
      </c>
      <c r="P4106">
        <f t="shared" si="256"/>
        <v>0</v>
      </c>
      <c r="Q4106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200</v>
      </c>
      <c r="E4107" s="7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0</v>
      </c>
      <c r="P4107">
        <f t="shared" si="256"/>
        <v>0</v>
      </c>
      <c r="Q4107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200</v>
      </c>
      <c r="E4108" s="7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0</v>
      </c>
      <c r="P4108">
        <f t="shared" si="256"/>
        <v>0</v>
      </c>
      <c r="Q4108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128</v>
      </c>
      <c r="E4109" s="7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0</v>
      </c>
      <c r="P4109">
        <f t="shared" si="256"/>
        <v>0</v>
      </c>
      <c r="Q4109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100</v>
      </c>
      <c r="E4110" s="7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0</v>
      </c>
      <c r="P4110">
        <f t="shared" si="256"/>
        <v>0</v>
      </c>
      <c r="Q4110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60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t="str">
        <f t="shared" si="256"/>
        <v>no backers</v>
      </c>
      <c r="Q4111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50</v>
      </c>
      <c r="E4112" s="7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0</v>
      </c>
      <c r="P4112">
        <f t="shared" si="256"/>
        <v>0</v>
      </c>
      <c r="Q41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0</v>
      </c>
      <c r="P4113">
        <f t="shared" si="256"/>
        <v>0</v>
      </c>
      <c r="Q4113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20</v>
      </c>
      <c r="E4114" s="7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0</v>
      </c>
      <c r="Q4114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2</v>
      </c>
      <c r="E4115" s="7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0</v>
      </c>
      <c r="Q4115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successful">
      <formula>NOT(ISERROR(SEARCH("successful",F1)))</formula>
    </cfRule>
    <cfRule type="containsText" dxfId="11" priority="5" operator="containsText" text="successfull">
      <formula>NOT(ISERROR(SEARCH("successfull",F1)))</formula>
    </cfRule>
    <cfRule type="containsText" dxfId="10" priority="6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E87ED-109D-5B40-B446-39231B96AFA8}">
  <dimension ref="A1:T251"/>
  <sheetViews>
    <sheetView workbookViewId="0">
      <selection activeCell="C6" sqref="C6"/>
    </sheetView>
  </sheetViews>
  <sheetFormatPr baseColWidth="10" defaultRowHeight="15" x14ac:dyDescent="0.2"/>
  <cols>
    <col min="2" max="2" width="26.6640625" customWidth="1"/>
    <col min="3" max="3" width="56.3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0" t="s">
        <v>8366</v>
      </c>
    </row>
    <row r="2" spans="1:20" ht="32" x14ac:dyDescent="0.2">
      <c r="A2">
        <v>2843</v>
      </c>
      <c r="B2" s="9" t="s">
        <v>2843</v>
      </c>
      <c r="C2" s="3" t="s">
        <v>6953</v>
      </c>
      <c r="D2" s="5">
        <v>600</v>
      </c>
      <c r="E2" s="7">
        <v>300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50</v>
      </c>
      <c r="P2" t="s">
        <v>8385</v>
      </c>
      <c r="Q2" t="s">
        <v>8315</v>
      </c>
      <c r="R2" t="s">
        <v>8316</v>
      </c>
      <c r="S2" s="10">
        <v>42492.737847222219</v>
      </c>
      <c r="T2" s="10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300</v>
      </c>
      <c r="E3" s="7">
        <v>300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100</v>
      </c>
      <c r="P3">
        <v>7.6923000000000004</v>
      </c>
      <c r="Q3" t="s">
        <v>8315</v>
      </c>
      <c r="R3" t="s">
        <v>8316</v>
      </c>
      <c r="S3" s="10">
        <v>42103.016585648147</v>
      </c>
      <c r="T3" s="10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300</v>
      </c>
      <c r="E4" s="7">
        <v>300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100</v>
      </c>
      <c r="P4" t="s">
        <v>8385</v>
      </c>
      <c r="Q4" t="s">
        <v>8315</v>
      </c>
      <c r="R4" t="s">
        <v>8316</v>
      </c>
      <c r="S4" s="10">
        <v>42108.692060185189</v>
      </c>
      <c r="T4" s="10">
        <v>42153.692060185189</v>
      </c>
    </row>
    <row r="5" spans="1:20" ht="32" x14ac:dyDescent="0.2">
      <c r="A5">
        <v>2847</v>
      </c>
      <c r="B5" s="9" t="s">
        <v>2847</v>
      </c>
      <c r="C5" s="3" t="s">
        <v>6957</v>
      </c>
      <c r="D5" s="5">
        <v>300</v>
      </c>
      <c r="E5" s="7">
        <v>300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100</v>
      </c>
      <c r="P5" t="s">
        <v>8385</v>
      </c>
      <c r="Q5" t="s">
        <v>8315</v>
      </c>
      <c r="R5" t="s">
        <v>8316</v>
      </c>
      <c r="S5" s="10">
        <v>42453.806307870371</v>
      </c>
      <c r="T5" s="10">
        <v>42513.806307870371</v>
      </c>
    </row>
    <row r="6" spans="1:20" ht="48" x14ac:dyDescent="0.2">
      <c r="A6">
        <v>2848</v>
      </c>
      <c r="B6" s="9" t="s">
        <v>2848</v>
      </c>
      <c r="C6" s="3" t="s">
        <v>6958</v>
      </c>
      <c r="D6" s="5">
        <v>300</v>
      </c>
      <c r="E6" s="7">
        <v>300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100</v>
      </c>
      <c r="P6">
        <v>100</v>
      </c>
      <c r="Q6" t="s">
        <v>8315</v>
      </c>
      <c r="R6" t="s">
        <v>8316</v>
      </c>
      <c r="S6" s="10">
        <v>42123.648831018523</v>
      </c>
      <c r="T6" s="10">
        <v>42153.648831018523</v>
      </c>
    </row>
    <row r="7" spans="1:20" ht="32" x14ac:dyDescent="0.2">
      <c r="A7">
        <v>2850</v>
      </c>
      <c r="B7" s="9" t="s">
        <v>2850</v>
      </c>
      <c r="C7" s="3" t="s">
        <v>6960</v>
      </c>
      <c r="D7" s="5">
        <v>35000</v>
      </c>
      <c r="E7" s="7">
        <v>298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1</v>
      </c>
      <c r="P7">
        <v>22.923100000000002</v>
      </c>
      <c r="Q7" t="s">
        <v>8315</v>
      </c>
      <c r="R7" t="s">
        <v>8316</v>
      </c>
      <c r="S7" s="10">
        <v>41858.007071759261</v>
      </c>
      <c r="T7" s="10">
        <v>41888.007071759261</v>
      </c>
    </row>
    <row r="8" spans="1:20" ht="32" x14ac:dyDescent="0.2">
      <c r="A8">
        <v>2852</v>
      </c>
      <c r="B8" s="9" t="s">
        <v>2852</v>
      </c>
      <c r="C8" s="3" t="s">
        <v>6962</v>
      </c>
      <c r="D8" s="5">
        <v>1200</v>
      </c>
      <c r="E8" s="7">
        <v>292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24</v>
      </c>
      <c r="P8">
        <v>48.666699999999999</v>
      </c>
      <c r="Q8" t="s">
        <v>8315</v>
      </c>
      <c r="R8" t="s">
        <v>8316</v>
      </c>
      <c r="S8" s="10">
        <v>41781.045173611114</v>
      </c>
      <c r="T8" s="10">
        <v>41811.045173611114</v>
      </c>
    </row>
    <row r="9" spans="1:20" ht="32" x14ac:dyDescent="0.2">
      <c r="A9">
        <v>2855</v>
      </c>
      <c r="B9" s="9" t="s">
        <v>2855</v>
      </c>
      <c r="C9" s="3" t="s">
        <v>6965</v>
      </c>
      <c r="D9" s="5">
        <v>1000</v>
      </c>
      <c r="E9" s="7">
        <v>289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29</v>
      </c>
      <c r="P9">
        <v>57.8</v>
      </c>
      <c r="Q9" t="s">
        <v>8315</v>
      </c>
      <c r="R9" t="s">
        <v>8316</v>
      </c>
      <c r="S9" s="10">
        <v>42370.007766203707</v>
      </c>
      <c r="T9" s="10">
        <v>42398.981944444444</v>
      </c>
    </row>
    <row r="10" spans="1:20" ht="32" x14ac:dyDescent="0.2">
      <c r="A10">
        <v>2856</v>
      </c>
      <c r="B10" s="9" t="s">
        <v>2856</v>
      </c>
      <c r="C10" s="3" t="s">
        <v>6966</v>
      </c>
      <c r="D10" s="5">
        <v>101</v>
      </c>
      <c r="E10" s="7">
        <v>289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286</v>
      </c>
      <c r="P10">
        <v>48.166699999999999</v>
      </c>
      <c r="Q10" t="s">
        <v>8315</v>
      </c>
      <c r="R10" t="s">
        <v>8316</v>
      </c>
      <c r="S10" s="10">
        <v>42165.037581018521</v>
      </c>
      <c r="T10" s="10">
        <v>42224.898611111115</v>
      </c>
    </row>
    <row r="11" spans="1:20" ht="32" x14ac:dyDescent="0.2">
      <c r="A11">
        <v>2860</v>
      </c>
      <c r="B11" s="9" t="s">
        <v>2860</v>
      </c>
      <c r="C11" s="3" t="s">
        <v>6970</v>
      </c>
      <c r="D11" s="5">
        <v>50000</v>
      </c>
      <c r="E11" s="7">
        <v>284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1</v>
      </c>
      <c r="P11">
        <v>31.555599999999998</v>
      </c>
      <c r="Q11" t="s">
        <v>8315</v>
      </c>
      <c r="R11" t="s">
        <v>8316</v>
      </c>
      <c r="S11" s="10">
        <v>42480.800648148142</v>
      </c>
      <c r="T11" s="10">
        <v>42540.800648148142</v>
      </c>
    </row>
    <row r="12" spans="1:20" ht="32" x14ac:dyDescent="0.2">
      <c r="A12">
        <v>2862</v>
      </c>
      <c r="B12" s="9" t="s">
        <v>2862</v>
      </c>
      <c r="C12" s="3" t="s">
        <v>6972</v>
      </c>
      <c r="D12" s="5">
        <v>100000</v>
      </c>
      <c r="E12" s="7">
        <v>280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93.333299999999994</v>
      </c>
      <c r="Q12" t="s">
        <v>8315</v>
      </c>
      <c r="R12" t="s">
        <v>8316</v>
      </c>
      <c r="S12" s="10">
        <v>41784.789687500001</v>
      </c>
      <c r="T12" s="10">
        <v>41814.789687500001</v>
      </c>
    </row>
    <row r="13" spans="1:20" ht="32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280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1</v>
      </c>
      <c r="P13">
        <v>280</v>
      </c>
      <c r="Q13" t="s">
        <v>8315</v>
      </c>
      <c r="R13" t="s">
        <v>8316</v>
      </c>
      <c r="S13" s="10">
        <v>41831.675034722226</v>
      </c>
      <c r="T13" s="10">
        <v>41891.675034722226</v>
      </c>
    </row>
    <row r="14" spans="1:20" ht="32" x14ac:dyDescent="0.2">
      <c r="A14">
        <v>2865</v>
      </c>
      <c r="B14" s="9" t="s">
        <v>2865</v>
      </c>
      <c r="C14" s="3" t="s">
        <v>6975</v>
      </c>
      <c r="D14" s="5">
        <v>3000</v>
      </c>
      <c r="E14" s="7">
        <v>280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9</v>
      </c>
      <c r="P14" t="s">
        <v>8385</v>
      </c>
      <c r="Q14" t="s">
        <v>8315</v>
      </c>
      <c r="R14" t="s">
        <v>8316</v>
      </c>
      <c r="S14" s="10">
        <v>41950.114108796297</v>
      </c>
      <c r="T14" s="10">
        <v>42010.114108796297</v>
      </c>
    </row>
    <row r="15" spans="1:20" ht="32" x14ac:dyDescent="0.2">
      <c r="A15">
        <v>2866</v>
      </c>
      <c r="B15" s="9" t="s">
        <v>2866</v>
      </c>
      <c r="C15" s="3" t="s">
        <v>6976</v>
      </c>
      <c r="D15" s="5">
        <v>750</v>
      </c>
      <c r="E15" s="7">
        <v>280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37</v>
      </c>
      <c r="P15">
        <v>140</v>
      </c>
      <c r="Q15" t="s">
        <v>8315</v>
      </c>
      <c r="R15" t="s">
        <v>8316</v>
      </c>
      <c r="S15" s="10">
        <v>42627.955104166671</v>
      </c>
      <c r="T15" s="10">
        <v>42657.916666666672</v>
      </c>
    </row>
    <row r="16" spans="1:20" ht="32" x14ac:dyDescent="0.2">
      <c r="A16">
        <v>2867</v>
      </c>
      <c r="B16" s="9" t="s">
        <v>2867</v>
      </c>
      <c r="C16" s="3" t="s">
        <v>6977</v>
      </c>
      <c r="D16" s="5">
        <v>250</v>
      </c>
      <c r="E16" s="7">
        <v>280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112</v>
      </c>
      <c r="P16">
        <v>28</v>
      </c>
      <c r="Q1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25000</v>
      </c>
      <c r="E17" s="7">
        <v>279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1</v>
      </c>
      <c r="P17">
        <v>4.6500000000000004</v>
      </c>
      <c r="Q17" t="s">
        <v>8315</v>
      </c>
      <c r="R17" t="s">
        <v>8316</v>
      </c>
      <c r="S17" s="10">
        <v>42618.827013888891</v>
      </c>
      <c r="T17" s="10">
        <v>42648.827013888891</v>
      </c>
    </row>
    <row r="18" spans="1:20" ht="32" x14ac:dyDescent="0.2">
      <c r="A18">
        <v>2869</v>
      </c>
      <c r="B18" s="9" t="s">
        <v>2869</v>
      </c>
      <c r="C18" s="3" t="s">
        <v>6979</v>
      </c>
      <c r="D18" s="5">
        <v>2000</v>
      </c>
      <c r="E18" s="7">
        <v>278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14</v>
      </c>
      <c r="P18">
        <v>55.6</v>
      </c>
      <c r="Q18" t="s">
        <v>8315</v>
      </c>
      <c r="R18" t="s">
        <v>8316</v>
      </c>
      <c r="S18" s="10">
        <v>42540.593530092592</v>
      </c>
      <c r="T18" s="10">
        <v>42570.593530092592</v>
      </c>
    </row>
    <row r="19" spans="1:20" ht="32" x14ac:dyDescent="0.2">
      <c r="A19">
        <v>2870</v>
      </c>
      <c r="B19" s="9" t="s">
        <v>2870</v>
      </c>
      <c r="C19" s="3" t="s">
        <v>6980</v>
      </c>
      <c r="D19" s="5">
        <v>200000</v>
      </c>
      <c r="E19" s="7">
        <v>277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0</v>
      </c>
      <c r="P19">
        <v>30.777799999999999</v>
      </c>
      <c r="Q19" t="s">
        <v>8315</v>
      </c>
      <c r="R19" t="s">
        <v>8316</v>
      </c>
      <c r="S19" s="10">
        <v>41746.189409722225</v>
      </c>
      <c r="T19" s="10">
        <v>41776.189409722225</v>
      </c>
    </row>
    <row r="20" spans="1:20" ht="32" x14ac:dyDescent="0.2">
      <c r="A20">
        <v>2871</v>
      </c>
      <c r="B20" s="9" t="s">
        <v>2871</v>
      </c>
      <c r="C20" s="3" t="s">
        <v>6981</v>
      </c>
      <c r="D20" s="5">
        <v>200</v>
      </c>
      <c r="E20" s="7">
        <v>277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139</v>
      </c>
      <c r="P20">
        <v>21.307700000000001</v>
      </c>
      <c r="Q20" t="s">
        <v>8315</v>
      </c>
      <c r="R20" t="s">
        <v>8316</v>
      </c>
      <c r="S20" s="10">
        <v>41974.738576388889</v>
      </c>
      <c r="T20" s="10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32000</v>
      </c>
      <c r="E21" s="7">
        <v>276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1</v>
      </c>
      <c r="P21" t="s">
        <v>8385</v>
      </c>
      <c r="Q21" t="s">
        <v>8315</v>
      </c>
      <c r="R21" t="s">
        <v>8316</v>
      </c>
      <c r="S21" s="10">
        <v>42115.11618055556</v>
      </c>
      <c r="T21" s="10">
        <v>42175.11618055556</v>
      </c>
    </row>
    <row r="22" spans="1:20" ht="32" x14ac:dyDescent="0.2">
      <c r="A22">
        <v>2873</v>
      </c>
      <c r="B22" s="9" t="s">
        <v>2873</v>
      </c>
      <c r="C22" s="3" t="s">
        <v>6983</v>
      </c>
      <c r="D22" s="5">
        <v>20000</v>
      </c>
      <c r="E22" s="7">
        <v>273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1</v>
      </c>
      <c r="P22">
        <v>34.125</v>
      </c>
      <c r="Q22" t="s">
        <v>8315</v>
      </c>
      <c r="R22" t="s">
        <v>8316</v>
      </c>
      <c r="S22" s="10">
        <v>42002.817488425921</v>
      </c>
      <c r="T22" s="10">
        <v>42032.817488425921</v>
      </c>
    </row>
    <row r="23" spans="1:20" ht="32" x14ac:dyDescent="0.2">
      <c r="A23">
        <v>2874</v>
      </c>
      <c r="B23" s="9" t="s">
        <v>2874</v>
      </c>
      <c r="C23" s="3" t="s">
        <v>6984</v>
      </c>
      <c r="D23" s="5">
        <v>10000</v>
      </c>
      <c r="E23" s="7">
        <v>273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3</v>
      </c>
      <c r="P23">
        <v>91</v>
      </c>
      <c r="Q23" t="s">
        <v>8315</v>
      </c>
      <c r="R23" t="s">
        <v>8316</v>
      </c>
      <c r="S23" s="10">
        <v>42722.84474537037</v>
      </c>
      <c r="T23" s="10">
        <v>42752.84474537037</v>
      </c>
    </row>
    <row r="24" spans="1:20" ht="32" x14ac:dyDescent="0.2">
      <c r="A24">
        <v>2875</v>
      </c>
      <c r="B24" s="9" t="s">
        <v>2875</v>
      </c>
      <c r="C24" s="3" t="s">
        <v>6985</v>
      </c>
      <c r="D24" s="5">
        <v>8000</v>
      </c>
      <c r="E24" s="7">
        <v>273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3</v>
      </c>
      <c r="P24">
        <v>91</v>
      </c>
      <c r="Q24" t="s">
        <v>8315</v>
      </c>
      <c r="R24" t="s">
        <v>8316</v>
      </c>
      <c r="S24" s="10">
        <v>42465.128391203703</v>
      </c>
      <c r="T24" s="10">
        <v>42495.128391203703</v>
      </c>
    </row>
    <row r="25" spans="1:20" ht="32" x14ac:dyDescent="0.2">
      <c r="A25">
        <v>2876</v>
      </c>
      <c r="B25" s="9" t="s">
        <v>2876</v>
      </c>
      <c r="C25" s="3" t="s">
        <v>6986</v>
      </c>
      <c r="D25" s="5">
        <v>200</v>
      </c>
      <c r="E25" s="7">
        <v>272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136</v>
      </c>
      <c r="P25" t="s">
        <v>8385</v>
      </c>
      <c r="Q25" t="s">
        <v>8315</v>
      </c>
      <c r="R25" t="s">
        <v>8316</v>
      </c>
      <c r="S25" s="10">
        <v>42171.743969907402</v>
      </c>
      <c r="T25" s="10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5000</v>
      </c>
      <c r="E26" s="7">
        <v>271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5</v>
      </c>
      <c r="P26">
        <v>45.166699999999999</v>
      </c>
      <c r="Q26" t="s">
        <v>8315</v>
      </c>
      <c r="R26" t="s">
        <v>8316</v>
      </c>
      <c r="S26" s="10">
        <v>42672.955138888887</v>
      </c>
      <c r="T26" s="10">
        <v>42704.708333333328</v>
      </c>
    </row>
    <row r="27" spans="1:20" ht="32" x14ac:dyDescent="0.2">
      <c r="A27">
        <v>2879</v>
      </c>
      <c r="B27" s="9" t="s">
        <v>2879</v>
      </c>
      <c r="C27" s="3" t="s">
        <v>6989</v>
      </c>
      <c r="D27" s="5">
        <v>4190</v>
      </c>
      <c r="E27" s="7">
        <v>270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6</v>
      </c>
      <c r="P27">
        <v>270</v>
      </c>
      <c r="Q27" t="s">
        <v>8315</v>
      </c>
      <c r="R27" t="s">
        <v>8316</v>
      </c>
      <c r="S27" s="10">
        <v>42359.725243055553</v>
      </c>
      <c r="T27" s="10">
        <v>42389.725243055553</v>
      </c>
    </row>
    <row r="28" spans="1:20" ht="32" x14ac:dyDescent="0.2">
      <c r="A28">
        <v>2880</v>
      </c>
      <c r="B28" s="9" t="s">
        <v>2880</v>
      </c>
      <c r="C28" s="3" t="s">
        <v>6990</v>
      </c>
      <c r="D28" s="5">
        <v>1500</v>
      </c>
      <c r="E28" s="7">
        <v>270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18</v>
      </c>
      <c r="P28">
        <v>9.3102999999999998</v>
      </c>
      <c r="Q28" t="s">
        <v>8315</v>
      </c>
      <c r="R28" t="s">
        <v>8316</v>
      </c>
      <c r="S28" s="10">
        <v>42192.905694444446</v>
      </c>
      <c r="T28" s="10">
        <v>42236.711805555555</v>
      </c>
    </row>
    <row r="29" spans="1:20" ht="32" x14ac:dyDescent="0.2">
      <c r="A29">
        <v>2881</v>
      </c>
      <c r="B29" s="9" t="s">
        <v>2881</v>
      </c>
      <c r="C29" s="3" t="s">
        <v>6991</v>
      </c>
      <c r="D29" s="5">
        <v>250</v>
      </c>
      <c r="E29" s="7">
        <v>270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108</v>
      </c>
      <c r="P29" t="s">
        <v>8385</v>
      </c>
      <c r="Q29" t="s">
        <v>8315</v>
      </c>
      <c r="R29" t="s">
        <v>8316</v>
      </c>
      <c r="S29" s="10">
        <v>41916.597638888888</v>
      </c>
      <c r="T29" s="10">
        <v>41976.639305555553</v>
      </c>
    </row>
    <row r="30" spans="1:20" ht="32" x14ac:dyDescent="0.2">
      <c r="A30">
        <v>2882</v>
      </c>
      <c r="B30" s="9" t="s">
        <v>2882</v>
      </c>
      <c r="C30" s="3" t="s">
        <v>6992</v>
      </c>
      <c r="D30" s="5">
        <v>10000</v>
      </c>
      <c r="E30" s="7">
        <v>266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</v>
      </c>
      <c r="P30">
        <v>66.5</v>
      </c>
      <c r="Q30" t="s">
        <v>8315</v>
      </c>
      <c r="R30" t="s">
        <v>8316</v>
      </c>
      <c r="S30" s="10">
        <v>42461.596273148149</v>
      </c>
      <c r="T30" s="10">
        <v>42491.596273148149</v>
      </c>
    </row>
    <row r="31" spans="1:20" ht="32" x14ac:dyDescent="0.2">
      <c r="A31">
        <v>2883</v>
      </c>
      <c r="B31" s="9" t="s">
        <v>2883</v>
      </c>
      <c r="C31" s="3" t="s">
        <v>6993</v>
      </c>
      <c r="D31" s="5">
        <v>4000</v>
      </c>
      <c r="E31" s="7">
        <v>266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7</v>
      </c>
      <c r="P31">
        <v>53.2</v>
      </c>
      <c r="Q31" t="s">
        <v>8315</v>
      </c>
      <c r="R31" t="s">
        <v>8316</v>
      </c>
      <c r="S31" s="10">
        <v>42370.90320601852</v>
      </c>
      <c r="T31" s="10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9600</v>
      </c>
      <c r="E32" s="7">
        <v>264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3</v>
      </c>
      <c r="P32">
        <v>66</v>
      </c>
      <c r="Q32" t="s">
        <v>8315</v>
      </c>
      <c r="R32" t="s">
        <v>8316</v>
      </c>
      <c r="S32" s="10">
        <v>41948.727256944447</v>
      </c>
      <c r="T32" s="10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2500</v>
      </c>
      <c r="E33" s="7">
        <v>262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10</v>
      </c>
      <c r="P33">
        <v>52.4</v>
      </c>
      <c r="Q33" t="s">
        <v>8315</v>
      </c>
      <c r="R33" t="s">
        <v>8316</v>
      </c>
      <c r="S33" s="10">
        <v>42047.07640046296</v>
      </c>
      <c r="T33" s="10">
        <v>42077.034733796296</v>
      </c>
    </row>
    <row r="34" spans="1:20" ht="32" x14ac:dyDescent="0.2">
      <c r="A34">
        <v>2886</v>
      </c>
      <c r="B34" s="9" t="s">
        <v>2886</v>
      </c>
      <c r="C34" s="3" t="s">
        <v>6996</v>
      </c>
      <c r="D34" s="5">
        <v>25000</v>
      </c>
      <c r="E34" s="7">
        <v>261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1</v>
      </c>
      <c r="P34">
        <v>261</v>
      </c>
      <c r="Q34" t="s">
        <v>8315</v>
      </c>
      <c r="R34" t="s">
        <v>8316</v>
      </c>
      <c r="S34" s="10">
        <v>42261.632916666669</v>
      </c>
      <c r="T34" s="10">
        <v>42266.165972222225</v>
      </c>
    </row>
    <row r="35" spans="1:20" ht="32" x14ac:dyDescent="0.2">
      <c r="A35">
        <v>2887</v>
      </c>
      <c r="B35" s="9" t="s">
        <v>2887</v>
      </c>
      <c r="C35" s="3" t="s">
        <v>6997</v>
      </c>
      <c r="D35" s="5">
        <v>50000</v>
      </c>
      <c r="E35" s="7">
        <v>260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1</v>
      </c>
      <c r="P35">
        <v>260</v>
      </c>
      <c r="Q35" t="s">
        <v>8315</v>
      </c>
      <c r="R35" t="s">
        <v>8316</v>
      </c>
      <c r="S35" s="10">
        <v>41985.427361111113</v>
      </c>
      <c r="T35" s="10">
        <v>42015.427361111113</v>
      </c>
    </row>
    <row r="36" spans="1:20" ht="32" x14ac:dyDescent="0.2">
      <c r="A36">
        <v>2888</v>
      </c>
      <c r="B36" s="9" t="s">
        <v>2888</v>
      </c>
      <c r="C36" s="3" t="s">
        <v>6998</v>
      </c>
      <c r="D36" s="5">
        <v>25000</v>
      </c>
      <c r="E36" s="7">
        <v>260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1</v>
      </c>
      <c r="P36" t="s">
        <v>8385</v>
      </c>
      <c r="Q3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32" x14ac:dyDescent="0.2">
      <c r="A37">
        <v>2889</v>
      </c>
      <c r="B37" s="9" t="s">
        <v>2889</v>
      </c>
      <c r="C37" s="3" t="s">
        <v>6999</v>
      </c>
      <c r="D37" s="5">
        <v>8000</v>
      </c>
      <c r="E37" s="7">
        <v>260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</v>
      </c>
      <c r="P37">
        <v>18.571400000000001</v>
      </c>
      <c r="Q37" t="s">
        <v>8315</v>
      </c>
      <c r="R37" t="s">
        <v>8316</v>
      </c>
      <c r="S37" s="10">
        <v>41850.863252314812</v>
      </c>
      <c r="T37" s="10">
        <v>41880.863252314812</v>
      </c>
    </row>
    <row r="38" spans="1:20" ht="32" x14ac:dyDescent="0.2">
      <c r="A38">
        <v>2890</v>
      </c>
      <c r="B38" s="9" t="s">
        <v>2890</v>
      </c>
      <c r="C38" s="3" t="s">
        <v>7000</v>
      </c>
      <c r="D38" s="5">
        <v>5000</v>
      </c>
      <c r="E38" s="7">
        <v>260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5</v>
      </c>
      <c r="P38">
        <v>86.666700000000006</v>
      </c>
      <c r="Q38" t="s">
        <v>8315</v>
      </c>
      <c r="R38" t="s">
        <v>8316</v>
      </c>
      <c r="S38" s="10">
        <v>41831.742962962962</v>
      </c>
      <c r="T38" s="10">
        <v>41860.125</v>
      </c>
    </row>
    <row r="39" spans="1:20" ht="32" x14ac:dyDescent="0.2">
      <c r="A39">
        <v>2891</v>
      </c>
      <c r="B39" s="9" t="s">
        <v>2891</v>
      </c>
      <c r="C39" s="3" t="s">
        <v>7001</v>
      </c>
      <c r="D39" s="5">
        <v>800</v>
      </c>
      <c r="E39" s="7">
        <v>260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33</v>
      </c>
      <c r="P39">
        <v>26</v>
      </c>
      <c r="Q39" t="s">
        <v>8315</v>
      </c>
      <c r="R39" t="s">
        <v>8316</v>
      </c>
      <c r="S39" s="10">
        <v>42415.883425925931</v>
      </c>
      <c r="T39" s="10">
        <v>42475.84175925926</v>
      </c>
    </row>
    <row r="40" spans="1:20" ht="32" x14ac:dyDescent="0.2">
      <c r="A40">
        <v>2892</v>
      </c>
      <c r="B40" s="9" t="s">
        <v>2892</v>
      </c>
      <c r="C40" s="3" t="s">
        <v>7002</v>
      </c>
      <c r="D40" s="5">
        <v>500</v>
      </c>
      <c r="E40" s="7">
        <v>260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52</v>
      </c>
      <c r="P40">
        <v>15.2941</v>
      </c>
      <c r="Q40" t="s">
        <v>8315</v>
      </c>
      <c r="R40" t="s">
        <v>8316</v>
      </c>
      <c r="S40" s="10">
        <v>41869.714166666665</v>
      </c>
      <c r="T40" s="10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250</v>
      </c>
      <c r="E41" s="7">
        <v>260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104</v>
      </c>
      <c r="P41">
        <v>130</v>
      </c>
      <c r="Q41" t="s">
        <v>8315</v>
      </c>
      <c r="R41" t="s">
        <v>8316</v>
      </c>
      <c r="S41" s="10">
        <v>41953.773090277777</v>
      </c>
      <c r="T41" s="10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60000</v>
      </c>
      <c r="E42" s="7">
        <v>259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8385</v>
      </c>
      <c r="Q42" t="s">
        <v>8315</v>
      </c>
      <c r="R42" t="s">
        <v>8316</v>
      </c>
      <c r="S42" s="10">
        <v>42037.986284722225</v>
      </c>
      <c r="T42" s="10">
        <v>42097.944618055553</v>
      </c>
    </row>
    <row r="43" spans="1:20" ht="32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258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52</v>
      </c>
      <c r="P43">
        <v>64.5</v>
      </c>
      <c r="Q43" t="s">
        <v>8315</v>
      </c>
      <c r="R43" t="s">
        <v>8316</v>
      </c>
      <c r="S43" s="10">
        <v>41811.555462962962</v>
      </c>
      <c r="T43" s="10">
        <v>41812.875</v>
      </c>
    </row>
    <row r="44" spans="1:20" ht="32" x14ac:dyDescent="0.2">
      <c r="A44">
        <v>2896</v>
      </c>
      <c r="B44" s="9" t="s">
        <v>2896</v>
      </c>
      <c r="C44" s="3" t="s">
        <v>7006</v>
      </c>
      <c r="D44" s="5">
        <v>50000</v>
      </c>
      <c r="E44" s="7">
        <v>255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1</v>
      </c>
      <c r="P44">
        <v>21.25</v>
      </c>
      <c r="Q44" t="s">
        <v>8315</v>
      </c>
      <c r="R44" t="s">
        <v>8316</v>
      </c>
      <c r="S44" s="10">
        <v>42701.908807870372</v>
      </c>
      <c r="T44" s="10">
        <v>42716.25</v>
      </c>
    </row>
    <row r="45" spans="1:20" ht="32" x14ac:dyDescent="0.2">
      <c r="A45">
        <v>2897</v>
      </c>
      <c r="B45" s="9" t="s">
        <v>2897</v>
      </c>
      <c r="C45" s="3" t="s">
        <v>7007</v>
      </c>
      <c r="D45" s="5">
        <v>2500</v>
      </c>
      <c r="E45" s="7">
        <v>252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10</v>
      </c>
      <c r="P45">
        <v>84</v>
      </c>
      <c r="Q45" t="s">
        <v>8315</v>
      </c>
      <c r="R45" t="s">
        <v>8316</v>
      </c>
      <c r="S45" s="10">
        <v>42258.646504629629</v>
      </c>
      <c r="T45" s="10">
        <v>42288.645196759258</v>
      </c>
    </row>
    <row r="46" spans="1:20" ht="32" x14ac:dyDescent="0.2">
      <c r="A46">
        <v>2898</v>
      </c>
      <c r="B46" s="9" t="s">
        <v>2898</v>
      </c>
      <c r="C46" s="3" t="s">
        <v>7008</v>
      </c>
      <c r="D46" s="5">
        <v>750</v>
      </c>
      <c r="E46" s="7">
        <v>252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34</v>
      </c>
      <c r="P46">
        <v>21</v>
      </c>
      <c r="Q4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32" x14ac:dyDescent="0.2">
      <c r="A47">
        <v>2899</v>
      </c>
      <c r="B47" s="9" t="s">
        <v>2899</v>
      </c>
      <c r="C47" s="3" t="s">
        <v>7009</v>
      </c>
      <c r="D47" s="5">
        <v>2000</v>
      </c>
      <c r="E47" s="7">
        <v>251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13</v>
      </c>
      <c r="P47" t="s">
        <v>8385</v>
      </c>
      <c r="Q47" t="s">
        <v>8315</v>
      </c>
      <c r="R47" t="s">
        <v>8316</v>
      </c>
      <c r="S47" s="10">
        <v>42515.078217592592</v>
      </c>
      <c r="T47" s="10">
        <v>42575.078217592592</v>
      </c>
    </row>
    <row r="48" spans="1:20" ht="48" x14ac:dyDescent="0.2">
      <c r="A48">
        <v>2900</v>
      </c>
      <c r="B48" s="9" t="s">
        <v>2900</v>
      </c>
      <c r="C48" s="3" t="s">
        <v>7010</v>
      </c>
      <c r="D48" s="5">
        <v>250</v>
      </c>
      <c r="E48" s="7">
        <v>251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100</v>
      </c>
      <c r="P48">
        <v>35.857100000000003</v>
      </c>
      <c r="Q48" t="s">
        <v>8315</v>
      </c>
      <c r="R48" t="s">
        <v>8316</v>
      </c>
      <c r="S48" s="10">
        <v>41830.234166666669</v>
      </c>
      <c r="T48" s="10">
        <v>41860.234166666669</v>
      </c>
    </row>
    <row r="49" spans="1:20" ht="32" x14ac:dyDescent="0.2">
      <c r="A49">
        <v>2901</v>
      </c>
      <c r="B49" s="9" t="s">
        <v>2901</v>
      </c>
      <c r="C49" s="3" t="s">
        <v>7011</v>
      </c>
      <c r="D49" s="5">
        <v>200000</v>
      </c>
      <c r="E49" s="7">
        <v>250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125</v>
      </c>
      <c r="Q49" t="s">
        <v>8315</v>
      </c>
      <c r="R49" t="s">
        <v>8316</v>
      </c>
      <c r="S49" s="10">
        <v>41982.904386574075</v>
      </c>
      <c r="T49" s="10">
        <v>42042.904386574075</v>
      </c>
    </row>
    <row r="50" spans="1:20" ht="32" x14ac:dyDescent="0.2">
      <c r="A50">
        <v>2902</v>
      </c>
      <c r="B50" s="9" t="s">
        <v>2902</v>
      </c>
      <c r="C50" s="3" t="s">
        <v>7012</v>
      </c>
      <c r="D50" s="5">
        <v>100000</v>
      </c>
      <c r="E50" s="7">
        <v>250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250</v>
      </c>
      <c r="Q50" t="s">
        <v>8315</v>
      </c>
      <c r="R50" t="s">
        <v>8316</v>
      </c>
      <c r="S50" s="10">
        <v>42210.439768518518</v>
      </c>
      <c r="T50" s="10">
        <v>42240.439768518518</v>
      </c>
    </row>
    <row r="51" spans="1:20" ht="32" x14ac:dyDescent="0.2">
      <c r="A51">
        <v>2903</v>
      </c>
      <c r="B51" s="9" t="s">
        <v>2903</v>
      </c>
      <c r="C51" s="3" t="s">
        <v>7013</v>
      </c>
      <c r="D51" s="5">
        <v>93500</v>
      </c>
      <c r="E51" s="7">
        <v>250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0</v>
      </c>
      <c r="P51">
        <v>62.5</v>
      </c>
      <c r="Q51" t="s">
        <v>8315</v>
      </c>
      <c r="R51" t="s">
        <v>8316</v>
      </c>
      <c r="S51" s="10">
        <v>42196.166874999995</v>
      </c>
      <c r="T51" s="10">
        <v>42256.166874999995</v>
      </c>
    </row>
    <row r="52" spans="1:20" ht="32" x14ac:dyDescent="0.2">
      <c r="A52">
        <v>2905</v>
      </c>
      <c r="B52" s="9" t="s">
        <v>2905</v>
      </c>
      <c r="C52" s="3" t="s">
        <v>7015</v>
      </c>
      <c r="D52" s="5">
        <v>29000</v>
      </c>
      <c r="E52" s="7">
        <v>250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</v>
      </c>
      <c r="P52">
        <v>14.7059</v>
      </c>
      <c r="Q52" t="s">
        <v>8315</v>
      </c>
      <c r="R52" t="s">
        <v>8316</v>
      </c>
      <c r="S52" s="10">
        <v>42606.056863425925</v>
      </c>
      <c r="T52" s="10">
        <v>42620.056863425925</v>
      </c>
    </row>
    <row r="53" spans="1:20" ht="32" x14ac:dyDescent="0.2">
      <c r="A53">
        <v>2906</v>
      </c>
      <c r="B53" s="9" t="s">
        <v>2906</v>
      </c>
      <c r="C53" s="3" t="s">
        <v>7016</v>
      </c>
      <c r="D53" s="5">
        <v>10000</v>
      </c>
      <c r="E53" s="7">
        <v>250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3</v>
      </c>
      <c r="P53">
        <v>35.714300000000001</v>
      </c>
      <c r="Q53" t="s">
        <v>8315</v>
      </c>
      <c r="R53" t="s">
        <v>8316</v>
      </c>
      <c r="S53" s="10">
        <v>42199.648912037039</v>
      </c>
      <c r="T53" s="10">
        <v>42217.041666666672</v>
      </c>
    </row>
    <row r="54" spans="1:20" ht="32" x14ac:dyDescent="0.2">
      <c r="A54">
        <v>2907</v>
      </c>
      <c r="B54" s="9" t="s">
        <v>2907</v>
      </c>
      <c r="C54" s="3" t="s">
        <v>7017</v>
      </c>
      <c r="D54" s="5">
        <v>7500</v>
      </c>
      <c r="E54" s="7">
        <v>250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3</v>
      </c>
      <c r="P54">
        <v>125</v>
      </c>
      <c r="Q54" t="s">
        <v>8315</v>
      </c>
      <c r="R54" t="s">
        <v>8316</v>
      </c>
      <c r="S54" s="10">
        <v>42444.877743055549</v>
      </c>
      <c r="T54" s="10">
        <v>42504.877743055549</v>
      </c>
    </row>
    <row r="55" spans="1:20" ht="32" x14ac:dyDescent="0.2">
      <c r="A55">
        <v>2908</v>
      </c>
      <c r="B55" s="9" t="s">
        <v>2908</v>
      </c>
      <c r="C55" s="3" t="s">
        <v>7018</v>
      </c>
      <c r="D55" s="5">
        <v>5000</v>
      </c>
      <c r="E55" s="7">
        <v>250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5</v>
      </c>
      <c r="P55">
        <v>50</v>
      </c>
      <c r="Q55" t="s">
        <v>8315</v>
      </c>
      <c r="R55" t="s">
        <v>8316</v>
      </c>
      <c r="S55" s="10">
        <v>42499.731701388882</v>
      </c>
      <c r="T55" s="10">
        <v>42529.731701388882</v>
      </c>
    </row>
    <row r="56" spans="1:20" ht="32" x14ac:dyDescent="0.2">
      <c r="A56">
        <v>2909</v>
      </c>
      <c r="B56" s="9" t="s">
        <v>2909</v>
      </c>
      <c r="C56" s="3" t="s">
        <v>7019</v>
      </c>
      <c r="D56" s="5">
        <v>5000</v>
      </c>
      <c r="E56" s="7">
        <v>250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5</v>
      </c>
      <c r="P56">
        <v>250</v>
      </c>
      <c r="Q5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32" x14ac:dyDescent="0.2">
      <c r="A57">
        <v>2911</v>
      </c>
      <c r="B57" s="9" t="s">
        <v>2911</v>
      </c>
      <c r="C57" s="3" t="s">
        <v>7021</v>
      </c>
      <c r="D57" s="5">
        <v>1000</v>
      </c>
      <c r="E57" s="7">
        <v>250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25</v>
      </c>
      <c r="P57">
        <v>17.857099999999999</v>
      </c>
      <c r="Q57" t="s">
        <v>8315</v>
      </c>
      <c r="R57" t="s">
        <v>8316</v>
      </c>
      <c r="S57" s="10">
        <v>42142.768819444449</v>
      </c>
      <c r="T57" s="10">
        <v>42182.768819444449</v>
      </c>
    </row>
    <row r="58" spans="1:20" ht="32" x14ac:dyDescent="0.2">
      <c r="A58">
        <v>2912</v>
      </c>
      <c r="B58" s="9" t="s">
        <v>2912</v>
      </c>
      <c r="C58" s="3" t="s">
        <v>7022</v>
      </c>
      <c r="D58" s="5">
        <v>250</v>
      </c>
      <c r="E58" s="7">
        <v>250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100</v>
      </c>
      <c r="P58">
        <v>9.6153999999999993</v>
      </c>
      <c r="Q58" t="s">
        <v>8315</v>
      </c>
      <c r="R58" t="s">
        <v>8316</v>
      </c>
      <c r="S58" s="10">
        <v>42354.131643518514</v>
      </c>
      <c r="T58" s="10">
        <v>42384.131643518514</v>
      </c>
    </row>
    <row r="59" spans="1:20" ht="32" x14ac:dyDescent="0.2">
      <c r="A59">
        <v>2913</v>
      </c>
      <c r="B59" s="9" t="s">
        <v>2913</v>
      </c>
      <c r="C59" s="3" t="s">
        <v>7023</v>
      </c>
      <c r="D59" s="5">
        <v>250</v>
      </c>
      <c r="E59" s="7">
        <v>250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100</v>
      </c>
      <c r="P59">
        <v>125</v>
      </c>
      <c r="Q59" t="s">
        <v>8315</v>
      </c>
      <c r="R59" t="s">
        <v>8316</v>
      </c>
      <c r="S59" s="10">
        <v>41828.922905092593</v>
      </c>
      <c r="T59" s="10">
        <v>41888.922905092593</v>
      </c>
    </row>
    <row r="60" spans="1:20" ht="32" x14ac:dyDescent="0.2">
      <c r="A60">
        <v>2917</v>
      </c>
      <c r="B60" s="9" t="s">
        <v>2917</v>
      </c>
      <c r="C60" s="3" t="s">
        <v>7027</v>
      </c>
      <c r="D60" s="5">
        <v>14500</v>
      </c>
      <c r="E60" s="7">
        <v>241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</v>
      </c>
      <c r="P60">
        <v>26.777799999999999</v>
      </c>
      <c r="Q60" t="s">
        <v>8315</v>
      </c>
      <c r="R60" t="s">
        <v>8316</v>
      </c>
      <c r="S60" s="10">
        <v>42245.234340277777</v>
      </c>
      <c r="T60" s="10">
        <v>42263.234340277777</v>
      </c>
    </row>
    <row r="61" spans="1:20" ht="32" x14ac:dyDescent="0.2">
      <c r="A61">
        <v>2918</v>
      </c>
      <c r="B61" s="9" t="s">
        <v>2918</v>
      </c>
      <c r="C61" s="3" t="s">
        <v>7028</v>
      </c>
      <c r="D61" s="5">
        <v>8000</v>
      </c>
      <c r="E61" s="7">
        <v>241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3</v>
      </c>
      <c r="P61">
        <v>12.05</v>
      </c>
      <c r="Q61" t="s">
        <v>8315</v>
      </c>
      <c r="R61" t="s">
        <v>8316</v>
      </c>
      <c r="S61" s="10">
        <v>42278.629710648151</v>
      </c>
      <c r="T61" s="10">
        <v>42306.629710648151</v>
      </c>
    </row>
    <row r="62" spans="1:20" ht="32" x14ac:dyDescent="0.2">
      <c r="A62">
        <v>2919</v>
      </c>
      <c r="B62" s="9" t="s">
        <v>2919</v>
      </c>
      <c r="C62" s="3" t="s">
        <v>7029</v>
      </c>
      <c r="D62" s="5">
        <v>220</v>
      </c>
      <c r="E62" s="7">
        <v>241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110</v>
      </c>
      <c r="P62">
        <v>40.166699999999999</v>
      </c>
      <c r="Q62" t="s">
        <v>8315</v>
      </c>
      <c r="R62" t="s">
        <v>8316</v>
      </c>
      <c r="S62" s="10">
        <v>41826.61954861111</v>
      </c>
      <c r="T62" s="10">
        <v>41856.61954861111</v>
      </c>
    </row>
    <row r="63" spans="1:20" ht="32" x14ac:dyDescent="0.2">
      <c r="A63">
        <v>3728</v>
      </c>
      <c r="B63" s="9" t="s">
        <v>3725</v>
      </c>
      <c r="C63" s="3" t="s">
        <v>7838</v>
      </c>
      <c r="D63" s="5">
        <v>180000</v>
      </c>
      <c r="E63" s="7">
        <v>0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0</v>
      </c>
      <c r="P63">
        <v>0</v>
      </c>
      <c r="Q63" t="s">
        <v>8315</v>
      </c>
      <c r="R63" t="s">
        <v>8316</v>
      </c>
      <c r="S63" s="10">
        <v>42205.171018518522</v>
      </c>
      <c r="T63" s="10">
        <v>42235.171018518522</v>
      </c>
    </row>
    <row r="64" spans="1:20" ht="32" x14ac:dyDescent="0.2">
      <c r="A64">
        <v>3729</v>
      </c>
      <c r="B64" s="9" t="s">
        <v>3726</v>
      </c>
      <c r="C64" s="3" t="s">
        <v>7839</v>
      </c>
      <c r="D64" s="5">
        <v>180000</v>
      </c>
      <c r="E64" s="7">
        <v>0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0</v>
      </c>
      <c r="P64">
        <v>0</v>
      </c>
      <c r="Q64" t="s">
        <v>8315</v>
      </c>
      <c r="R64" t="s">
        <v>8316</v>
      </c>
      <c r="S64" s="10">
        <v>42041.205000000002</v>
      </c>
      <c r="T64" s="10">
        <v>42086.16333333333</v>
      </c>
    </row>
    <row r="65" spans="1:20" ht="32" x14ac:dyDescent="0.2">
      <c r="A65">
        <v>3730</v>
      </c>
      <c r="B65" s="9" t="s">
        <v>3727</v>
      </c>
      <c r="C65" s="3" t="s">
        <v>7840</v>
      </c>
      <c r="D65" s="5">
        <v>175000</v>
      </c>
      <c r="E65" s="7">
        <v>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0</v>
      </c>
      <c r="Q65" t="s">
        <v>8315</v>
      </c>
      <c r="R65" t="s">
        <v>8316</v>
      </c>
      <c r="S65" s="10">
        <v>42203.677766203706</v>
      </c>
      <c r="T65" s="10">
        <v>42233.677766203706</v>
      </c>
    </row>
    <row r="66" spans="1:20" ht="32" x14ac:dyDescent="0.2">
      <c r="A66">
        <v>3731</v>
      </c>
      <c r="B66" s="9" t="s">
        <v>3728</v>
      </c>
      <c r="C66" s="3" t="s">
        <v>7841</v>
      </c>
      <c r="D66" s="5">
        <v>150000</v>
      </c>
      <c r="E66" s="7">
        <v>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0</v>
      </c>
      <c r="P66">
        <v>0</v>
      </c>
      <c r="Q6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32" x14ac:dyDescent="0.2">
      <c r="A67">
        <v>3733</v>
      </c>
      <c r="B67" s="9" t="s">
        <v>3730</v>
      </c>
      <c r="C67" s="3" t="s">
        <v>7843</v>
      </c>
      <c r="D67" s="5">
        <v>150000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8385</v>
      </c>
      <c r="Q67" t="s">
        <v>8315</v>
      </c>
      <c r="R67" t="s">
        <v>8316</v>
      </c>
      <c r="S67" s="10">
        <v>42103.024398148147</v>
      </c>
      <c r="T67" s="10">
        <v>42112.9375</v>
      </c>
    </row>
    <row r="68" spans="1:20" ht="32" x14ac:dyDescent="0.2">
      <c r="A68">
        <v>3734</v>
      </c>
      <c r="B68" s="9" t="s">
        <v>3731</v>
      </c>
      <c r="C68" s="3" t="s">
        <v>7844</v>
      </c>
      <c r="D68" s="5">
        <v>133800</v>
      </c>
      <c r="E68" s="7">
        <v>0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0</v>
      </c>
      <c r="P68">
        <v>0</v>
      </c>
      <c r="Q68" t="s">
        <v>8315</v>
      </c>
      <c r="R68" t="s">
        <v>8316</v>
      </c>
      <c r="S68" s="10">
        <v>42089.901574074072</v>
      </c>
      <c r="T68" s="10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124000</v>
      </c>
      <c r="E69" s="7">
        <v>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0</v>
      </c>
      <c r="P69">
        <v>0</v>
      </c>
      <c r="Q69" t="s">
        <v>8315</v>
      </c>
      <c r="R69" t="s">
        <v>8316</v>
      </c>
      <c r="S69" s="10">
        <v>42297.691006944442</v>
      </c>
      <c r="T69" s="10">
        <v>42320.290972222225</v>
      </c>
    </row>
    <row r="70" spans="1:20" ht="32" x14ac:dyDescent="0.2">
      <c r="A70">
        <v>3740</v>
      </c>
      <c r="B70" s="9" t="s">
        <v>3737</v>
      </c>
      <c r="C70" s="3" t="s">
        <v>7850</v>
      </c>
      <c r="D70" s="5">
        <v>100000</v>
      </c>
      <c r="E70" s="7">
        <v>0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0</v>
      </c>
      <c r="P70">
        <v>0</v>
      </c>
      <c r="Q70" t="s">
        <v>8315</v>
      </c>
      <c r="R70" t="s">
        <v>8316</v>
      </c>
      <c r="S70" s="10">
        <v>41833.089756944442</v>
      </c>
      <c r="T70" s="10">
        <v>41863.079143518517</v>
      </c>
    </row>
    <row r="71" spans="1:20" ht="32" x14ac:dyDescent="0.2">
      <c r="A71">
        <v>3741</v>
      </c>
      <c r="B71" s="9" t="s">
        <v>3738</v>
      </c>
      <c r="C71" s="3" t="s">
        <v>7851</v>
      </c>
      <c r="D71" s="5">
        <v>100000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8385</v>
      </c>
      <c r="Q71" t="s">
        <v>8315</v>
      </c>
      <c r="R71" t="s">
        <v>8316</v>
      </c>
      <c r="S71" s="10">
        <v>42325.920717592591</v>
      </c>
      <c r="T71" s="10">
        <v>42355.920717592591</v>
      </c>
    </row>
    <row r="72" spans="1:20" ht="32" x14ac:dyDescent="0.2">
      <c r="A72">
        <v>3742</v>
      </c>
      <c r="B72" s="9" t="s">
        <v>3739</v>
      </c>
      <c r="C72" s="3" t="s">
        <v>7852</v>
      </c>
      <c r="D72" s="5">
        <v>100000</v>
      </c>
      <c r="E72" s="7">
        <v>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0</v>
      </c>
      <c r="P72">
        <v>0</v>
      </c>
      <c r="Q72" t="s">
        <v>8315</v>
      </c>
      <c r="R72" t="s">
        <v>8316</v>
      </c>
      <c r="S72" s="10">
        <v>41858.214629629627</v>
      </c>
      <c r="T72" s="10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100000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8385</v>
      </c>
      <c r="Q73" t="s">
        <v>8315</v>
      </c>
      <c r="R73" t="s">
        <v>8316</v>
      </c>
      <c r="S73" s="10">
        <v>41793.710231481484</v>
      </c>
      <c r="T73" s="10">
        <v>41823.710231481484</v>
      </c>
    </row>
    <row r="74" spans="1:20" ht="32" x14ac:dyDescent="0.2">
      <c r="A74">
        <v>3744</v>
      </c>
      <c r="B74" s="9" t="s">
        <v>3741</v>
      </c>
      <c r="C74" s="3" t="s">
        <v>7854</v>
      </c>
      <c r="D74" s="5">
        <v>100000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8385</v>
      </c>
      <c r="Q74" t="s">
        <v>8315</v>
      </c>
      <c r="R74" t="s">
        <v>8316</v>
      </c>
      <c r="S74" s="10">
        <v>41793.814259259263</v>
      </c>
      <c r="T74" s="10">
        <v>41825.165972222225</v>
      </c>
    </row>
    <row r="75" spans="1:20" ht="32" x14ac:dyDescent="0.2">
      <c r="A75">
        <v>3745</v>
      </c>
      <c r="B75" s="9" t="s">
        <v>3742</v>
      </c>
      <c r="C75" s="3" t="s">
        <v>7855</v>
      </c>
      <c r="D75" s="5">
        <v>100000</v>
      </c>
      <c r="E75" s="7">
        <v>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0</v>
      </c>
      <c r="Q75" t="s">
        <v>8315</v>
      </c>
      <c r="R75" t="s">
        <v>8316</v>
      </c>
      <c r="S75" s="10">
        <v>41831.697939814818</v>
      </c>
      <c r="T75" s="10">
        <v>41861.697939814818</v>
      </c>
    </row>
    <row r="76" spans="1:20" ht="32" x14ac:dyDescent="0.2">
      <c r="A76">
        <v>3746</v>
      </c>
      <c r="B76" s="9" t="s">
        <v>3743</v>
      </c>
      <c r="C76" s="3" t="s">
        <v>7856</v>
      </c>
      <c r="D76" s="5">
        <v>100000</v>
      </c>
      <c r="E76" s="7">
        <v>0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0</v>
      </c>
      <c r="Q7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13803</v>
      </c>
      <c r="E77" s="7">
        <v>0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0</v>
      </c>
      <c r="P77">
        <v>0</v>
      </c>
      <c r="Q77" t="s">
        <v>8315</v>
      </c>
      <c r="R77" t="s">
        <v>8316</v>
      </c>
      <c r="S77" s="10">
        <v>41780.785729166666</v>
      </c>
      <c r="T77" s="10">
        <v>41840.785729166666</v>
      </c>
    </row>
    <row r="78" spans="1:20" ht="32" x14ac:dyDescent="0.2">
      <c r="A78">
        <v>3843</v>
      </c>
      <c r="B78" s="9" t="s">
        <v>3840</v>
      </c>
      <c r="C78" s="3" t="s">
        <v>7952</v>
      </c>
      <c r="D78" s="5">
        <v>13000</v>
      </c>
      <c r="E78" s="7">
        <v>0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0</v>
      </c>
      <c r="P78">
        <v>0</v>
      </c>
      <c r="Q78" t="s">
        <v>8315</v>
      </c>
      <c r="R78" t="s">
        <v>8316</v>
      </c>
      <c r="S78" s="10">
        <v>41766.072500000002</v>
      </c>
      <c r="T78" s="10">
        <v>41791.072500000002</v>
      </c>
    </row>
    <row r="79" spans="1:20" ht="32" x14ac:dyDescent="0.2">
      <c r="A79">
        <v>3844</v>
      </c>
      <c r="B79" s="9" t="s">
        <v>3841</v>
      </c>
      <c r="C79" s="3" t="s">
        <v>7953</v>
      </c>
      <c r="D79" s="5">
        <v>13000</v>
      </c>
      <c r="E79" s="7">
        <v>0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0</v>
      </c>
      <c r="P79">
        <v>0</v>
      </c>
      <c r="Q79" t="s">
        <v>8315</v>
      </c>
      <c r="R79" t="s">
        <v>8316</v>
      </c>
      <c r="S79" s="10">
        <v>41766.617291666669</v>
      </c>
      <c r="T79" s="10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12700</v>
      </c>
      <c r="E80" s="7">
        <v>0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0</v>
      </c>
      <c r="P80">
        <v>0</v>
      </c>
      <c r="Q80" t="s">
        <v>8315</v>
      </c>
      <c r="R80" t="s">
        <v>8316</v>
      </c>
      <c r="S80" s="10">
        <v>42248.627013888887</v>
      </c>
      <c r="T80" s="10">
        <v>42278.627013888887</v>
      </c>
    </row>
    <row r="81" spans="1:20" ht="32" x14ac:dyDescent="0.2">
      <c r="A81">
        <v>3846</v>
      </c>
      <c r="B81" s="9" t="s">
        <v>3843</v>
      </c>
      <c r="C81" s="3" t="s">
        <v>7955</v>
      </c>
      <c r="D81" s="5">
        <v>12000</v>
      </c>
      <c r="E81" s="7">
        <v>0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0</v>
      </c>
      <c r="P81">
        <v>0</v>
      </c>
      <c r="Q81" t="s">
        <v>8315</v>
      </c>
      <c r="R81" t="s">
        <v>8316</v>
      </c>
      <c r="S81" s="10">
        <v>41885.221550925926</v>
      </c>
      <c r="T81" s="10">
        <v>41916.290972222225</v>
      </c>
    </row>
    <row r="82" spans="1:20" ht="32" x14ac:dyDescent="0.2">
      <c r="A82">
        <v>3847</v>
      </c>
      <c r="B82" s="9" t="s">
        <v>3844</v>
      </c>
      <c r="C82" s="3" t="s">
        <v>7956</v>
      </c>
      <c r="D82" s="5">
        <v>12000</v>
      </c>
      <c r="E82" s="7">
        <v>0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0</v>
      </c>
      <c r="P82">
        <v>0</v>
      </c>
      <c r="Q82" t="s">
        <v>8315</v>
      </c>
      <c r="R82" t="s">
        <v>8316</v>
      </c>
      <c r="S82" s="10">
        <v>42159.224432870367</v>
      </c>
      <c r="T82" s="10">
        <v>42204.224432870367</v>
      </c>
    </row>
    <row r="83" spans="1:20" ht="32" x14ac:dyDescent="0.2">
      <c r="A83">
        <v>3848</v>
      </c>
      <c r="B83" s="9" t="s">
        <v>3845</v>
      </c>
      <c r="C83" s="3" t="s">
        <v>7957</v>
      </c>
      <c r="D83" s="5">
        <v>11000</v>
      </c>
      <c r="E83" s="7">
        <v>0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0</v>
      </c>
      <c r="P83">
        <v>0</v>
      </c>
      <c r="Q83" t="s">
        <v>8315</v>
      </c>
      <c r="R83" t="s">
        <v>8316</v>
      </c>
      <c r="S83" s="10">
        <v>42265.817002314812</v>
      </c>
      <c r="T83" s="10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10000</v>
      </c>
      <c r="E84" s="7">
        <v>0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0</v>
      </c>
      <c r="P84">
        <v>0</v>
      </c>
      <c r="Q84" t="s">
        <v>8315</v>
      </c>
      <c r="R84" t="s">
        <v>8316</v>
      </c>
      <c r="S84" s="10">
        <v>41975.124340277776</v>
      </c>
      <c r="T84" s="10">
        <v>42005.124340277776</v>
      </c>
    </row>
    <row r="85" spans="1:20" ht="32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0</v>
      </c>
      <c r="Q85" t="s">
        <v>8315</v>
      </c>
      <c r="R85" t="s">
        <v>8316</v>
      </c>
      <c r="S85" s="10">
        <v>42065.190694444449</v>
      </c>
      <c r="T85" s="10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</v>
      </c>
      <c r="E86" s="7">
        <v>0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0</v>
      </c>
      <c r="Q86" t="s">
        <v>8315</v>
      </c>
      <c r="R86" t="s">
        <v>8316</v>
      </c>
      <c r="S86" s="10">
        <v>41848.84002314815</v>
      </c>
      <c r="T86" s="10">
        <v>41883.84002314815</v>
      </c>
    </row>
    <row r="87" spans="1:20" ht="16" x14ac:dyDescent="0.2">
      <c r="A87">
        <v>3854</v>
      </c>
      <c r="B87" s="9" t="s">
        <v>3851</v>
      </c>
      <c r="C87" s="3" t="s">
        <v>7963</v>
      </c>
      <c r="D87" s="5">
        <v>10000</v>
      </c>
      <c r="E87" s="7">
        <v>0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0</v>
      </c>
      <c r="P87">
        <v>0</v>
      </c>
      <c r="Q87" t="s">
        <v>8315</v>
      </c>
      <c r="R87" t="s">
        <v>8316</v>
      </c>
      <c r="S87" s="10">
        <v>42103.884930555556</v>
      </c>
      <c r="T87" s="10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10000</v>
      </c>
      <c r="E88" s="7">
        <v>0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>
        <v>0</v>
      </c>
      <c r="Q88" t="s">
        <v>8315</v>
      </c>
      <c r="R88" t="s">
        <v>8316</v>
      </c>
      <c r="S88" s="10">
        <v>42059.970729166671</v>
      </c>
      <c r="T88" s="10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10000</v>
      </c>
      <c r="E89" s="7">
        <v>0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0</v>
      </c>
      <c r="Q89" t="s">
        <v>8315</v>
      </c>
      <c r="R89" t="s">
        <v>8316</v>
      </c>
      <c r="S89" s="10">
        <v>42041.743090277778</v>
      </c>
      <c r="T89" s="10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10000</v>
      </c>
      <c r="E90" s="7">
        <v>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0</v>
      </c>
      <c r="P90">
        <v>0</v>
      </c>
      <c r="Q90" t="s">
        <v>8315</v>
      </c>
      <c r="R90" t="s">
        <v>8316</v>
      </c>
      <c r="S90" s="10">
        <v>41829.73715277778</v>
      </c>
      <c r="T90" s="10">
        <v>41852.716666666667</v>
      </c>
    </row>
    <row r="91" spans="1:20" ht="32" x14ac:dyDescent="0.2">
      <c r="A91">
        <v>3859</v>
      </c>
      <c r="B91" s="9" t="s">
        <v>3856</v>
      </c>
      <c r="C91" s="3" t="s">
        <v>7968</v>
      </c>
      <c r="D91" s="5">
        <v>10000</v>
      </c>
      <c r="E91" s="7">
        <v>0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0</v>
      </c>
      <c r="Q91" t="s">
        <v>8315</v>
      </c>
      <c r="R91" t="s">
        <v>8316</v>
      </c>
      <c r="S91" s="10">
        <v>41789.893599537041</v>
      </c>
      <c r="T91" s="10">
        <v>41815.875</v>
      </c>
    </row>
    <row r="92" spans="1:20" ht="32" x14ac:dyDescent="0.2">
      <c r="A92">
        <v>3860</v>
      </c>
      <c r="B92" s="9" t="s">
        <v>3857</v>
      </c>
      <c r="C92" s="3" t="s">
        <v>7969</v>
      </c>
      <c r="D92" s="5">
        <v>10000</v>
      </c>
      <c r="E92" s="7">
        <v>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0</v>
      </c>
      <c r="P92">
        <v>0</v>
      </c>
      <c r="Q92" t="s">
        <v>8315</v>
      </c>
      <c r="R92" t="s">
        <v>8316</v>
      </c>
      <c r="S92" s="10">
        <v>41833.660995370366</v>
      </c>
      <c r="T92" s="10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10000</v>
      </c>
      <c r="E93" s="7">
        <v>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0</v>
      </c>
      <c r="P93">
        <v>0</v>
      </c>
      <c r="Q93" t="s">
        <v>8315</v>
      </c>
      <c r="R93" t="s">
        <v>8316</v>
      </c>
      <c r="S93" s="10">
        <v>41914.590011574073</v>
      </c>
      <c r="T93" s="10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10000</v>
      </c>
      <c r="E94" s="7">
        <v>0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0</v>
      </c>
      <c r="Q94" t="s">
        <v>8315</v>
      </c>
      <c r="R94" t="s">
        <v>8316</v>
      </c>
      <c r="S94" s="10">
        <v>42611.261064814811</v>
      </c>
      <c r="T94" s="10">
        <v>42625.707638888889</v>
      </c>
    </row>
    <row r="95" spans="1:20" ht="32" x14ac:dyDescent="0.2">
      <c r="A95">
        <v>3863</v>
      </c>
      <c r="B95" s="9" t="s">
        <v>3860</v>
      </c>
      <c r="C95" s="3" t="s">
        <v>7972</v>
      </c>
      <c r="D95" s="5">
        <v>10000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8385</v>
      </c>
      <c r="Q95" t="s">
        <v>8315</v>
      </c>
      <c r="R95" t="s">
        <v>8316</v>
      </c>
      <c r="S95" s="10">
        <v>42253.633159722223</v>
      </c>
      <c r="T95" s="10">
        <v>42313.674826388888</v>
      </c>
    </row>
    <row r="96" spans="1:20" ht="32" x14ac:dyDescent="0.2">
      <c r="A96">
        <v>3864</v>
      </c>
      <c r="B96" s="9" t="s">
        <v>3861</v>
      </c>
      <c r="C96" s="3" t="s">
        <v>7973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0</v>
      </c>
      <c r="P96">
        <v>0</v>
      </c>
      <c r="Q9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10000</v>
      </c>
      <c r="E97" s="7">
        <v>0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0</v>
      </c>
      <c r="P97">
        <v>0</v>
      </c>
      <c r="Q97" t="s">
        <v>8315</v>
      </c>
      <c r="R97" t="s">
        <v>8316</v>
      </c>
      <c r="S97" s="10">
        <v>42402.947002314817</v>
      </c>
      <c r="T97" s="10">
        <v>42452.145138888889</v>
      </c>
    </row>
    <row r="98" spans="1:20" ht="32" x14ac:dyDescent="0.2">
      <c r="A98">
        <v>3867</v>
      </c>
      <c r="B98" s="9" t="s">
        <v>3864</v>
      </c>
      <c r="C98" s="3" t="s">
        <v>7976</v>
      </c>
      <c r="D98" s="5">
        <v>10000</v>
      </c>
      <c r="E98" s="7">
        <v>0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0</v>
      </c>
      <c r="P98">
        <v>0</v>
      </c>
      <c r="Q98" t="s">
        <v>8315</v>
      </c>
      <c r="R98" t="s">
        <v>8316</v>
      </c>
      <c r="S98" s="10">
        <v>42509.814108796301</v>
      </c>
      <c r="T98" s="10">
        <v>42539.814108796301</v>
      </c>
    </row>
    <row r="99" spans="1:20" ht="32" x14ac:dyDescent="0.2">
      <c r="A99">
        <v>3889</v>
      </c>
      <c r="B99" s="9" t="s">
        <v>3886</v>
      </c>
      <c r="C99" s="3" t="s">
        <v>7997</v>
      </c>
      <c r="D99" s="5">
        <v>9000</v>
      </c>
      <c r="E99" s="7">
        <v>0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0</v>
      </c>
      <c r="P99">
        <v>0</v>
      </c>
      <c r="Q99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32" x14ac:dyDescent="0.2">
      <c r="A100">
        <v>3890</v>
      </c>
      <c r="B100" s="9" t="s">
        <v>3887</v>
      </c>
      <c r="C100" s="3" t="s">
        <v>7998</v>
      </c>
      <c r="D100" s="5">
        <v>9000</v>
      </c>
      <c r="E100" s="7">
        <v>0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0</v>
      </c>
      <c r="P100">
        <v>0</v>
      </c>
      <c r="Q100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16" x14ac:dyDescent="0.2">
      <c r="A101">
        <v>3891</v>
      </c>
      <c r="B101" s="9" t="s">
        <v>3888</v>
      </c>
      <c r="C101" s="3" t="s">
        <v>7999</v>
      </c>
      <c r="D101" s="5">
        <v>8888</v>
      </c>
      <c r="E101" s="7">
        <v>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0</v>
      </c>
      <c r="P101">
        <v>0</v>
      </c>
      <c r="Q101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32" x14ac:dyDescent="0.2">
      <c r="A102">
        <v>3892</v>
      </c>
      <c r="B102" s="9" t="s">
        <v>3889</v>
      </c>
      <c r="C102" s="3" t="s">
        <v>8000</v>
      </c>
      <c r="D102" s="5">
        <v>8880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8385</v>
      </c>
      <c r="Q102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32" x14ac:dyDescent="0.2">
      <c r="A103">
        <v>3893</v>
      </c>
      <c r="B103" s="9" t="s">
        <v>3890</v>
      </c>
      <c r="C103" s="3" t="s">
        <v>8001</v>
      </c>
      <c r="D103" s="5">
        <v>8750</v>
      </c>
      <c r="E103" s="7">
        <v>0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0</v>
      </c>
      <c r="P103">
        <v>0</v>
      </c>
      <c r="Q103" t="s">
        <v>8315</v>
      </c>
      <c r="R103" t="s">
        <v>8316</v>
      </c>
      <c r="S103" s="10">
        <v>41779.657870370371</v>
      </c>
      <c r="T103" s="10">
        <v>41821.25</v>
      </c>
    </row>
    <row r="104" spans="1:20" ht="32" x14ac:dyDescent="0.2">
      <c r="A104">
        <v>3894</v>
      </c>
      <c r="B104" s="9" t="s">
        <v>3891</v>
      </c>
      <c r="C104" s="3" t="s">
        <v>8002</v>
      </c>
      <c r="D104" s="5">
        <v>8000</v>
      </c>
      <c r="E104" s="7">
        <v>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0</v>
      </c>
      <c r="P104">
        <v>0</v>
      </c>
      <c r="Q104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32" x14ac:dyDescent="0.2">
      <c r="A105">
        <v>3895</v>
      </c>
      <c r="B105" s="9" t="s">
        <v>3892</v>
      </c>
      <c r="C105" s="3" t="s">
        <v>8003</v>
      </c>
      <c r="D105" s="5">
        <v>8000</v>
      </c>
      <c r="E105" s="7">
        <v>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0</v>
      </c>
      <c r="P105">
        <v>0</v>
      </c>
      <c r="Q105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32" x14ac:dyDescent="0.2">
      <c r="A106">
        <v>3896</v>
      </c>
      <c r="B106" s="9" t="s">
        <v>3893</v>
      </c>
      <c r="C106" s="3" t="s">
        <v>8004</v>
      </c>
      <c r="D106" s="5">
        <v>8000</v>
      </c>
      <c r="E106" s="7">
        <v>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0</v>
      </c>
      <c r="P106">
        <v>0</v>
      </c>
      <c r="Q10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32" x14ac:dyDescent="0.2">
      <c r="A107">
        <v>3899</v>
      </c>
      <c r="B107" s="9" t="s">
        <v>3896</v>
      </c>
      <c r="C107" s="3" t="s">
        <v>8007</v>
      </c>
      <c r="D107" s="5">
        <v>8000</v>
      </c>
      <c r="E107" s="7">
        <v>0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0</v>
      </c>
      <c r="P107">
        <v>0</v>
      </c>
      <c r="Q107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32" x14ac:dyDescent="0.2">
      <c r="A108">
        <v>3900</v>
      </c>
      <c r="B108" s="9" t="s">
        <v>3897</v>
      </c>
      <c r="C108" s="3" t="s">
        <v>8008</v>
      </c>
      <c r="D108" s="5">
        <v>8000</v>
      </c>
      <c r="E108" s="7">
        <v>0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0</v>
      </c>
      <c r="P108">
        <v>0</v>
      </c>
      <c r="Q108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32" x14ac:dyDescent="0.2">
      <c r="A109">
        <v>3901</v>
      </c>
      <c r="B109" s="9" t="s">
        <v>3898</v>
      </c>
      <c r="C109" s="3" t="s">
        <v>8009</v>
      </c>
      <c r="D109" s="5">
        <v>8000</v>
      </c>
      <c r="E109" s="7">
        <v>0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0</v>
      </c>
      <c r="P109">
        <v>0</v>
      </c>
      <c r="Q109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32" x14ac:dyDescent="0.2">
      <c r="A110">
        <v>3903</v>
      </c>
      <c r="B110" s="9" t="s">
        <v>3900</v>
      </c>
      <c r="C110" s="3" t="s">
        <v>8011</v>
      </c>
      <c r="D110" s="5">
        <v>7500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8385</v>
      </c>
      <c r="Q110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32" x14ac:dyDescent="0.2">
      <c r="A111">
        <v>3904</v>
      </c>
      <c r="B111" s="9" t="s">
        <v>3901</v>
      </c>
      <c r="C111" s="3" t="s">
        <v>8012</v>
      </c>
      <c r="D111" s="5">
        <v>7500</v>
      </c>
      <c r="E111" s="7">
        <v>0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0</v>
      </c>
      <c r="Q111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48" x14ac:dyDescent="0.2">
      <c r="A112">
        <v>3907</v>
      </c>
      <c r="B112" s="9" t="s">
        <v>3904</v>
      </c>
      <c r="C112" s="3" t="s">
        <v>8015</v>
      </c>
      <c r="D112" s="5">
        <v>7000</v>
      </c>
      <c r="E112" s="7">
        <v>0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0</v>
      </c>
      <c r="P112">
        <v>0</v>
      </c>
      <c r="Q112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32" x14ac:dyDescent="0.2">
      <c r="A113">
        <v>3908</v>
      </c>
      <c r="B113" s="9" t="s">
        <v>3905</v>
      </c>
      <c r="C113" s="3" t="s">
        <v>8016</v>
      </c>
      <c r="D113" s="5">
        <v>7000</v>
      </c>
      <c r="E113" s="7">
        <v>0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0</v>
      </c>
      <c r="P113">
        <v>0</v>
      </c>
      <c r="Q113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32" x14ac:dyDescent="0.2">
      <c r="A114">
        <v>3909</v>
      </c>
      <c r="B114" s="9" t="s">
        <v>3906</v>
      </c>
      <c r="C114" s="3" t="s">
        <v>8017</v>
      </c>
      <c r="D114" s="5">
        <v>7000</v>
      </c>
      <c r="E114" s="7">
        <v>0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0</v>
      </c>
      <c r="Q114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32" x14ac:dyDescent="0.2">
      <c r="A115">
        <v>3910</v>
      </c>
      <c r="B115" s="9" t="s">
        <v>3907</v>
      </c>
      <c r="C115" s="3" t="s">
        <v>8018</v>
      </c>
      <c r="D115" s="5">
        <v>7000</v>
      </c>
      <c r="E115" s="7">
        <v>0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0</v>
      </c>
      <c r="P115">
        <v>0</v>
      </c>
      <c r="Q115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32" x14ac:dyDescent="0.2">
      <c r="A116">
        <v>3911</v>
      </c>
      <c r="B116" s="9" t="s">
        <v>3908</v>
      </c>
      <c r="C116" s="3" t="s">
        <v>8019</v>
      </c>
      <c r="D116" s="5">
        <v>7000</v>
      </c>
      <c r="E116" s="7">
        <v>0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0</v>
      </c>
      <c r="P116">
        <v>0</v>
      </c>
      <c r="Q11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32" x14ac:dyDescent="0.2">
      <c r="A117">
        <v>3912</v>
      </c>
      <c r="B117" s="9" t="s">
        <v>3909</v>
      </c>
      <c r="C117" s="3" t="s">
        <v>8020</v>
      </c>
      <c r="D117" s="5">
        <v>7000</v>
      </c>
      <c r="E117" s="7">
        <v>0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0</v>
      </c>
      <c r="Q117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32" x14ac:dyDescent="0.2">
      <c r="A118">
        <v>3913</v>
      </c>
      <c r="B118" s="9" t="s">
        <v>3910</v>
      </c>
      <c r="C118" s="3" t="s">
        <v>8021</v>
      </c>
      <c r="D118" s="5">
        <v>7000</v>
      </c>
      <c r="E118" s="7">
        <v>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0</v>
      </c>
      <c r="P118">
        <v>0</v>
      </c>
      <c r="Q118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32" x14ac:dyDescent="0.2">
      <c r="A119">
        <v>3922</v>
      </c>
      <c r="B119" s="9" t="s">
        <v>3919</v>
      </c>
      <c r="C119" s="3" t="s">
        <v>8030</v>
      </c>
      <c r="D119" s="5">
        <v>6000</v>
      </c>
      <c r="E119" s="7">
        <v>0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0</v>
      </c>
      <c r="P119">
        <v>0</v>
      </c>
      <c r="Q119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32" x14ac:dyDescent="0.2">
      <c r="A120">
        <v>3924</v>
      </c>
      <c r="B120" s="9" t="s">
        <v>3921</v>
      </c>
      <c r="C120" s="3" t="s">
        <v>8032</v>
      </c>
      <c r="D120" s="5">
        <v>6000</v>
      </c>
      <c r="E120" s="7">
        <v>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0</v>
      </c>
      <c r="P120">
        <v>0</v>
      </c>
      <c r="Q120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6000</v>
      </c>
      <c r="E121" s="7">
        <v>0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0</v>
      </c>
      <c r="P121">
        <v>0</v>
      </c>
      <c r="Q121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32" x14ac:dyDescent="0.2">
      <c r="A122">
        <v>3928</v>
      </c>
      <c r="B122" s="9" t="s">
        <v>3925</v>
      </c>
      <c r="C122" s="3" t="s">
        <v>8036</v>
      </c>
      <c r="D122" s="5">
        <v>5999</v>
      </c>
      <c r="E122" s="7">
        <v>0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0</v>
      </c>
      <c r="P122">
        <v>0</v>
      </c>
      <c r="Q122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32" x14ac:dyDescent="0.2">
      <c r="A123">
        <v>3929</v>
      </c>
      <c r="B123" s="9" t="s">
        <v>3926</v>
      </c>
      <c r="C123" s="3" t="s">
        <v>8037</v>
      </c>
      <c r="D123" s="5">
        <v>5500</v>
      </c>
      <c r="E123" s="7">
        <v>0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0</v>
      </c>
      <c r="P123">
        <v>0</v>
      </c>
      <c r="Q123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32" x14ac:dyDescent="0.2">
      <c r="A124">
        <v>3931</v>
      </c>
      <c r="B124" s="9" t="s">
        <v>3928</v>
      </c>
      <c r="C124" s="3" t="s">
        <v>8039</v>
      </c>
      <c r="D124" s="5">
        <v>5500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8385</v>
      </c>
      <c r="Q124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32" x14ac:dyDescent="0.2">
      <c r="A125">
        <v>3932</v>
      </c>
      <c r="B125" s="9" t="s">
        <v>3929</v>
      </c>
      <c r="C125" s="3" t="s">
        <v>8040</v>
      </c>
      <c r="D125" s="5">
        <v>5500</v>
      </c>
      <c r="E125" s="7">
        <v>0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0</v>
      </c>
      <c r="Q125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32" x14ac:dyDescent="0.2">
      <c r="A126">
        <v>3933</v>
      </c>
      <c r="B126" s="9" t="s">
        <v>3930</v>
      </c>
      <c r="C126" s="3" t="s">
        <v>8041</v>
      </c>
      <c r="D126" s="5">
        <v>5500</v>
      </c>
      <c r="E126" s="7">
        <v>0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0</v>
      </c>
      <c r="P126">
        <v>0</v>
      </c>
      <c r="Q12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32" x14ac:dyDescent="0.2">
      <c r="A127">
        <v>3934</v>
      </c>
      <c r="B127" s="9" t="s">
        <v>3931</v>
      </c>
      <c r="C127" s="3" t="s">
        <v>8042</v>
      </c>
      <c r="D127" s="5">
        <v>5500</v>
      </c>
      <c r="E127" s="7">
        <v>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0</v>
      </c>
      <c r="P127">
        <v>0</v>
      </c>
      <c r="Q127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32" x14ac:dyDescent="0.2">
      <c r="A128">
        <v>3936</v>
      </c>
      <c r="B128" s="9" t="s">
        <v>3933</v>
      </c>
      <c r="C128" s="3" t="s">
        <v>8044</v>
      </c>
      <c r="D128" s="5">
        <v>5200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8385</v>
      </c>
      <c r="Q128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32" x14ac:dyDescent="0.2">
      <c r="A129">
        <v>3937</v>
      </c>
      <c r="B129" s="9" t="s">
        <v>3934</v>
      </c>
      <c r="C129" s="3" t="s">
        <v>8045</v>
      </c>
      <c r="D129" s="5">
        <v>5000</v>
      </c>
      <c r="E129" s="7">
        <v>0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0</v>
      </c>
      <c r="P129">
        <v>0</v>
      </c>
      <c r="Q129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32" x14ac:dyDescent="0.2">
      <c r="A130">
        <v>3938</v>
      </c>
      <c r="B130" s="9" t="s">
        <v>3935</v>
      </c>
      <c r="C130" s="3" t="s">
        <v>8046</v>
      </c>
      <c r="D130" s="5">
        <v>5000</v>
      </c>
      <c r="E130" s="7">
        <v>0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0</v>
      </c>
      <c r="P130">
        <v>0</v>
      </c>
      <c r="Q130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32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0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0</v>
      </c>
      <c r="Q131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48" x14ac:dyDescent="0.2">
      <c r="A132">
        <v>3941</v>
      </c>
      <c r="B132" s="9" t="s">
        <v>3938</v>
      </c>
      <c r="C132" s="3" t="s">
        <v>8049</v>
      </c>
      <c r="D132" s="5">
        <v>5000</v>
      </c>
      <c r="E132" s="7">
        <v>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0</v>
      </c>
      <c r="P132">
        <v>0</v>
      </c>
      <c r="Q132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32" x14ac:dyDescent="0.2">
      <c r="A133">
        <v>3942</v>
      </c>
      <c r="B133" s="9" t="s">
        <v>3939</v>
      </c>
      <c r="C133" s="3" t="s">
        <v>8050</v>
      </c>
      <c r="D133" s="5">
        <v>5000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8385</v>
      </c>
      <c r="Q133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32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0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0</v>
      </c>
      <c r="P134">
        <v>0</v>
      </c>
      <c r="Q134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32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8385</v>
      </c>
      <c r="Q135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32" x14ac:dyDescent="0.2">
      <c r="A136">
        <v>3945</v>
      </c>
      <c r="B136" s="9" t="s">
        <v>3942</v>
      </c>
      <c r="C136" s="3" t="s">
        <v>8053</v>
      </c>
      <c r="D136" s="5">
        <v>5000</v>
      </c>
      <c r="E136" s="7">
        <v>0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0</v>
      </c>
      <c r="Q13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5000</v>
      </c>
      <c r="E137" s="7">
        <v>0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0</v>
      </c>
      <c r="P137">
        <v>0</v>
      </c>
      <c r="Q137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32" x14ac:dyDescent="0.2">
      <c r="A138">
        <v>3947</v>
      </c>
      <c r="B138" s="9" t="s">
        <v>3944</v>
      </c>
      <c r="C138" s="3" t="s">
        <v>8055</v>
      </c>
      <c r="D138" s="5">
        <v>5000</v>
      </c>
      <c r="E138" s="7">
        <v>0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0</v>
      </c>
      <c r="P138">
        <v>0</v>
      </c>
      <c r="Q138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32" x14ac:dyDescent="0.2">
      <c r="A139">
        <v>3950</v>
      </c>
      <c r="B139" s="9" t="s">
        <v>3947</v>
      </c>
      <c r="C139" s="3" t="s">
        <v>8058</v>
      </c>
      <c r="D139" s="5">
        <v>5000</v>
      </c>
      <c r="E139" s="7">
        <v>0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>
        <v>0</v>
      </c>
      <c r="Q139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32" x14ac:dyDescent="0.2">
      <c r="A140">
        <v>3952</v>
      </c>
      <c r="B140" s="9" t="s">
        <v>3949</v>
      </c>
      <c r="C140" s="3" t="s">
        <v>8059</v>
      </c>
      <c r="D140" s="5">
        <v>5000</v>
      </c>
      <c r="E140" s="7">
        <v>0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0</v>
      </c>
      <c r="Q140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32" x14ac:dyDescent="0.2">
      <c r="A141">
        <v>3953</v>
      </c>
      <c r="B141" s="9" t="s">
        <v>3950</v>
      </c>
      <c r="C141" s="3" t="s">
        <v>8060</v>
      </c>
      <c r="D141" s="5">
        <v>5000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8385</v>
      </c>
      <c r="Q141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32" x14ac:dyDescent="0.2">
      <c r="A142">
        <v>3955</v>
      </c>
      <c r="B142" s="9" t="s">
        <v>3952</v>
      </c>
      <c r="C142" s="3" t="s">
        <v>8062</v>
      </c>
      <c r="D142" s="5">
        <v>5000</v>
      </c>
      <c r="E142" s="7">
        <v>0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0</v>
      </c>
      <c r="P142">
        <v>0</v>
      </c>
      <c r="Q142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32" x14ac:dyDescent="0.2">
      <c r="A143">
        <v>3956</v>
      </c>
      <c r="B143" s="9" t="s">
        <v>3953</v>
      </c>
      <c r="C143" s="3" t="s">
        <v>8063</v>
      </c>
      <c r="D143" s="5">
        <v>5000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8385</v>
      </c>
      <c r="Q143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32" x14ac:dyDescent="0.2">
      <c r="A144">
        <v>3957</v>
      </c>
      <c r="B144" s="9" t="s">
        <v>3954</v>
      </c>
      <c r="C144" s="3" t="s">
        <v>8064</v>
      </c>
      <c r="D144" s="5">
        <v>5000</v>
      </c>
      <c r="E144" s="7">
        <v>0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0</v>
      </c>
      <c r="Q144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32" x14ac:dyDescent="0.2">
      <c r="A145">
        <v>3958</v>
      </c>
      <c r="B145" s="9" t="s">
        <v>3955</v>
      </c>
      <c r="C145" s="3" t="s">
        <v>8065</v>
      </c>
      <c r="D145" s="5">
        <v>5000</v>
      </c>
      <c r="E145" s="7">
        <v>0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0</v>
      </c>
      <c r="P145">
        <v>0</v>
      </c>
      <c r="Q145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5000</v>
      </c>
      <c r="E146" s="7">
        <v>0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0</v>
      </c>
      <c r="P146">
        <v>0</v>
      </c>
      <c r="Q14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32" x14ac:dyDescent="0.2">
      <c r="A147">
        <v>3960</v>
      </c>
      <c r="B147" s="9" t="s">
        <v>3957</v>
      </c>
      <c r="C147" s="3" t="s">
        <v>8067</v>
      </c>
      <c r="D147" s="5">
        <v>5000</v>
      </c>
      <c r="E147" s="7">
        <v>0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0</v>
      </c>
      <c r="P147">
        <v>0</v>
      </c>
      <c r="Q147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32" x14ac:dyDescent="0.2">
      <c r="A148">
        <v>3964</v>
      </c>
      <c r="B148" s="9" t="s">
        <v>3961</v>
      </c>
      <c r="C148" s="3" t="s">
        <v>8071</v>
      </c>
      <c r="D148" s="5">
        <v>4200</v>
      </c>
      <c r="E148" s="7">
        <v>0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0</v>
      </c>
      <c r="P148">
        <v>0</v>
      </c>
      <c r="Q148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32" x14ac:dyDescent="0.2">
      <c r="A149">
        <v>3965</v>
      </c>
      <c r="B149" s="9" t="s">
        <v>3962</v>
      </c>
      <c r="C149" s="3" t="s">
        <v>8072</v>
      </c>
      <c r="D149" s="5">
        <v>4000</v>
      </c>
      <c r="E149" s="7">
        <v>0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0</v>
      </c>
      <c r="P149">
        <v>0</v>
      </c>
      <c r="Q149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32" x14ac:dyDescent="0.2">
      <c r="A150">
        <v>3966</v>
      </c>
      <c r="B150" s="9" t="s">
        <v>3963</v>
      </c>
      <c r="C150" s="3" t="s">
        <v>8073</v>
      </c>
      <c r="D150" s="5">
        <v>4000</v>
      </c>
      <c r="E150" s="7">
        <v>0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0</v>
      </c>
      <c r="P150">
        <v>0</v>
      </c>
      <c r="Q150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4000</v>
      </c>
      <c r="E151" s="7">
        <v>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0</v>
      </c>
      <c r="P151">
        <v>0</v>
      </c>
      <c r="Q151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32" x14ac:dyDescent="0.2">
      <c r="A152">
        <v>3968</v>
      </c>
      <c r="B152" s="9" t="s">
        <v>3965</v>
      </c>
      <c r="C152" s="3" t="s">
        <v>8075</v>
      </c>
      <c r="D152" s="5">
        <v>4000</v>
      </c>
      <c r="E152" s="7">
        <v>0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0</v>
      </c>
      <c r="P152">
        <v>0</v>
      </c>
      <c r="Q152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32" x14ac:dyDescent="0.2">
      <c r="A153">
        <v>3969</v>
      </c>
      <c r="B153" s="9" t="s">
        <v>3966</v>
      </c>
      <c r="C153" s="3" t="s">
        <v>8076</v>
      </c>
      <c r="D153" s="5">
        <v>4000</v>
      </c>
      <c r="E153" s="7">
        <v>0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0</v>
      </c>
      <c r="P153">
        <v>0</v>
      </c>
      <c r="Q153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48" x14ac:dyDescent="0.2">
      <c r="A154">
        <v>3970</v>
      </c>
      <c r="B154" s="9" t="s">
        <v>3967</v>
      </c>
      <c r="C154" s="3" t="s">
        <v>8077</v>
      </c>
      <c r="D154" s="5">
        <v>4000</v>
      </c>
      <c r="E154" s="7">
        <v>0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0</v>
      </c>
      <c r="Q154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32" x14ac:dyDescent="0.2">
      <c r="A155">
        <v>3971</v>
      </c>
      <c r="B155" s="9" t="s">
        <v>3968</v>
      </c>
      <c r="C155" s="3" t="s">
        <v>8078</v>
      </c>
      <c r="D155" s="5">
        <v>4000</v>
      </c>
      <c r="E155" s="7">
        <v>0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0</v>
      </c>
      <c r="P155">
        <v>0</v>
      </c>
      <c r="Q155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32" x14ac:dyDescent="0.2">
      <c r="A156">
        <v>3972</v>
      </c>
      <c r="B156" s="9" t="s">
        <v>3969</v>
      </c>
      <c r="C156" s="3" t="s">
        <v>8079</v>
      </c>
      <c r="D156" s="5">
        <v>4000</v>
      </c>
      <c r="E156" s="7">
        <v>0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0</v>
      </c>
      <c r="P156">
        <v>0</v>
      </c>
      <c r="Q15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32" x14ac:dyDescent="0.2">
      <c r="A157">
        <v>3973</v>
      </c>
      <c r="B157" s="9" t="s">
        <v>3970</v>
      </c>
      <c r="C157" s="3" t="s">
        <v>8080</v>
      </c>
      <c r="D157" s="5">
        <v>4000</v>
      </c>
      <c r="E157" s="7">
        <v>0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0</v>
      </c>
      <c r="P157">
        <v>0</v>
      </c>
      <c r="Q157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32" x14ac:dyDescent="0.2">
      <c r="A158">
        <v>3975</v>
      </c>
      <c r="B158" s="9" t="s">
        <v>3972</v>
      </c>
      <c r="C158" s="3" t="s">
        <v>8082</v>
      </c>
      <c r="D158" s="5">
        <v>4000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8385</v>
      </c>
      <c r="Q158" t="s">
        <v>8315</v>
      </c>
      <c r="R158" t="s">
        <v>8316</v>
      </c>
      <c r="S158" s="10">
        <v>42534.866875</v>
      </c>
      <c r="T158" s="10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3500</v>
      </c>
      <c r="E159" s="7">
        <v>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0</v>
      </c>
      <c r="P159">
        <v>0</v>
      </c>
      <c r="Q159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32" x14ac:dyDescent="0.2">
      <c r="A160">
        <v>3977</v>
      </c>
      <c r="B160" s="9" t="s">
        <v>3974</v>
      </c>
      <c r="C160" s="3" t="s">
        <v>8084</v>
      </c>
      <c r="D160" s="5">
        <v>3500</v>
      </c>
      <c r="E160" s="7">
        <v>0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0</v>
      </c>
      <c r="P160">
        <v>0</v>
      </c>
      <c r="Q160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32" x14ac:dyDescent="0.2">
      <c r="A161">
        <v>3978</v>
      </c>
      <c r="B161" s="9" t="s">
        <v>3975</v>
      </c>
      <c r="C161" s="3" t="s">
        <v>8085</v>
      </c>
      <c r="D161" s="5">
        <v>3500</v>
      </c>
      <c r="E161" s="7">
        <v>0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0</v>
      </c>
      <c r="P161">
        <v>0</v>
      </c>
      <c r="Q161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32" x14ac:dyDescent="0.2">
      <c r="A162">
        <v>3980</v>
      </c>
      <c r="B162" s="9" t="s">
        <v>3977</v>
      </c>
      <c r="C162" s="3" t="s">
        <v>8087</v>
      </c>
      <c r="D162" s="5">
        <v>3274</v>
      </c>
      <c r="E162" s="7">
        <v>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0</v>
      </c>
      <c r="P162">
        <v>0</v>
      </c>
      <c r="Q162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32" x14ac:dyDescent="0.2">
      <c r="A163">
        <v>3981</v>
      </c>
      <c r="B163" s="9" t="s">
        <v>3358</v>
      </c>
      <c r="C163" s="3" t="s">
        <v>7469</v>
      </c>
      <c r="D163" s="5">
        <v>3200</v>
      </c>
      <c r="E163" s="7">
        <v>0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0</v>
      </c>
      <c r="P163">
        <v>0</v>
      </c>
      <c r="Q163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32" x14ac:dyDescent="0.2">
      <c r="A164">
        <v>3983</v>
      </c>
      <c r="B164" s="9" t="s">
        <v>3979</v>
      </c>
      <c r="C164" s="3" t="s">
        <v>8089</v>
      </c>
      <c r="D164" s="5">
        <v>3000</v>
      </c>
      <c r="E164" s="7">
        <v>0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0</v>
      </c>
      <c r="P164">
        <v>0</v>
      </c>
      <c r="Q164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32" x14ac:dyDescent="0.2">
      <c r="A165">
        <v>3985</v>
      </c>
      <c r="B165" s="9" t="s">
        <v>3981</v>
      </c>
      <c r="C165" s="3" t="s">
        <v>8091</v>
      </c>
      <c r="D165" s="5">
        <v>3000</v>
      </c>
      <c r="E165" s="7">
        <v>0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0</v>
      </c>
      <c r="P165">
        <v>0</v>
      </c>
      <c r="Q165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3000</v>
      </c>
      <c r="E166" s="7">
        <v>0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0</v>
      </c>
      <c r="P166">
        <v>0</v>
      </c>
      <c r="Q16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3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8385</v>
      </c>
      <c r="Q167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3000</v>
      </c>
      <c r="E168" s="7">
        <v>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0</v>
      </c>
      <c r="P168">
        <v>0</v>
      </c>
      <c r="Q168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32" x14ac:dyDescent="0.2">
      <c r="A169">
        <v>3992</v>
      </c>
      <c r="B169" s="9" t="s">
        <v>3988</v>
      </c>
      <c r="C169" s="3" t="s">
        <v>8098</v>
      </c>
      <c r="D169" s="5">
        <v>3000</v>
      </c>
      <c r="E169" s="7">
        <v>0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0</v>
      </c>
      <c r="P169">
        <v>0</v>
      </c>
      <c r="Q169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32" x14ac:dyDescent="0.2">
      <c r="A170">
        <v>3993</v>
      </c>
      <c r="B170" s="9" t="s">
        <v>3989</v>
      </c>
      <c r="C170" s="3" t="s">
        <v>8099</v>
      </c>
      <c r="D170" s="5">
        <v>3000</v>
      </c>
      <c r="E170" s="7">
        <v>0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0</v>
      </c>
      <c r="Q170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32" x14ac:dyDescent="0.2">
      <c r="A171">
        <v>3994</v>
      </c>
      <c r="B171" s="9" t="s">
        <v>3990</v>
      </c>
      <c r="C171" s="3" t="s">
        <v>8100</v>
      </c>
      <c r="D171" s="5">
        <v>3000</v>
      </c>
      <c r="E171" s="7">
        <v>0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0</v>
      </c>
      <c r="Q171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32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0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0</v>
      </c>
      <c r="P172">
        <v>0</v>
      </c>
      <c r="Q172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32" x14ac:dyDescent="0.2">
      <c r="A173">
        <v>3998</v>
      </c>
      <c r="B173" s="9" t="s">
        <v>3994</v>
      </c>
      <c r="C173" s="3" t="s">
        <v>8104</v>
      </c>
      <c r="D173" s="5">
        <v>3000</v>
      </c>
      <c r="E173" s="7">
        <v>0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32" x14ac:dyDescent="0.2">
      <c r="A174">
        <v>3999</v>
      </c>
      <c r="B174" s="9" t="s">
        <v>3995</v>
      </c>
      <c r="C174" s="3" t="s">
        <v>8105</v>
      </c>
      <c r="D174" s="5">
        <v>3000</v>
      </c>
      <c r="E174" s="7">
        <v>0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3000</v>
      </c>
      <c r="E175" s="7">
        <v>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32" x14ac:dyDescent="0.2">
      <c r="A176">
        <v>4002</v>
      </c>
      <c r="B176" s="9" t="s">
        <v>3998</v>
      </c>
      <c r="C176" s="3" t="s">
        <v>8108</v>
      </c>
      <c r="D176" s="5">
        <v>3000</v>
      </c>
      <c r="E176" s="7">
        <v>0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0</v>
      </c>
      <c r="P176">
        <v>0</v>
      </c>
      <c r="Q17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32" x14ac:dyDescent="0.2">
      <c r="A177">
        <v>4003</v>
      </c>
      <c r="B177" s="9" t="s">
        <v>3999</v>
      </c>
      <c r="C177" s="3" t="s">
        <v>8071</v>
      </c>
      <c r="D177" s="5">
        <v>2900</v>
      </c>
      <c r="E177" s="7">
        <v>0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0</v>
      </c>
      <c r="P177">
        <v>0</v>
      </c>
      <c r="Q177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2888</v>
      </c>
      <c r="E178" s="7">
        <v>0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0</v>
      </c>
      <c r="Q178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32" x14ac:dyDescent="0.2">
      <c r="A179">
        <v>4005</v>
      </c>
      <c r="B179" s="9" t="s">
        <v>4001</v>
      </c>
      <c r="C179" s="3" t="s">
        <v>8110</v>
      </c>
      <c r="D179" s="5">
        <v>2500</v>
      </c>
      <c r="E179" s="7">
        <v>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32" x14ac:dyDescent="0.2">
      <c r="A180">
        <v>4006</v>
      </c>
      <c r="B180" s="9" t="s">
        <v>4002</v>
      </c>
      <c r="C180" s="3" t="s">
        <v>8111</v>
      </c>
      <c r="D180" s="5">
        <v>2500</v>
      </c>
      <c r="E180" s="7">
        <v>0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32" x14ac:dyDescent="0.2">
      <c r="A181">
        <v>4007</v>
      </c>
      <c r="B181" s="9" t="s">
        <v>4003</v>
      </c>
      <c r="C181" s="3" t="s">
        <v>8112</v>
      </c>
      <c r="D181" s="5">
        <v>2500</v>
      </c>
      <c r="E181" s="7">
        <v>0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0</v>
      </c>
      <c r="Q181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32" x14ac:dyDescent="0.2">
      <c r="A182">
        <v>4010</v>
      </c>
      <c r="B182" s="9" t="s">
        <v>4006</v>
      </c>
      <c r="C182" s="3" t="s">
        <v>8115</v>
      </c>
      <c r="D182" s="5">
        <v>2500</v>
      </c>
      <c r="E182" s="7">
        <v>0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32" x14ac:dyDescent="0.2">
      <c r="A183">
        <v>4013</v>
      </c>
      <c r="B183" s="9" t="s">
        <v>4009</v>
      </c>
      <c r="C183" s="3" t="s">
        <v>8118</v>
      </c>
      <c r="D183" s="5">
        <v>2500</v>
      </c>
      <c r="E183" s="7">
        <v>0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0</v>
      </c>
      <c r="Q183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32" x14ac:dyDescent="0.2">
      <c r="A184">
        <v>4014</v>
      </c>
      <c r="B184" s="9" t="s">
        <v>4010</v>
      </c>
      <c r="C184" s="3" t="s">
        <v>8119</v>
      </c>
      <c r="D184" s="5">
        <v>2400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8385</v>
      </c>
      <c r="Q184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32" x14ac:dyDescent="0.2">
      <c r="A185">
        <v>4015</v>
      </c>
      <c r="B185" s="9" t="s">
        <v>4011</v>
      </c>
      <c r="C185" s="3" t="s">
        <v>8120</v>
      </c>
      <c r="D185" s="5">
        <v>2200</v>
      </c>
      <c r="E185" s="7">
        <v>0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0</v>
      </c>
      <c r="Q185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32" x14ac:dyDescent="0.2">
      <c r="A186">
        <v>4017</v>
      </c>
      <c r="B186" s="9" t="s">
        <v>4013</v>
      </c>
      <c r="C186" s="3" t="s">
        <v>8122</v>
      </c>
      <c r="D186" s="5">
        <v>2000</v>
      </c>
      <c r="E186" s="7">
        <v>0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0</v>
      </c>
      <c r="P186">
        <v>0</v>
      </c>
      <c r="Q18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32" x14ac:dyDescent="0.2">
      <c r="A187">
        <v>4019</v>
      </c>
      <c r="B187" s="9" t="s">
        <v>4015</v>
      </c>
      <c r="C187" s="3" t="s">
        <v>8124</v>
      </c>
      <c r="D187" s="5">
        <v>2000</v>
      </c>
      <c r="E187" s="7">
        <v>0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32" x14ac:dyDescent="0.2">
      <c r="A188">
        <v>4020</v>
      </c>
      <c r="B188" s="9" t="s">
        <v>4016</v>
      </c>
      <c r="C188" s="3" t="s">
        <v>8125</v>
      </c>
      <c r="D188" s="5">
        <v>2000</v>
      </c>
      <c r="E188" s="7">
        <v>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32" x14ac:dyDescent="0.2">
      <c r="A189">
        <v>4021</v>
      </c>
      <c r="B189" s="9" t="s">
        <v>4017</v>
      </c>
      <c r="C189" s="3" t="s">
        <v>8126</v>
      </c>
      <c r="D189" s="5">
        <v>2000</v>
      </c>
      <c r="E189" s="7">
        <v>0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2000</v>
      </c>
      <c r="E190" s="7">
        <v>0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0</v>
      </c>
      <c r="P190">
        <v>0</v>
      </c>
      <c r="Q190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32" x14ac:dyDescent="0.2">
      <c r="A191">
        <v>4023</v>
      </c>
      <c r="B191" s="9" t="s">
        <v>4019</v>
      </c>
      <c r="C191" s="3" t="s">
        <v>8128</v>
      </c>
      <c r="D191" s="5">
        <v>2000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8385</v>
      </c>
      <c r="Q191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32" x14ac:dyDescent="0.2">
      <c r="A192">
        <v>4024</v>
      </c>
      <c r="B192" s="9" t="s">
        <v>4020</v>
      </c>
      <c r="C192" s="3" t="s">
        <v>8129</v>
      </c>
      <c r="D192" s="5">
        <v>2000</v>
      </c>
      <c r="E192" s="7">
        <v>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0</v>
      </c>
      <c r="Q192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32" x14ac:dyDescent="0.2">
      <c r="A193">
        <v>4026</v>
      </c>
      <c r="B193" s="9" t="s">
        <v>4022</v>
      </c>
      <c r="C193" s="3" t="s">
        <v>8131</v>
      </c>
      <c r="D193" s="5">
        <v>2000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8385</v>
      </c>
      <c r="Q193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32" x14ac:dyDescent="0.2">
      <c r="A194">
        <v>4027</v>
      </c>
      <c r="B194" s="9" t="s">
        <v>4023</v>
      </c>
      <c r="C194" s="3" t="s">
        <v>8132</v>
      </c>
      <c r="D194" s="5">
        <v>2000</v>
      </c>
      <c r="E194" s="7">
        <v>0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32" x14ac:dyDescent="0.2">
      <c r="A195">
        <v>4028</v>
      </c>
      <c r="B195" s="9" t="s">
        <v>4024</v>
      </c>
      <c r="C195" s="3" t="s">
        <v>8133</v>
      </c>
      <c r="D195" s="5">
        <v>1999</v>
      </c>
      <c r="E195" s="7">
        <v>0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32" x14ac:dyDescent="0.2">
      <c r="A196">
        <v>4029</v>
      </c>
      <c r="B196" s="9" t="s">
        <v>4025</v>
      </c>
      <c r="C196" s="3" t="s">
        <v>8134</v>
      </c>
      <c r="D196" s="5">
        <v>1750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8385</v>
      </c>
      <c r="Q196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32" x14ac:dyDescent="0.2">
      <c r="A197">
        <v>4030</v>
      </c>
      <c r="B197" s="9" t="s">
        <v>4026</v>
      </c>
      <c r="C197" s="3" t="s">
        <v>8135</v>
      </c>
      <c r="D197" s="5">
        <v>1680</v>
      </c>
      <c r="E197" s="7">
        <v>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32" x14ac:dyDescent="0.2">
      <c r="A198">
        <v>4031</v>
      </c>
      <c r="B198" s="9" t="s">
        <v>4027</v>
      </c>
      <c r="C198" s="3" t="s">
        <v>8136</v>
      </c>
      <c r="D198" s="5">
        <v>1500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8385</v>
      </c>
      <c r="Q198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32" x14ac:dyDescent="0.2">
      <c r="A199">
        <v>4032</v>
      </c>
      <c r="B199" s="9" t="s">
        <v>4028</v>
      </c>
      <c r="C199" s="3" t="s">
        <v>8137</v>
      </c>
      <c r="D199" s="5">
        <v>1500</v>
      </c>
      <c r="E199" s="7">
        <v>0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0</v>
      </c>
      <c r="P199">
        <v>0</v>
      </c>
      <c r="Q199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32" x14ac:dyDescent="0.2">
      <c r="A200">
        <v>4034</v>
      </c>
      <c r="B200" s="9" t="s">
        <v>4030</v>
      </c>
      <c r="C200" s="3" t="s">
        <v>8139</v>
      </c>
      <c r="D200" s="5">
        <v>1500</v>
      </c>
      <c r="E200" s="7">
        <v>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0</v>
      </c>
      <c r="P200">
        <v>0</v>
      </c>
      <c r="Q200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1500</v>
      </c>
      <c r="E201" s="7">
        <v>0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0</v>
      </c>
      <c r="P201">
        <v>0</v>
      </c>
      <c r="Q201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32" x14ac:dyDescent="0.2">
      <c r="A202">
        <v>4036</v>
      </c>
      <c r="B202" s="9" t="s">
        <v>4032</v>
      </c>
      <c r="C202" s="3" t="s">
        <v>7438</v>
      </c>
      <c r="D202" s="5">
        <v>1500</v>
      </c>
      <c r="E202" s="7">
        <v>0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0</v>
      </c>
      <c r="P202">
        <v>0</v>
      </c>
      <c r="Q202" t="s">
        <v>8315</v>
      </c>
      <c r="R202" t="s">
        <v>8316</v>
      </c>
      <c r="S202" s="10">
        <v>41804.937083333331</v>
      </c>
      <c r="T202" s="10">
        <v>41821.9375</v>
      </c>
    </row>
    <row r="203" spans="1:20" ht="32" x14ac:dyDescent="0.2">
      <c r="A203">
        <v>4037</v>
      </c>
      <c r="B203" s="9" t="s">
        <v>4033</v>
      </c>
      <c r="C203" s="3" t="s">
        <v>8141</v>
      </c>
      <c r="D203" s="5">
        <v>1500</v>
      </c>
      <c r="E203" s="7">
        <v>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32" x14ac:dyDescent="0.2">
      <c r="A204">
        <v>4038</v>
      </c>
      <c r="B204" s="9" t="s">
        <v>4034</v>
      </c>
      <c r="C204" s="3" t="s">
        <v>8142</v>
      </c>
      <c r="D204" s="5">
        <v>1500</v>
      </c>
      <c r="E204" s="7">
        <v>0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32" x14ac:dyDescent="0.2">
      <c r="A205">
        <v>4039</v>
      </c>
      <c r="B205" s="9" t="s">
        <v>4035</v>
      </c>
      <c r="C205" s="3" t="s">
        <v>8143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32" x14ac:dyDescent="0.2">
      <c r="A206">
        <v>4040</v>
      </c>
      <c r="B206" s="9" t="s">
        <v>4036</v>
      </c>
      <c r="C206" s="3" t="s">
        <v>8144</v>
      </c>
      <c r="D206" s="5">
        <v>1500</v>
      </c>
      <c r="E206" s="7">
        <v>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0</v>
      </c>
      <c r="Q206" t="s">
        <v>8315</v>
      </c>
      <c r="R206" t="s">
        <v>8316</v>
      </c>
      <c r="S206" s="10">
        <v>42144.231527777782</v>
      </c>
      <c r="T206" s="10">
        <v>42203.125</v>
      </c>
    </row>
    <row r="207" spans="1:20" ht="32" x14ac:dyDescent="0.2">
      <c r="A207">
        <v>4042</v>
      </c>
      <c r="B207" s="9" t="s">
        <v>4038</v>
      </c>
      <c r="C207" s="3" t="s">
        <v>8146</v>
      </c>
      <c r="D207" s="5">
        <v>1500</v>
      </c>
      <c r="E207" s="7">
        <v>0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0</v>
      </c>
      <c r="Q207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32" x14ac:dyDescent="0.2">
      <c r="A208">
        <v>4044</v>
      </c>
      <c r="B208" s="9" t="s">
        <v>4040</v>
      </c>
      <c r="C208" s="3" t="s">
        <v>8148</v>
      </c>
      <c r="D208" s="5">
        <v>1500</v>
      </c>
      <c r="E208" s="7">
        <v>0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0</v>
      </c>
      <c r="P208">
        <v>0</v>
      </c>
      <c r="Q208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32" x14ac:dyDescent="0.2">
      <c r="A209">
        <v>4046</v>
      </c>
      <c r="B209" s="9" t="s">
        <v>4042</v>
      </c>
      <c r="C209" s="3" t="s">
        <v>8150</v>
      </c>
      <c r="D209" s="5">
        <v>1200</v>
      </c>
      <c r="E209" s="7">
        <v>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32" x14ac:dyDescent="0.2">
      <c r="A210">
        <v>4047</v>
      </c>
      <c r="B210" s="9" t="s">
        <v>4043</v>
      </c>
      <c r="C210" s="3" t="s">
        <v>8151</v>
      </c>
      <c r="D210" s="5">
        <v>1200</v>
      </c>
      <c r="E210" s="7">
        <v>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0</v>
      </c>
      <c r="P210">
        <v>0</v>
      </c>
      <c r="Q210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32" x14ac:dyDescent="0.2">
      <c r="A211">
        <v>4049</v>
      </c>
      <c r="B211" s="9" t="s">
        <v>4045</v>
      </c>
      <c r="C211" s="3" t="s">
        <v>8153</v>
      </c>
      <c r="D211" s="5">
        <v>1200</v>
      </c>
      <c r="E211" s="7">
        <v>0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32" x14ac:dyDescent="0.2">
      <c r="A212">
        <v>4050</v>
      </c>
      <c r="B212" s="9" t="s">
        <v>4046</v>
      </c>
      <c r="C212" s="3" t="s">
        <v>8154</v>
      </c>
      <c r="D212" s="5">
        <v>1200</v>
      </c>
      <c r="E212" s="7">
        <v>0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0</v>
      </c>
      <c r="Q212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32" x14ac:dyDescent="0.2">
      <c r="A213">
        <v>4051</v>
      </c>
      <c r="B213" s="9" t="s">
        <v>4047</v>
      </c>
      <c r="C213" s="3" t="s">
        <v>8155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8385</v>
      </c>
      <c r="Q213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48" x14ac:dyDescent="0.2">
      <c r="A214">
        <v>4052</v>
      </c>
      <c r="B214" s="9" t="s">
        <v>4048</v>
      </c>
      <c r="C214" s="3" t="s">
        <v>8156</v>
      </c>
      <c r="D214" s="5">
        <v>1200</v>
      </c>
      <c r="E214" s="7">
        <v>0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32" x14ac:dyDescent="0.2">
      <c r="A215">
        <v>4054</v>
      </c>
      <c r="B215" s="9" t="s">
        <v>4050</v>
      </c>
      <c r="C215" s="3" t="s">
        <v>8158</v>
      </c>
      <c r="D215" s="5">
        <v>1110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8385</v>
      </c>
      <c r="Q215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32" x14ac:dyDescent="0.2">
      <c r="A216">
        <v>4056</v>
      </c>
      <c r="B216" s="9" t="s">
        <v>4052</v>
      </c>
      <c r="C216" s="3" t="s">
        <v>8160</v>
      </c>
      <c r="D216" s="5">
        <v>1100</v>
      </c>
      <c r="E216" s="7">
        <v>0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0</v>
      </c>
      <c r="P216">
        <v>0</v>
      </c>
      <c r="Q216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32" x14ac:dyDescent="0.2">
      <c r="A217">
        <v>4058</v>
      </c>
      <c r="B217" s="9" t="s">
        <v>4054</v>
      </c>
      <c r="C217" s="3" t="s">
        <v>8162</v>
      </c>
      <c r="D217" s="5">
        <v>1000</v>
      </c>
      <c r="E217" s="7">
        <v>0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32" x14ac:dyDescent="0.2">
      <c r="A218">
        <v>4061</v>
      </c>
      <c r="B218" s="9" t="s">
        <v>4057</v>
      </c>
      <c r="C218" s="3" t="s">
        <v>8165</v>
      </c>
      <c r="D218" s="5">
        <v>1000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8385</v>
      </c>
      <c r="Q218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32" x14ac:dyDescent="0.2">
      <c r="A219">
        <v>4062</v>
      </c>
      <c r="B219" s="9" t="s">
        <v>4058</v>
      </c>
      <c r="C219" s="3" t="s">
        <v>8166</v>
      </c>
      <c r="D219" s="5">
        <v>1000</v>
      </c>
      <c r="E219" s="7">
        <v>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0</v>
      </c>
      <c r="P219">
        <v>0</v>
      </c>
      <c r="Q219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1000</v>
      </c>
      <c r="E220" s="7">
        <v>0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0</v>
      </c>
      <c r="P220">
        <v>0</v>
      </c>
      <c r="Q220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32" x14ac:dyDescent="0.2">
      <c r="A221">
        <v>4066</v>
      </c>
      <c r="B221" s="9" t="s">
        <v>4062</v>
      </c>
      <c r="C221" s="3" t="s">
        <v>8170</v>
      </c>
      <c r="D221" s="5">
        <v>1000</v>
      </c>
      <c r="E221" s="7">
        <v>0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32" x14ac:dyDescent="0.2">
      <c r="A222">
        <v>4067</v>
      </c>
      <c r="B222" s="9" t="s">
        <v>4063</v>
      </c>
      <c r="C222" s="3" t="s">
        <v>7998</v>
      </c>
      <c r="D222" s="5">
        <v>1000</v>
      </c>
      <c r="E222" s="7">
        <v>0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1000</v>
      </c>
      <c r="E223" s="7">
        <v>0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0</v>
      </c>
      <c r="Q223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0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0</v>
      </c>
      <c r="P224">
        <v>0</v>
      </c>
      <c r="Q224" t="s">
        <v>8315</v>
      </c>
      <c r="R224" t="s">
        <v>8316</v>
      </c>
      <c r="S224" s="10">
        <v>42031.666898148149</v>
      </c>
      <c r="T224" s="10">
        <v>42064.125</v>
      </c>
    </row>
    <row r="225" spans="1:20" ht="32" x14ac:dyDescent="0.2">
      <c r="A225">
        <v>4073</v>
      </c>
      <c r="B225" s="9" t="s">
        <v>4069</v>
      </c>
      <c r="C225" s="3" t="s">
        <v>8176</v>
      </c>
      <c r="D225" s="5">
        <v>750</v>
      </c>
      <c r="E225" s="7">
        <v>0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0</v>
      </c>
      <c r="P225">
        <v>0</v>
      </c>
      <c r="Q225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32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8385</v>
      </c>
      <c r="Q226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32" x14ac:dyDescent="0.2">
      <c r="A227">
        <v>4077</v>
      </c>
      <c r="B227" s="9" t="s">
        <v>4073</v>
      </c>
      <c r="C227" s="3" t="s">
        <v>8180</v>
      </c>
      <c r="D227" s="5">
        <v>678</v>
      </c>
      <c r="E227" s="7">
        <v>0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0</v>
      </c>
      <c r="P227">
        <v>0</v>
      </c>
      <c r="Q227" t="s">
        <v>8315</v>
      </c>
      <c r="R227" t="s">
        <v>8316</v>
      </c>
      <c r="S227" s="10">
        <v>42695.7105787037</v>
      </c>
      <c r="T227" s="10">
        <v>42725.7105787037</v>
      </c>
    </row>
    <row r="228" spans="1:20" ht="32" x14ac:dyDescent="0.2">
      <c r="A228">
        <v>4079</v>
      </c>
      <c r="B228" s="9" t="s">
        <v>4075</v>
      </c>
      <c r="C228" s="3" t="s">
        <v>8182</v>
      </c>
      <c r="D228" s="5">
        <v>600</v>
      </c>
      <c r="E228" s="7">
        <v>0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0</v>
      </c>
      <c r="Q228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32" x14ac:dyDescent="0.2">
      <c r="A229">
        <v>4080</v>
      </c>
      <c r="B229" s="9" t="s">
        <v>4076</v>
      </c>
      <c r="C229" s="3" t="s">
        <v>8183</v>
      </c>
      <c r="D229" s="5">
        <v>600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8385</v>
      </c>
      <c r="Q229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32" x14ac:dyDescent="0.2">
      <c r="A230">
        <v>4081</v>
      </c>
      <c r="B230" s="9" t="s">
        <v>4077</v>
      </c>
      <c r="C230" s="3" t="s">
        <v>8184</v>
      </c>
      <c r="D230" s="5">
        <v>575</v>
      </c>
      <c r="E230" s="7">
        <v>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0</v>
      </c>
      <c r="P230">
        <v>0</v>
      </c>
      <c r="Q230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32" x14ac:dyDescent="0.2">
      <c r="A231">
        <v>4082</v>
      </c>
      <c r="B231" s="9" t="s">
        <v>4078</v>
      </c>
      <c r="C231" s="3" t="s">
        <v>8185</v>
      </c>
      <c r="D231" s="5">
        <v>550</v>
      </c>
      <c r="E231" s="7">
        <v>0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32" x14ac:dyDescent="0.2">
      <c r="A232">
        <v>4083</v>
      </c>
      <c r="B232" s="9" t="s">
        <v>4079</v>
      </c>
      <c r="C232" s="3" t="s">
        <v>8186</v>
      </c>
      <c r="D232" s="5">
        <v>550</v>
      </c>
      <c r="E232" s="7">
        <v>0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32" x14ac:dyDescent="0.2">
      <c r="A233">
        <v>4085</v>
      </c>
      <c r="B233" s="9" t="s">
        <v>4081</v>
      </c>
      <c r="C233" s="3" t="s">
        <v>8188</v>
      </c>
      <c r="D233" s="5">
        <v>516</v>
      </c>
      <c r="E233" s="7">
        <v>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32" x14ac:dyDescent="0.2">
      <c r="A234">
        <v>4086</v>
      </c>
      <c r="B234" s="9" t="s">
        <v>4082</v>
      </c>
      <c r="C234" s="3" t="s">
        <v>8189</v>
      </c>
      <c r="D234" s="5">
        <v>515</v>
      </c>
      <c r="E234" s="7">
        <v>0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500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8385</v>
      </c>
      <c r="Q235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32" x14ac:dyDescent="0.2">
      <c r="A236">
        <v>4089</v>
      </c>
      <c r="B236" s="9" t="s">
        <v>4085</v>
      </c>
      <c r="C236" s="3" t="s">
        <v>8192</v>
      </c>
      <c r="D236" s="5">
        <v>500</v>
      </c>
      <c r="E236" s="7">
        <v>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0</v>
      </c>
      <c r="P236">
        <v>0</v>
      </c>
      <c r="Q23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32" x14ac:dyDescent="0.2">
      <c r="A237">
        <v>4090</v>
      </c>
      <c r="B237" s="9" t="s">
        <v>4086</v>
      </c>
      <c r="C237" s="3" t="s">
        <v>8193</v>
      </c>
      <c r="D237" s="5">
        <v>500</v>
      </c>
      <c r="E237" s="7">
        <v>0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0</v>
      </c>
      <c r="P237">
        <v>0</v>
      </c>
      <c r="Q237" t="s">
        <v>8315</v>
      </c>
      <c r="R237" t="s">
        <v>8316</v>
      </c>
      <c r="S237" s="10">
        <v>42209.67288194444</v>
      </c>
      <c r="T237" s="10">
        <v>42223.625</v>
      </c>
    </row>
    <row r="238" spans="1:20" ht="32" x14ac:dyDescent="0.2">
      <c r="A238">
        <v>4091</v>
      </c>
      <c r="B238" s="9" t="s">
        <v>4087</v>
      </c>
      <c r="C238" s="3" t="s">
        <v>8194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32" x14ac:dyDescent="0.2">
      <c r="A239">
        <v>4092</v>
      </c>
      <c r="B239" s="9" t="s">
        <v>4088</v>
      </c>
      <c r="C239" s="3" t="s">
        <v>8195</v>
      </c>
      <c r="D239" s="5">
        <v>500</v>
      </c>
      <c r="E239" s="7">
        <v>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32" x14ac:dyDescent="0.2">
      <c r="A240">
        <v>4094</v>
      </c>
      <c r="B240" s="9" t="s">
        <v>4090</v>
      </c>
      <c r="C240" s="3" t="s">
        <v>8197</v>
      </c>
      <c r="D240" s="5">
        <v>450</v>
      </c>
      <c r="E240" s="7">
        <v>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32" x14ac:dyDescent="0.2">
      <c r="A241">
        <v>4098</v>
      </c>
      <c r="B241" s="9" t="s">
        <v>4094</v>
      </c>
      <c r="C241" s="3" t="s">
        <v>8201</v>
      </c>
      <c r="D241" s="5">
        <v>300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8385</v>
      </c>
      <c r="Q241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32" x14ac:dyDescent="0.2">
      <c r="A242">
        <v>4099</v>
      </c>
      <c r="B242" s="9" t="s">
        <v>4095</v>
      </c>
      <c r="C242" s="3" t="s">
        <v>8202</v>
      </c>
      <c r="D242" s="5">
        <v>300</v>
      </c>
      <c r="E242" s="7">
        <v>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280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8385</v>
      </c>
      <c r="Q243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32" x14ac:dyDescent="0.2">
      <c r="A244">
        <v>4101</v>
      </c>
      <c r="B244" s="9" t="s">
        <v>4097</v>
      </c>
      <c r="C244" s="3" t="s">
        <v>8204</v>
      </c>
      <c r="D244" s="5">
        <v>270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8385</v>
      </c>
      <c r="Q244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32" x14ac:dyDescent="0.2">
      <c r="A245">
        <v>4102</v>
      </c>
      <c r="B245" s="9" t="s">
        <v>4098</v>
      </c>
      <c r="C245" s="3" t="s">
        <v>8205</v>
      </c>
      <c r="D245" s="5">
        <v>250</v>
      </c>
      <c r="E245" s="7">
        <v>0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0</v>
      </c>
      <c r="P245">
        <v>0</v>
      </c>
      <c r="Q245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32" x14ac:dyDescent="0.2">
      <c r="A246">
        <v>4103</v>
      </c>
      <c r="B246" s="9" t="s">
        <v>4099</v>
      </c>
      <c r="C246" s="3" t="s">
        <v>8206</v>
      </c>
      <c r="D246" s="5">
        <v>250</v>
      </c>
      <c r="E246" s="7">
        <v>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32" x14ac:dyDescent="0.2">
      <c r="A247">
        <v>4106</v>
      </c>
      <c r="B247" s="9" t="s">
        <v>4102</v>
      </c>
      <c r="C247" s="3" t="s">
        <v>8209</v>
      </c>
      <c r="D247" s="5">
        <v>200</v>
      </c>
      <c r="E247" s="7">
        <v>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0</v>
      </c>
      <c r="P247">
        <v>0</v>
      </c>
      <c r="Q247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32" x14ac:dyDescent="0.2">
      <c r="A248">
        <v>4107</v>
      </c>
      <c r="B248" s="9" t="s">
        <v>4103</v>
      </c>
      <c r="C248" s="3" t="s">
        <v>8210</v>
      </c>
      <c r="D248" s="5">
        <v>128</v>
      </c>
      <c r="E248" s="7">
        <v>0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32" x14ac:dyDescent="0.2">
      <c r="A249">
        <v>4108</v>
      </c>
      <c r="B249" s="9" t="s">
        <v>4104</v>
      </c>
      <c r="C249" s="3" t="s">
        <v>8211</v>
      </c>
      <c r="D249" s="5">
        <v>100</v>
      </c>
      <c r="E249" s="7">
        <v>0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32" x14ac:dyDescent="0.2">
      <c r="A250">
        <v>4111</v>
      </c>
      <c r="B250" s="9" t="s">
        <v>4107</v>
      </c>
      <c r="C250" s="3" t="s">
        <v>8214</v>
      </c>
      <c r="D250" s="5">
        <v>25</v>
      </c>
      <c r="E250" s="7">
        <v>0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32" x14ac:dyDescent="0.2">
      <c r="A251">
        <v>4113</v>
      </c>
      <c r="B251" s="9" t="s">
        <v>4109</v>
      </c>
      <c r="C251" s="3" t="s">
        <v>8215</v>
      </c>
      <c r="D251" s="5">
        <v>2</v>
      </c>
      <c r="E251" s="7">
        <v>0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0</v>
      </c>
      <c r="Q251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successfull">
      <formula>NOT(ISERROR(SEARCH("successfull",F1)))</formula>
    </cfRule>
    <cfRule type="containsText" dxfId="5" priority="6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6D979-A1DF-3344-9BB7-E2ED866EBA4F}">
  <dimension ref="A1:C15"/>
  <sheetViews>
    <sheetView zoomScale="200" zoomScaleNormal="200" workbookViewId="0">
      <selection activeCell="F9" sqref="F9"/>
    </sheetView>
  </sheetViews>
  <sheetFormatPr baseColWidth="10" defaultRowHeight="15" x14ac:dyDescent="0.2"/>
  <cols>
    <col min="1" max="1" width="23.1640625" bestFit="1" customWidth="1"/>
    <col min="2" max="2" width="13.1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6">
        <f>AVERAGE('Succesful US Kickstarters'!D:D)</f>
        <v>224166.43932038834</v>
      </c>
      <c r="C2" s="16">
        <f>AVERAGE('Failed US Kickstarters'!D:D)</f>
        <v>15249.284</v>
      </c>
    </row>
    <row r="3" spans="1:3" x14ac:dyDescent="0.2">
      <c r="A3" t="s">
        <v>8387</v>
      </c>
      <c r="B3" s="16">
        <f>MEDIAN('Succesful US Kickstarters'!D:D)</f>
        <v>5000</v>
      </c>
      <c r="C3" s="16">
        <f>MEDIAN('Failed US Kickstarters'!D:D)</f>
        <v>4000</v>
      </c>
    </row>
    <row r="4" spans="1:3" x14ac:dyDescent="0.2">
      <c r="A4" t="s">
        <v>8392</v>
      </c>
      <c r="B4" s="17">
        <f>_xlfn.STDEV.P('Succesful US Kickstarters'!D:D)</f>
        <v>2006818.4748031753</v>
      </c>
      <c r="C4" s="17">
        <f>_xlfn.STDEV.P('Failed US Kickstarters'!D:D)</f>
        <v>35745.588318047645</v>
      </c>
    </row>
    <row r="5" spans="1:3" x14ac:dyDescent="0.2">
      <c r="A5" t="s">
        <v>8393</v>
      </c>
      <c r="B5" s="16">
        <f>_xlfn.QUARTILE.EXC('Succesful US Kickstarters'!D:D,3)</f>
        <v>20000</v>
      </c>
      <c r="C5" s="16">
        <f>_xlfn.QUARTILE.EXC('Failed US Kickstarters'!D:D,3)</f>
        <v>8782.5</v>
      </c>
    </row>
    <row r="6" spans="1:3" x14ac:dyDescent="0.2">
      <c r="A6" t="s">
        <v>8394</v>
      </c>
      <c r="B6" s="16">
        <f>_xlfn.QUARTILE.EXC('Succesful US Kickstarters'!D:D,1)</f>
        <v>1812.5</v>
      </c>
      <c r="C6" s="16">
        <f>_xlfn.QUARTILE.EXC('Failed US Kickstarters'!D:D,1)</f>
        <v>1200</v>
      </c>
    </row>
    <row r="7" spans="1:3" x14ac:dyDescent="0.2">
      <c r="A7" t="s">
        <v>8398</v>
      </c>
      <c r="B7" s="16">
        <f>B5-B6</f>
        <v>18187.5</v>
      </c>
      <c r="C7" s="16">
        <f>C5-C6</f>
        <v>7582.5</v>
      </c>
    </row>
    <row r="8" spans="1:3" x14ac:dyDescent="0.2">
      <c r="B8" s="5"/>
      <c r="C8" s="5"/>
    </row>
    <row r="10" spans="1:3" x14ac:dyDescent="0.2">
      <c r="A10" t="s">
        <v>8388</v>
      </c>
      <c r="B10" s="18">
        <f>AVERAGE('Succesful US Kickstarters'!E:E)</f>
        <v>559.86555825242726</v>
      </c>
      <c r="C10" s="18">
        <f>AVERAGE('Failed US Kickstarters'!E:E)</f>
        <v>65.203999999999994</v>
      </c>
    </row>
    <row r="11" spans="1:3" x14ac:dyDescent="0.2">
      <c r="A11" t="s">
        <v>8389</v>
      </c>
      <c r="B11" s="18">
        <f>MEDIAN('Succesful US Kickstarters'!E:E)</f>
        <v>30</v>
      </c>
      <c r="C11" s="18">
        <f>MEDIAN('Failed US Kickstarters'!E:E)</f>
        <v>0</v>
      </c>
    </row>
    <row r="12" spans="1:3" x14ac:dyDescent="0.2">
      <c r="A12" t="s">
        <v>8395</v>
      </c>
      <c r="B12" s="18">
        <f>_xlfn.STDEV.P('Succesful US Kickstarters'!E:E)</f>
        <v>2440.7730903142879</v>
      </c>
      <c r="C12" s="18">
        <f>_xlfn.STDEV.P('Failed US Kickstarters'!E:E)</f>
        <v>115.0642011400592</v>
      </c>
    </row>
    <row r="13" spans="1:3" x14ac:dyDescent="0.2">
      <c r="A13" t="s">
        <v>8396</v>
      </c>
      <c r="B13" s="18">
        <f>_xlfn.QUARTILE.EXC('Succesful US Kickstarters'!E:E,3)</f>
        <v>70</v>
      </c>
      <c r="C13" s="18">
        <f>_xlfn.QUARTILE.EXC('Failed US Kickstarters'!E:E,3)</f>
        <v>0</v>
      </c>
    </row>
    <row r="14" spans="1:3" x14ac:dyDescent="0.2">
      <c r="A14" t="s">
        <v>8397</v>
      </c>
      <c r="B14" s="18">
        <f>_xlfn.QUARTILE.EXC('Succesful US Kickstarters'!E:E,1)</f>
        <v>10</v>
      </c>
      <c r="C14" s="18">
        <f>_xlfn.QUARTILE.EXC('Failed US Kickstarters'!E:E,1)</f>
        <v>0</v>
      </c>
    </row>
    <row r="15" spans="1:3" x14ac:dyDescent="0.2">
      <c r="B15" s="18"/>
      <c r="C15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31938-148F-2241-B68C-623D63A0D8F6}">
  <dimension ref="A1:T413"/>
  <sheetViews>
    <sheetView workbookViewId="0">
      <selection activeCell="C5" sqref="C5"/>
    </sheetView>
  </sheetViews>
  <sheetFormatPr baseColWidth="10" defaultRowHeight="15" x14ac:dyDescent="0.2"/>
  <cols>
    <col min="2" max="2" width="35.33203125" customWidth="1"/>
    <col min="3" max="3" width="4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0" t="s">
        <v>8366</v>
      </c>
    </row>
    <row r="2" spans="1:20" ht="48" x14ac:dyDescent="0.2">
      <c r="A2">
        <v>521</v>
      </c>
      <c r="B2" s="9" t="s">
        <v>522</v>
      </c>
      <c r="C2" s="3" t="s">
        <v>4631</v>
      </c>
      <c r="D2" s="5">
        <v>15000</v>
      </c>
      <c r="E2" s="7">
        <v>15186.69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101</v>
      </c>
      <c r="P2">
        <v>271.1909</v>
      </c>
      <c r="Q2" t="s">
        <v>8315</v>
      </c>
      <c r="R2" t="s">
        <v>8316</v>
      </c>
      <c r="S2" s="10">
        <v>42646.092812499999</v>
      </c>
      <c r="T2" s="10">
        <v>42675.207638888889</v>
      </c>
    </row>
    <row r="3" spans="1:20" ht="32" x14ac:dyDescent="0.2">
      <c r="A3">
        <v>522</v>
      </c>
      <c r="B3" s="9" t="s">
        <v>523</v>
      </c>
      <c r="C3" s="3" t="s">
        <v>4632</v>
      </c>
      <c r="D3" s="5">
        <v>15000</v>
      </c>
      <c r="E3" s="7">
        <v>15171.5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101</v>
      </c>
      <c r="P3">
        <v>489.40320000000003</v>
      </c>
      <c r="Q3" t="s">
        <v>8315</v>
      </c>
      <c r="R3" t="s">
        <v>8316</v>
      </c>
      <c r="S3" s="10">
        <v>42430.040798611109</v>
      </c>
      <c r="T3" s="10">
        <v>42449.999131944445</v>
      </c>
    </row>
    <row r="4" spans="1:20" ht="48" x14ac:dyDescent="0.2">
      <c r="A4">
        <v>523</v>
      </c>
      <c r="B4" s="9" t="s">
        <v>524</v>
      </c>
      <c r="C4" s="3" t="s">
        <v>4633</v>
      </c>
      <c r="D4" s="5">
        <v>15000</v>
      </c>
      <c r="E4" s="7">
        <v>15126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101</v>
      </c>
      <c r="P4">
        <v>180.07140000000001</v>
      </c>
      <c r="Q4" t="s">
        <v>8315</v>
      </c>
      <c r="R4" t="s">
        <v>8316</v>
      </c>
      <c r="S4" s="10">
        <v>42238.13282407407</v>
      </c>
      <c r="T4" s="10">
        <v>42268.13282407407</v>
      </c>
    </row>
    <row r="5" spans="1:20" ht="48" x14ac:dyDescent="0.2">
      <c r="A5">
        <v>525</v>
      </c>
      <c r="B5" s="9" t="s">
        <v>526</v>
      </c>
      <c r="C5" s="3" t="s">
        <v>4635</v>
      </c>
      <c r="D5" s="5">
        <v>15000</v>
      </c>
      <c r="E5" s="7">
        <v>15091.06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101</v>
      </c>
      <c r="P5">
        <v>1257.5882999999999</v>
      </c>
      <c r="Q5" t="s">
        <v>8315</v>
      </c>
      <c r="R5" t="s">
        <v>8316</v>
      </c>
      <c r="S5" s="10">
        <v>41850.400937500002</v>
      </c>
      <c r="T5" s="10">
        <v>41895.400937500002</v>
      </c>
    </row>
    <row r="6" spans="1:20" ht="48" x14ac:dyDescent="0.2">
      <c r="A6">
        <v>527</v>
      </c>
      <c r="B6" s="9" t="s">
        <v>528</v>
      </c>
      <c r="C6" s="3" t="s">
        <v>4637</v>
      </c>
      <c r="D6" s="5">
        <v>2800</v>
      </c>
      <c r="E6" s="7">
        <v>15039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537</v>
      </c>
      <c r="P6">
        <v>95.183499999999995</v>
      </c>
      <c r="Q6" t="s">
        <v>8315</v>
      </c>
      <c r="R6" t="s">
        <v>8316</v>
      </c>
      <c r="S6" s="10">
        <v>42753.205625000002</v>
      </c>
      <c r="T6" s="10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13000</v>
      </c>
      <c r="E7" s="7">
        <v>14750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113</v>
      </c>
      <c r="P7">
        <v>491.66669999999999</v>
      </c>
      <c r="Q7" t="s">
        <v>8315</v>
      </c>
      <c r="R7" t="s">
        <v>8316</v>
      </c>
      <c r="S7" s="10">
        <v>42155.920219907406</v>
      </c>
      <c r="T7" s="10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20000</v>
      </c>
      <c r="E8" s="7">
        <v>14598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73</v>
      </c>
      <c r="P8">
        <v>503.3793</v>
      </c>
      <c r="Q8" t="s">
        <v>8315</v>
      </c>
      <c r="R8" t="s">
        <v>8316</v>
      </c>
      <c r="S8" s="10">
        <v>42157.591064814813</v>
      </c>
      <c r="T8" s="10">
        <v>42179.083333333328</v>
      </c>
    </row>
    <row r="9" spans="1:20" ht="48" x14ac:dyDescent="0.2">
      <c r="A9">
        <v>531</v>
      </c>
      <c r="B9" s="9" t="s">
        <v>532</v>
      </c>
      <c r="C9" s="3" t="s">
        <v>4641</v>
      </c>
      <c r="D9" s="5">
        <v>10000</v>
      </c>
      <c r="E9" s="7">
        <v>14511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145</v>
      </c>
      <c r="P9">
        <v>468.09679999999997</v>
      </c>
      <c r="Q9" t="s">
        <v>8315</v>
      </c>
      <c r="R9" t="s">
        <v>8316</v>
      </c>
      <c r="S9" s="10">
        <v>42676.065150462964</v>
      </c>
      <c r="T9" s="10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13000</v>
      </c>
      <c r="E10" s="7">
        <v>14450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111</v>
      </c>
      <c r="P10">
        <v>83.525999999999996</v>
      </c>
      <c r="Q10" t="s">
        <v>8315</v>
      </c>
      <c r="R10" t="s">
        <v>8316</v>
      </c>
      <c r="S10" s="10">
        <v>42473.007037037038</v>
      </c>
      <c r="T10" s="10">
        <v>42503.007037037038</v>
      </c>
    </row>
    <row r="11" spans="1:20" ht="48" x14ac:dyDescent="0.2">
      <c r="A11">
        <v>537</v>
      </c>
      <c r="B11" s="9" t="s">
        <v>538</v>
      </c>
      <c r="C11" s="3" t="s">
        <v>4647</v>
      </c>
      <c r="D11" s="5">
        <v>5000</v>
      </c>
      <c r="E11" s="7">
        <v>14166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283</v>
      </c>
      <c r="P11">
        <v>240.10169999999999</v>
      </c>
      <c r="Q11" t="s">
        <v>8315</v>
      </c>
      <c r="R11" t="s">
        <v>8316</v>
      </c>
      <c r="S11" s="10">
        <v>42282.768414351856</v>
      </c>
      <c r="T11" s="10">
        <v>42312.810081018513</v>
      </c>
    </row>
    <row r="12" spans="1:20" ht="48" x14ac:dyDescent="0.2">
      <c r="A12">
        <v>538</v>
      </c>
      <c r="B12" s="9" t="s">
        <v>539</v>
      </c>
      <c r="C12" s="3" t="s">
        <v>4648</v>
      </c>
      <c r="D12" s="5">
        <v>11000</v>
      </c>
      <c r="E12" s="7">
        <v>14082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128</v>
      </c>
      <c r="P12">
        <v>234.7</v>
      </c>
      <c r="Q12" t="s">
        <v>8315</v>
      </c>
      <c r="R12" t="s">
        <v>8316</v>
      </c>
      <c r="S12" s="10">
        <v>42473.794710648144</v>
      </c>
      <c r="T12" s="10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3000</v>
      </c>
      <c r="E13" s="7">
        <v>4176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139</v>
      </c>
      <c r="P13">
        <v>134.7097</v>
      </c>
      <c r="Q13" t="s">
        <v>8315</v>
      </c>
      <c r="R13" t="s">
        <v>8316</v>
      </c>
      <c r="S13" s="10">
        <v>42712.23474537037</v>
      </c>
      <c r="T13" s="10">
        <v>42735.707638888889</v>
      </c>
    </row>
    <row r="14" spans="1:20" ht="48" x14ac:dyDescent="0.2">
      <c r="A14">
        <v>1288</v>
      </c>
      <c r="B14" s="9" t="s">
        <v>1289</v>
      </c>
      <c r="C14" s="3" t="s">
        <v>5398</v>
      </c>
      <c r="D14" s="5">
        <v>3000</v>
      </c>
      <c r="E14" s="7">
        <v>4150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138</v>
      </c>
      <c r="P14">
        <v>68.032799999999995</v>
      </c>
      <c r="Q14" t="s">
        <v>8315</v>
      </c>
      <c r="R14" t="s">
        <v>8316</v>
      </c>
      <c r="S14" s="10">
        <v>42561.154664351852</v>
      </c>
      <c r="T14" s="10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3000</v>
      </c>
      <c r="E15" s="7">
        <v>4145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138</v>
      </c>
      <c r="P15">
        <v>79.711500000000001</v>
      </c>
      <c r="Q15" t="s">
        <v>8315</v>
      </c>
      <c r="R15" t="s">
        <v>8316</v>
      </c>
      <c r="S15" s="10">
        <v>42709.134780092587</v>
      </c>
      <c r="T15" s="10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4000</v>
      </c>
      <c r="E16" s="7">
        <v>4140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104</v>
      </c>
      <c r="P16">
        <v>48.139499999999998</v>
      </c>
      <c r="Q1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48" x14ac:dyDescent="0.2">
      <c r="A17">
        <v>1291</v>
      </c>
      <c r="B17" s="9" t="s">
        <v>1292</v>
      </c>
      <c r="C17" s="3" t="s">
        <v>5401</v>
      </c>
      <c r="D17" s="5">
        <v>4000</v>
      </c>
      <c r="E17" s="7">
        <v>4137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103</v>
      </c>
      <c r="P17">
        <v>98.5</v>
      </c>
      <c r="Q17" t="s">
        <v>8315</v>
      </c>
      <c r="R17" t="s">
        <v>8316</v>
      </c>
      <c r="S17" s="10">
        <v>42064.652673611112</v>
      </c>
      <c r="T17" s="10">
        <v>42101.291666666672</v>
      </c>
    </row>
    <row r="18" spans="1:20" ht="48" x14ac:dyDescent="0.2">
      <c r="A18">
        <v>1293</v>
      </c>
      <c r="B18" s="9" t="s">
        <v>1294</v>
      </c>
      <c r="C18" s="3" t="s">
        <v>5403</v>
      </c>
      <c r="D18" s="5">
        <v>10557</v>
      </c>
      <c r="E18" s="7">
        <v>4130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39</v>
      </c>
      <c r="P18">
        <v>34.416699999999999</v>
      </c>
      <c r="Q18" t="s">
        <v>8315</v>
      </c>
      <c r="R18" t="s">
        <v>8316</v>
      </c>
      <c r="S18" s="10">
        <v>42292.701053240744</v>
      </c>
      <c r="T18" s="10">
        <v>42322.742719907401</v>
      </c>
    </row>
    <row r="19" spans="1:20" ht="48" x14ac:dyDescent="0.2">
      <c r="A19">
        <v>1297</v>
      </c>
      <c r="B19" s="9" t="s">
        <v>1298</v>
      </c>
      <c r="C19" s="3" t="s">
        <v>5407</v>
      </c>
      <c r="D19" s="5">
        <v>14000</v>
      </c>
      <c r="E19" s="7">
        <v>4092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29</v>
      </c>
      <c r="P19">
        <v>17.193300000000001</v>
      </c>
      <c r="Q19" t="s">
        <v>8315</v>
      </c>
      <c r="R19" t="s">
        <v>8316</v>
      </c>
      <c r="S19" s="10">
        <v>42461.747199074074</v>
      </c>
      <c r="T19" s="10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4000</v>
      </c>
      <c r="E20" s="7">
        <v>4085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102</v>
      </c>
      <c r="P20">
        <v>127.6563</v>
      </c>
      <c r="Q20" t="s">
        <v>8315</v>
      </c>
      <c r="R20" t="s">
        <v>8316</v>
      </c>
      <c r="S20" s="10">
        <v>42169.814340277779</v>
      </c>
      <c r="T20" s="10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4085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136</v>
      </c>
      <c r="P21">
        <v>170.20830000000001</v>
      </c>
      <c r="Q21" t="s">
        <v>8315</v>
      </c>
      <c r="R21" t="s">
        <v>8316</v>
      </c>
      <c r="S21" s="10">
        <v>42483.675208333334</v>
      </c>
      <c r="T21" s="10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4000</v>
      </c>
      <c r="E22" s="7">
        <v>4081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102</v>
      </c>
      <c r="P22">
        <v>140.72409999999999</v>
      </c>
      <c r="Q22" t="s">
        <v>8315</v>
      </c>
      <c r="R22" t="s">
        <v>8316</v>
      </c>
      <c r="S22" s="10">
        <v>42195.749745370369</v>
      </c>
      <c r="T22" s="10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4000</v>
      </c>
      <c r="E23" s="7">
        <v>4078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102</v>
      </c>
      <c r="P23">
        <v>81.56</v>
      </c>
      <c r="Q23" t="s">
        <v>8315</v>
      </c>
      <c r="R23" t="s">
        <v>8316</v>
      </c>
      <c r="S23" s="10">
        <v>42675.057997685188</v>
      </c>
      <c r="T23" s="10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6500</v>
      </c>
      <c r="E24" s="7">
        <v>375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6</v>
      </c>
      <c r="P24">
        <v>13.392899999999999</v>
      </c>
      <c r="Q24" t="s">
        <v>8315</v>
      </c>
      <c r="R24" t="s">
        <v>8316</v>
      </c>
      <c r="S24" s="10">
        <v>42018.94159722222</v>
      </c>
      <c r="T24" s="10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300</v>
      </c>
      <c r="E25" s="7">
        <v>375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125</v>
      </c>
      <c r="P25">
        <v>20.833300000000001</v>
      </c>
      <c r="Q25" t="s">
        <v>8315</v>
      </c>
      <c r="R25" t="s">
        <v>8316</v>
      </c>
      <c r="S25" s="10">
        <v>42026.924976851849</v>
      </c>
      <c r="T25" s="10">
        <v>42052.207638888889</v>
      </c>
    </row>
    <row r="26" spans="1:20" ht="48" x14ac:dyDescent="0.2">
      <c r="A26">
        <v>2784</v>
      </c>
      <c r="B26" s="9" t="s">
        <v>2784</v>
      </c>
      <c r="C26" s="3" t="s">
        <v>6894</v>
      </c>
      <c r="D26" s="5">
        <v>300</v>
      </c>
      <c r="E26" s="7">
        <v>371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124</v>
      </c>
      <c r="P26">
        <v>3.4352</v>
      </c>
      <c r="Q2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300</v>
      </c>
      <c r="E27" s="7">
        <v>369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123</v>
      </c>
      <c r="P27">
        <v>2.5985999999999998</v>
      </c>
      <c r="Q27" t="s">
        <v>8315</v>
      </c>
      <c r="R27" t="s">
        <v>8316</v>
      </c>
      <c r="S27" s="10">
        <v>42558.189432870371</v>
      </c>
      <c r="T27" s="10">
        <v>42587.875</v>
      </c>
    </row>
    <row r="28" spans="1:20" ht="48" x14ac:dyDescent="0.2">
      <c r="A28">
        <v>2787</v>
      </c>
      <c r="B28" s="9" t="s">
        <v>2787</v>
      </c>
      <c r="C28" s="3" t="s">
        <v>6897</v>
      </c>
      <c r="D28" s="5">
        <v>5000</v>
      </c>
      <c r="E28" s="7">
        <v>362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7</v>
      </c>
      <c r="P28">
        <v>9.5263000000000009</v>
      </c>
      <c r="Q28" t="s">
        <v>8315</v>
      </c>
      <c r="R28" t="s">
        <v>8316</v>
      </c>
      <c r="S28" s="10">
        <v>41808.198518518519</v>
      </c>
      <c r="T28" s="10">
        <v>41838.198518518519</v>
      </c>
    </row>
    <row r="29" spans="1:20" ht="32" x14ac:dyDescent="0.2">
      <c r="A29">
        <v>2788</v>
      </c>
      <c r="B29" s="9" t="s">
        <v>2788</v>
      </c>
      <c r="C29" s="3" t="s">
        <v>6898</v>
      </c>
      <c r="D29" s="5">
        <v>3500</v>
      </c>
      <c r="E29" s="7">
        <v>361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</v>
      </c>
      <c r="P29">
        <v>18.05</v>
      </c>
      <c r="Q29" t="s">
        <v>8315</v>
      </c>
      <c r="R29" t="s">
        <v>8316</v>
      </c>
      <c r="S29" s="10">
        <v>42550.701886574068</v>
      </c>
      <c r="T29" s="10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50000</v>
      </c>
      <c r="E30" s="7">
        <v>360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</v>
      </c>
      <c r="P30">
        <v>15</v>
      </c>
      <c r="Q30" t="s">
        <v>8315</v>
      </c>
      <c r="R30" t="s">
        <v>8316</v>
      </c>
      <c r="S30" s="10">
        <v>42056.013124999998</v>
      </c>
      <c r="T30" s="10">
        <v>42075.166666666672</v>
      </c>
    </row>
    <row r="31" spans="1:20" ht="48" x14ac:dyDescent="0.2">
      <c r="A31">
        <v>2790</v>
      </c>
      <c r="B31" s="9" t="s">
        <v>2790</v>
      </c>
      <c r="C31" s="3" t="s">
        <v>6900</v>
      </c>
      <c r="D31" s="5">
        <v>15000</v>
      </c>
      <c r="E31" s="7">
        <v>360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2</v>
      </c>
      <c r="P31">
        <v>5.4545000000000003</v>
      </c>
      <c r="Q31" t="s">
        <v>8315</v>
      </c>
      <c r="R31" t="s">
        <v>8316</v>
      </c>
      <c r="S31" s="10">
        <v>42016.938692129625</v>
      </c>
      <c r="T31" s="10">
        <v>42046.938692129625</v>
      </c>
    </row>
    <row r="32" spans="1:20" ht="48" x14ac:dyDescent="0.2">
      <c r="A32">
        <v>2791</v>
      </c>
      <c r="B32" s="9" t="s">
        <v>2791</v>
      </c>
      <c r="C32" s="3" t="s">
        <v>6901</v>
      </c>
      <c r="D32" s="5">
        <v>350</v>
      </c>
      <c r="E32" s="7">
        <v>360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12.857100000000001</v>
      </c>
      <c r="Q32" t="s">
        <v>8315</v>
      </c>
      <c r="R32" t="s">
        <v>8316</v>
      </c>
      <c r="S32" s="10">
        <v>42591.899988425925</v>
      </c>
      <c r="T32" s="10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50000</v>
      </c>
      <c r="E33" s="7">
        <v>359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</v>
      </c>
      <c r="P33">
        <v>14.958299999999999</v>
      </c>
      <c r="Q33" t="s">
        <v>8315</v>
      </c>
      <c r="R33" t="s">
        <v>8316</v>
      </c>
      <c r="S33" s="10">
        <v>42183.231006944443</v>
      </c>
      <c r="T33" s="10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350</v>
      </c>
      <c r="E34" s="7">
        <v>355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101</v>
      </c>
      <c r="P34">
        <v>17.75</v>
      </c>
      <c r="Q34" t="s">
        <v>8315</v>
      </c>
      <c r="R34" t="s">
        <v>8316</v>
      </c>
      <c r="S34" s="10">
        <v>41780.525937500002</v>
      </c>
      <c r="T34" s="10">
        <v>41796.958333333336</v>
      </c>
    </row>
    <row r="35" spans="1:20" ht="48" x14ac:dyDescent="0.2">
      <c r="A35">
        <v>2803</v>
      </c>
      <c r="B35" s="9" t="s">
        <v>2803</v>
      </c>
      <c r="C35" s="3" t="s">
        <v>6913</v>
      </c>
      <c r="D35" s="5">
        <v>88888</v>
      </c>
      <c r="E35" s="7">
        <v>346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0</v>
      </c>
      <c r="P35">
        <v>2.4539</v>
      </c>
      <c r="Q35" t="s">
        <v>8315</v>
      </c>
      <c r="R35" t="s">
        <v>8316</v>
      </c>
      <c r="S35" s="10">
        <v>42158.065694444449</v>
      </c>
      <c r="T35" s="10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300</v>
      </c>
      <c r="E36" s="7">
        <v>340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113</v>
      </c>
      <c r="P36">
        <v>3.6558999999999999</v>
      </c>
      <c r="Q3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4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338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8</v>
      </c>
      <c r="P37">
        <v>4.8986000000000001</v>
      </c>
      <c r="Q37" t="s">
        <v>8315</v>
      </c>
      <c r="R37" t="s">
        <v>8316</v>
      </c>
      <c r="S37" s="10">
        <v>42208.84646990741</v>
      </c>
      <c r="T37" s="10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220000</v>
      </c>
      <c r="E38" s="7">
        <v>335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0</v>
      </c>
      <c r="P38">
        <v>15.952400000000001</v>
      </c>
      <c r="Q38" t="s">
        <v>8315</v>
      </c>
      <c r="R38" t="s">
        <v>8316</v>
      </c>
      <c r="S38" s="10">
        <v>42451.496817129635</v>
      </c>
      <c r="T38" s="10">
        <v>42459.610416666663</v>
      </c>
    </row>
    <row r="39" spans="1:20" ht="48" x14ac:dyDescent="0.2">
      <c r="A39">
        <v>2810</v>
      </c>
      <c r="B39" s="9" t="s">
        <v>2810</v>
      </c>
      <c r="C39" s="3" t="s">
        <v>6920</v>
      </c>
      <c r="D39" s="5">
        <v>60000</v>
      </c>
      <c r="E39" s="7">
        <v>335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</v>
      </c>
      <c r="P39">
        <v>5.8772000000000002</v>
      </c>
      <c r="Q39" t="s">
        <v>8315</v>
      </c>
      <c r="R39" t="s">
        <v>8316</v>
      </c>
      <c r="S39" s="10">
        <v>41759.13962962963</v>
      </c>
      <c r="T39" s="10">
        <v>41791.165972222225</v>
      </c>
    </row>
    <row r="40" spans="1:20" ht="48" x14ac:dyDescent="0.2">
      <c r="A40">
        <v>2813</v>
      </c>
      <c r="B40" s="9" t="s">
        <v>2813</v>
      </c>
      <c r="C40" s="3" t="s">
        <v>6923</v>
      </c>
      <c r="D40" s="5">
        <v>10000</v>
      </c>
      <c r="E40" s="7">
        <v>334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3</v>
      </c>
      <c r="P40">
        <v>3.4792000000000001</v>
      </c>
      <c r="Q40" t="s">
        <v>8315</v>
      </c>
      <c r="R40" t="s">
        <v>8316</v>
      </c>
      <c r="S40" s="10">
        <v>42693.742604166662</v>
      </c>
      <c r="T40" s="10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8000</v>
      </c>
      <c r="E41" s="7">
        <v>325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4</v>
      </c>
      <c r="P41">
        <v>3.1863000000000001</v>
      </c>
      <c r="Q41" t="s">
        <v>8315</v>
      </c>
      <c r="R41" t="s">
        <v>8316</v>
      </c>
      <c r="S41" s="10">
        <v>42250.598217592589</v>
      </c>
      <c r="T41" s="10">
        <v>42270.598217592589</v>
      </c>
    </row>
    <row r="42" spans="1:20" ht="48" x14ac:dyDescent="0.2">
      <c r="A42">
        <v>2822</v>
      </c>
      <c r="B42" s="9" t="s">
        <v>2822</v>
      </c>
      <c r="C42" s="3" t="s">
        <v>6932</v>
      </c>
      <c r="D42" s="5">
        <v>1000</v>
      </c>
      <c r="E42" s="7">
        <v>320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32</v>
      </c>
      <c r="P42">
        <v>3.4043000000000001</v>
      </c>
      <c r="Q42" t="s">
        <v>8315</v>
      </c>
      <c r="R42" t="s">
        <v>8316</v>
      </c>
      <c r="S42" s="10">
        <v>42060.683935185181</v>
      </c>
      <c r="T42" s="10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300</v>
      </c>
      <c r="E43" s="7">
        <v>317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106</v>
      </c>
      <c r="P43">
        <v>21.133299999999998</v>
      </c>
      <c r="Q43" t="s">
        <v>8315</v>
      </c>
      <c r="R43" t="s">
        <v>8316</v>
      </c>
      <c r="S43" s="10">
        <v>42136.270787037036</v>
      </c>
      <c r="T43" s="10">
        <v>42168.071527777778</v>
      </c>
    </row>
    <row r="44" spans="1:20" ht="48" x14ac:dyDescent="0.2">
      <c r="A44">
        <v>2826</v>
      </c>
      <c r="B44" s="9" t="s">
        <v>2826</v>
      </c>
      <c r="C44" s="3" t="s">
        <v>6936</v>
      </c>
      <c r="D44" s="5">
        <v>300</v>
      </c>
      <c r="E44" s="7">
        <v>312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104</v>
      </c>
      <c r="P44">
        <v>16.421099999999999</v>
      </c>
      <c r="Q44" t="s">
        <v>8315</v>
      </c>
      <c r="R44" t="s">
        <v>8316</v>
      </c>
      <c r="S44" s="10">
        <v>42171.034861111111</v>
      </c>
      <c r="T44" s="10">
        <v>42195.291666666672</v>
      </c>
    </row>
    <row r="45" spans="1:20" ht="48" x14ac:dyDescent="0.2">
      <c r="A45">
        <v>2827</v>
      </c>
      <c r="B45" s="9" t="s">
        <v>2827</v>
      </c>
      <c r="C45" s="3" t="s">
        <v>6937</v>
      </c>
      <c r="D45" s="5">
        <v>8000</v>
      </c>
      <c r="E45" s="7">
        <v>311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4</v>
      </c>
      <c r="P45">
        <v>13.521699999999999</v>
      </c>
      <c r="Q45" t="s">
        <v>8315</v>
      </c>
      <c r="R45" t="s">
        <v>8316</v>
      </c>
      <c r="S45" s="10">
        <v>42494.683634259258</v>
      </c>
      <c r="T45" s="10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</v>
      </c>
      <c r="E46" s="7">
        <v>310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103</v>
      </c>
      <c r="P46">
        <v>28.181799999999999</v>
      </c>
      <c r="Q4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32" x14ac:dyDescent="0.2">
      <c r="A47">
        <v>2831</v>
      </c>
      <c r="B47" s="9" t="s">
        <v>2831</v>
      </c>
      <c r="C47" s="3" t="s">
        <v>6941</v>
      </c>
      <c r="D47" s="5">
        <v>300</v>
      </c>
      <c r="E47" s="7">
        <v>310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103</v>
      </c>
      <c r="P47">
        <v>5.9615</v>
      </c>
      <c r="Q47" t="s">
        <v>8315</v>
      </c>
      <c r="R47" t="s">
        <v>8316</v>
      </c>
      <c r="S47" s="10">
        <v>42171.824884259258</v>
      </c>
      <c r="T47" s="10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1500</v>
      </c>
      <c r="E48" s="7">
        <v>302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20</v>
      </c>
      <c r="P48">
        <v>8.6286000000000005</v>
      </c>
      <c r="Q48" t="s">
        <v>8315</v>
      </c>
      <c r="R48" t="s">
        <v>8316</v>
      </c>
      <c r="S48" s="10">
        <v>42268.127696759257</v>
      </c>
      <c r="T48" s="10">
        <v>42288.083333333328</v>
      </c>
    </row>
    <row r="49" spans="1:20" ht="48" x14ac:dyDescent="0.2">
      <c r="A49">
        <v>2836</v>
      </c>
      <c r="B49" s="9" t="s">
        <v>2836</v>
      </c>
      <c r="C49" s="3" t="s">
        <v>6946</v>
      </c>
      <c r="D49" s="5">
        <v>2500</v>
      </c>
      <c r="E49" s="7">
        <v>301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12</v>
      </c>
      <c r="P49">
        <v>27.363600000000002</v>
      </c>
      <c r="Q49" t="s">
        <v>8315</v>
      </c>
      <c r="R49" t="s">
        <v>8316</v>
      </c>
      <c r="S49" s="10">
        <v>42746.261782407411</v>
      </c>
      <c r="T49" s="10">
        <v>42784.207638888889</v>
      </c>
    </row>
    <row r="50" spans="1:20" ht="48" x14ac:dyDescent="0.2">
      <c r="A50">
        <v>2838</v>
      </c>
      <c r="B50" s="9" t="s">
        <v>2838</v>
      </c>
      <c r="C50" s="3" t="s">
        <v>6948</v>
      </c>
      <c r="D50" s="5">
        <v>125</v>
      </c>
      <c r="E50" s="7">
        <v>301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241</v>
      </c>
      <c r="P50">
        <v>5.5740999999999996</v>
      </c>
      <c r="Q50" t="s">
        <v>8315</v>
      </c>
      <c r="R50" t="s">
        <v>8316</v>
      </c>
      <c r="S50" s="10">
        <v>41842.607592592591</v>
      </c>
      <c r="T50" s="10">
        <v>41864.916666666664</v>
      </c>
    </row>
    <row r="51" spans="1:20" ht="48" x14ac:dyDescent="0.2">
      <c r="A51">
        <v>2839</v>
      </c>
      <c r="B51" s="9" t="s">
        <v>2839</v>
      </c>
      <c r="C51" s="3" t="s">
        <v>6949</v>
      </c>
      <c r="D51" s="5">
        <v>30000</v>
      </c>
      <c r="E51" s="7">
        <v>300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</v>
      </c>
      <c r="P51">
        <v>9.6774000000000004</v>
      </c>
      <c r="Q51" t="s">
        <v>8315</v>
      </c>
      <c r="R51" t="s">
        <v>8316</v>
      </c>
      <c r="S51" s="10">
        <v>41853.240208333329</v>
      </c>
      <c r="T51" s="10">
        <v>41876.207638888889</v>
      </c>
    </row>
    <row r="52" spans="1:20" ht="48" x14ac:dyDescent="0.2">
      <c r="A52">
        <v>2961</v>
      </c>
      <c r="B52" s="9" t="s">
        <v>2961</v>
      </c>
      <c r="C52" s="3" t="s">
        <v>7071</v>
      </c>
      <c r="D52" s="5">
        <v>200</v>
      </c>
      <c r="E52" s="7">
        <v>205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103</v>
      </c>
      <c r="P52">
        <v>1.8980999999999999</v>
      </c>
      <c r="Q52" t="s">
        <v>8315</v>
      </c>
      <c r="R52" t="s">
        <v>8316</v>
      </c>
      <c r="S52" s="10">
        <v>42061.212488425925</v>
      </c>
      <c r="T52" s="10">
        <v>42089.166666666672</v>
      </c>
    </row>
    <row r="53" spans="1:20" ht="48" x14ac:dyDescent="0.2">
      <c r="A53">
        <v>2962</v>
      </c>
      <c r="B53" s="9" t="s">
        <v>2962</v>
      </c>
      <c r="C53" s="3" t="s">
        <v>7072</v>
      </c>
      <c r="D53" s="5">
        <v>1600</v>
      </c>
      <c r="E53" s="7">
        <v>204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13</v>
      </c>
      <c r="P53">
        <v>10.199999999999999</v>
      </c>
      <c r="Q53" t="s">
        <v>8315</v>
      </c>
      <c r="R53" t="s">
        <v>8316</v>
      </c>
      <c r="S53" s="10">
        <v>42036.24428240741</v>
      </c>
      <c r="T53" s="10">
        <v>42064.290972222225</v>
      </c>
    </row>
    <row r="54" spans="1:20" ht="48" x14ac:dyDescent="0.2">
      <c r="A54">
        <v>2963</v>
      </c>
      <c r="B54" s="9" t="s">
        <v>2963</v>
      </c>
      <c r="C54" s="3" t="s">
        <v>7073</v>
      </c>
      <c r="D54" s="5">
        <v>3000</v>
      </c>
      <c r="E54" s="7">
        <v>203.9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7</v>
      </c>
      <c r="P54">
        <v>2.0806</v>
      </c>
      <c r="Q54" t="s">
        <v>8315</v>
      </c>
      <c r="R54" t="s">
        <v>8316</v>
      </c>
      <c r="S54" s="10">
        <v>42157.470185185186</v>
      </c>
      <c r="T54" s="10">
        <v>42187.470185185186</v>
      </c>
    </row>
    <row r="55" spans="1:20" ht="48" x14ac:dyDescent="0.2">
      <c r="A55">
        <v>2964</v>
      </c>
      <c r="B55" s="9" t="s">
        <v>2964</v>
      </c>
      <c r="C55" s="3" t="s">
        <v>7074</v>
      </c>
      <c r="D55" s="5">
        <v>8500</v>
      </c>
      <c r="E55" s="7">
        <v>202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2</v>
      </c>
      <c r="P55">
        <v>1.0306</v>
      </c>
      <c r="Q55" t="s">
        <v>8315</v>
      </c>
      <c r="R55" t="s">
        <v>8316</v>
      </c>
      <c r="S55" s="10">
        <v>41827.909942129627</v>
      </c>
      <c r="T55" s="10">
        <v>41857.897222222222</v>
      </c>
    </row>
    <row r="56" spans="1:20" ht="48" x14ac:dyDescent="0.2">
      <c r="A56">
        <v>2965</v>
      </c>
      <c r="B56" s="9" t="s">
        <v>2965</v>
      </c>
      <c r="C56" s="3" t="s">
        <v>7075</v>
      </c>
      <c r="D56" s="5">
        <v>1200</v>
      </c>
      <c r="E56" s="7">
        <v>202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17</v>
      </c>
      <c r="P56">
        <v>5.1795</v>
      </c>
      <c r="Q5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28000</v>
      </c>
      <c r="E57" s="7">
        <v>201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</v>
      </c>
      <c r="P57">
        <v>1.5703</v>
      </c>
      <c r="Q57" t="s">
        <v>8315</v>
      </c>
      <c r="R57" t="s">
        <v>8316</v>
      </c>
      <c r="S57" s="10">
        <v>42233.738564814819</v>
      </c>
      <c r="T57" s="10">
        <v>42263.738564814819</v>
      </c>
    </row>
    <row r="58" spans="1:20" ht="32" x14ac:dyDescent="0.2">
      <c r="A58">
        <v>2967</v>
      </c>
      <c r="B58" s="9" t="s">
        <v>2967</v>
      </c>
      <c r="C58" s="3" t="s">
        <v>7077</v>
      </c>
      <c r="D58" s="5">
        <v>2000</v>
      </c>
      <c r="E58" s="7">
        <v>201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10</v>
      </c>
      <c r="P58">
        <v>2.831</v>
      </c>
      <c r="Q58" t="s">
        <v>8315</v>
      </c>
      <c r="R58" t="s">
        <v>8316</v>
      </c>
      <c r="S58" s="10">
        <v>42042.197824074072</v>
      </c>
      <c r="T58" s="10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200</v>
      </c>
      <c r="E59" s="7">
        <v>201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101</v>
      </c>
      <c r="P59">
        <v>4.2766000000000002</v>
      </c>
      <c r="Q59" t="s">
        <v>8315</v>
      </c>
      <c r="R59" t="s">
        <v>8316</v>
      </c>
      <c r="S59" s="10">
        <v>42585.523842592593</v>
      </c>
      <c r="T59" s="10">
        <v>42599.165972222225</v>
      </c>
    </row>
    <row r="60" spans="1:20" ht="48" x14ac:dyDescent="0.2">
      <c r="A60">
        <v>2970</v>
      </c>
      <c r="B60" s="9" t="s">
        <v>2970</v>
      </c>
      <c r="C60" s="3" t="s">
        <v>7080</v>
      </c>
      <c r="D60" s="5">
        <v>13500</v>
      </c>
      <c r="E60" s="7">
        <v>200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</v>
      </c>
      <c r="P60">
        <v>2.1978</v>
      </c>
      <c r="Q60" t="s">
        <v>8315</v>
      </c>
      <c r="R60" t="s">
        <v>8316</v>
      </c>
      <c r="S60" s="10">
        <v>41808.669571759259</v>
      </c>
      <c r="T60" s="10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8000</v>
      </c>
      <c r="E61" s="7">
        <v>200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3</v>
      </c>
      <c r="P61">
        <v>4.6512000000000002</v>
      </c>
      <c r="Q61" t="s">
        <v>8315</v>
      </c>
      <c r="R61" t="s">
        <v>8316</v>
      </c>
      <c r="S61" s="10">
        <v>41852.658310185187</v>
      </c>
      <c r="T61" s="10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8000</v>
      </c>
      <c r="E62" s="7">
        <v>200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3</v>
      </c>
      <c r="P62">
        <v>11.764699999999999</v>
      </c>
      <c r="Q62" t="s">
        <v>8315</v>
      </c>
      <c r="R62" t="s">
        <v>8316</v>
      </c>
      <c r="S62" s="10">
        <v>42694.110185185185</v>
      </c>
      <c r="T62" s="10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2000</v>
      </c>
      <c r="E63" s="7">
        <v>200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10</v>
      </c>
      <c r="P63">
        <v>6.0606</v>
      </c>
      <c r="Q63" t="s">
        <v>8315</v>
      </c>
      <c r="R63" t="s">
        <v>8316</v>
      </c>
      <c r="S63" s="10">
        <v>42341.818379629629</v>
      </c>
      <c r="T63" s="10">
        <v>42370.166666666672</v>
      </c>
    </row>
    <row r="64" spans="1:20" ht="48" x14ac:dyDescent="0.2">
      <c r="A64">
        <v>2974</v>
      </c>
      <c r="B64" s="9" t="s">
        <v>2974</v>
      </c>
      <c r="C64" s="3" t="s">
        <v>7084</v>
      </c>
      <c r="D64" s="5">
        <v>1000</v>
      </c>
      <c r="E64" s="7">
        <v>200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20</v>
      </c>
      <c r="P64">
        <v>2.2989000000000002</v>
      </c>
      <c r="Q64" t="s">
        <v>8315</v>
      </c>
      <c r="R64" t="s">
        <v>8316</v>
      </c>
      <c r="S64" s="10">
        <v>41880.061006944445</v>
      </c>
      <c r="T64" s="10">
        <v>41908.065972222219</v>
      </c>
    </row>
    <row r="65" spans="1:20" ht="48" x14ac:dyDescent="0.2">
      <c r="A65">
        <v>2975</v>
      </c>
      <c r="B65" s="9" t="s">
        <v>2975</v>
      </c>
      <c r="C65" s="3" t="s">
        <v>7085</v>
      </c>
      <c r="D65" s="5">
        <v>200</v>
      </c>
      <c r="E65" s="7">
        <v>200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1.7699</v>
      </c>
      <c r="Q65" t="s">
        <v>8315</v>
      </c>
      <c r="R65" t="s">
        <v>8316</v>
      </c>
      <c r="S65" s="10">
        <v>41941.683865740742</v>
      </c>
      <c r="T65" s="10">
        <v>41970.125</v>
      </c>
    </row>
    <row r="66" spans="1:20" ht="48" x14ac:dyDescent="0.2">
      <c r="A66">
        <v>2977</v>
      </c>
      <c r="B66" s="9" t="s">
        <v>2977</v>
      </c>
      <c r="C66" s="3" t="s">
        <v>7087</v>
      </c>
      <c r="D66" s="5">
        <v>25000</v>
      </c>
      <c r="E66" s="7">
        <v>199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</v>
      </c>
      <c r="P66">
        <v>6.6333000000000002</v>
      </c>
      <c r="Q66" t="s">
        <v>8315</v>
      </c>
      <c r="R66" t="s">
        <v>8316</v>
      </c>
      <c r="S66" s="10">
        <v>42026.88118055556</v>
      </c>
      <c r="T66" s="10">
        <v>42086.093055555553</v>
      </c>
    </row>
    <row r="67" spans="1:20" ht="48" x14ac:dyDescent="0.2">
      <c r="A67">
        <v>2978</v>
      </c>
      <c r="B67" s="9" t="s">
        <v>2978</v>
      </c>
      <c r="C67" s="3" t="s">
        <v>7088</v>
      </c>
      <c r="D67" s="5">
        <v>6500</v>
      </c>
      <c r="E67" s="7">
        <v>196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3</v>
      </c>
      <c r="P67">
        <v>12.25</v>
      </c>
      <c r="Q67" t="s">
        <v>8315</v>
      </c>
      <c r="R67" t="s">
        <v>8316</v>
      </c>
      <c r="S67" s="10">
        <v>41922.640590277777</v>
      </c>
      <c r="T67" s="10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3900</v>
      </c>
      <c r="E68" s="7">
        <v>196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5</v>
      </c>
      <c r="P68">
        <v>4.2609000000000004</v>
      </c>
      <c r="Q68" t="s">
        <v>8315</v>
      </c>
      <c r="R68" t="s">
        <v>8316</v>
      </c>
      <c r="S68" s="10">
        <v>41993.824340277773</v>
      </c>
      <c r="T68" s="10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8000</v>
      </c>
      <c r="E69" s="7">
        <v>195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2</v>
      </c>
      <c r="P69">
        <v>8.125</v>
      </c>
      <c r="Q69" t="s">
        <v>8315</v>
      </c>
      <c r="R69" t="s">
        <v>8316</v>
      </c>
      <c r="S69" s="10">
        <v>42219.915856481486</v>
      </c>
      <c r="T69" s="10">
        <v>42240.083333333328</v>
      </c>
    </row>
    <row r="70" spans="1:20" ht="48" x14ac:dyDescent="0.2">
      <c r="A70">
        <v>3147</v>
      </c>
      <c r="B70" s="9" t="s">
        <v>3147</v>
      </c>
      <c r="C70" s="3" t="s">
        <v>7257</v>
      </c>
      <c r="D70" s="5">
        <v>500</v>
      </c>
      <c r="E70" s="7">
        <v>100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20</v>
      </c>
      <c r="P70">
        <v>0.46949999999999997</v>
      </c>
      <c r="Q70" t="s">
        <v>8315</v>
      </c>
      <c r="R70" t="s">
        <v>8316</v>
      </c>
      <c r="S70" s="10">
        <v>41909.969386574077</v>
      </c>
      <c r="T70" s="10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500</v>
      </c>
      <c r="E71" s="7">
        <v>100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20</v>
      </c>
      <c r="P71">
        <v>1.7544</v>
      </c>
      <c r="Q71" t="s">
        <v>8315</v>
      </c>
      <c r="R71" t="s">
        <v>8316</v>
      </c>
      <c r="S71" s="10">
        <v>41891.665324074071</v>
      </c>
      <c r="T71" s="10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100</v>
      </c>
      <c r="E72" s="7">
        <v>100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100</v>
      </c>
      <c r="P72">
        <v>4</v>
      </c>
      <c r="Q72" t="s">
        <v>8315</v>
      </c>
      <c r="R72" t="s">
        <v>8316</v>
      </c>
      <c r="S72" s="10">
        <v>41226.017361111109</v>
      </c>
      <c r="T72" s="10">
        <v>41250.083333333336</v>
      </c>
    </row>
    <row r="73" spans="1:20" ht="64" x14ac:dyDescent="0.2">
      <c r="A73">
        <v>3150</v>
      </c>
      <c r="B73" s="9" t="s">
        <v>3150</v>
      </c>
      <c r="C73" s="3" t="s">
        <v>7260</v>
      </c>
      <c r="D73" s="5">
        <v>10000</v>
      </c>
      <c r="E73" s="7">
        <v>96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</v>
      </c>
      <c r="P73">
        <v>0.92310000000000003</v>
      </c>
      <c r="Q73" t="s">
        <v>8315</v>
      </c>
      <c r="R73" t="s">
        <v>8316</v>
      </c>
      <c r="S73" s="10">
        <v>40478.263923611114</v>
      </c>
      <c r="T73" s="10">
        <v>40568.166666666664</v>
      </c>
    </row>
    <row r="74" spans="1:20" ht="32" x14ac:dyDescent="0.2">
      <c r="A74">
        <v>3151</v>
      </c>
      <c r="B74" s="9" t="s">
        <v>3151</v>
      </c>
      <c r="C74" s="3" t="s">
        <v>7261</v>
      </c>
      <c r="D74" s="5">
        <v>10000</v>
      </c>
      <c r="E74" s="7">
        <v>95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</v>
      </c>
      <c r="P74">
        <v>2.7940999999999998</v>
      </c>
      <c r="Q74" t="s">
        <v>8315</v>
      </c>
      <c r="R74" t="s">
        <v>8316</v>
      </c>
      <c r="S74" s="10">
        <v>41862.83997685185</v>
      </c>
      <c r="T74" s="10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3750</v>
      </c>
      <c r="E75" s="7">
        <v>95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</v>
      </c>
      <c r="P75">
        <v>0.39419999999999999</v>
      </c>
      <c r="Q75" t="s">
        <v>8315</v>
      </c>
      <c r="R75" t="s">
        <v>8316</v>
      </c>
      <c r="S75" s="10">
        <v>40633.154363425929</v>
      </c>
      <c r="T75" s="10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1500</v>
      </c>
      <c r="E76" s="7">
        <v>95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6</v>
      </c>
      <c r="P76">
        <v>0.77239999999999998</v>
      </c>
      <c r="Q7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48" x14ac:dyDescent="0.2">
      <c r="A77">
        <v>3156</v>
      </c>
      <c r="B77" s="9" t="s">
        <v>3156</v>
      </c>
      <c r="C77" s="3" t="s">
        <v>7266</v>
      </c>
      <c r="D77" s="5">
        <v>2500</v>
      </c>
      <c r="E77" s="7">
        <v>94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4</v>
      </c>
      <c r="P77">
        <v>1.0562</v>
      </c>
      <c r="Q77" t="s">
        <v>8315</v>
      </c>
      <c r="R77" t="s">
        <v>8316</v>
      </c>
      <c r="S77" s="10">
        <v>41026.953055555554</v>
      </c>
      <c r="T77" s="10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1000</v>
      </c>
      <c r="E78" s="7">
        <v>93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9</v>
      </c>
      <c r="P78">
        <v>2.2683</v>
      </c>
      <c r="Q78" t="s">
        <v>8315</v>
      </c>
      <c r="R78" t="s">
        <v>8316</v>
      </c>
      <c r="S78" s="10">
        <v>41829.788252314815</v>
      </c>
      <c r="T78" s="10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10000</v>
      </c>
      <c r="E79" s="7">
        <v>92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</v>
      </c>
      <c r="P79">
        <v>1.3332999999999999</v>
      </c>
      <c r="Q79" t="s">
        <v>8315</v>
      </c>
      <c r="R79" t="s">
        <v>8316</v>
      </c>
      <c r="S79" s="10">
        <v>41447.839722222219</v>
      </c>
      <c r="T79" s="10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98000</v>
      </c>
      <c r="E80" s="7">
        <v>91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0</v>
      </c>
      <c r="P80">
        <v>1.75</v>
      </c>
      <c r="Q80" t="s">
        <v>8315</v>
      </c>
      <c r="R80" t="s">
        <v>8316</v>
      </c>
      <c r="S80" s="10">
        <v>40884.066678240742</v>
      </c>
      <c r="T80" s="10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450000</v>
      </c>
      <c r="E81" s="7">
        <v>90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0</v>
      </c>
      <c r="P81">
        <v>1.5789</v>
      </c>
      <c r="Q81" t="s">
        <v>8315</v>
      </c>
      <c r="R81" t="s">
        <v>8316</v>
      </c>
      <c r="S81" s="10">
        <v>41841.26489583333</v>
      </c>
      <c r="T81" s="10">
        <v>41864.207638888889</v>
      </c>
    </row>
    <row r="82" spans="1:20" ht="48" x14ac:dyDescent="0.2">
      <c r="A82">
        <v>3162</v>
      </c>
      <c r="B82" s="9" t="s">
        <v>3162</v>
      </c>
      <c r="C82" s="3" t="s">
        <v>7272</v>
      </c>
      <c r="D82" s="5">
        <v>30000</v>
      </c>
      <c r="E82" s="7">
        <v>90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0</v>
      </c>
      <c r="P82">
        <v>1.4286000000000001</v>
      </c>
      <c r="Q82" t="s">
        <v>8315</v>
      </c>
      <c r="R82" t="s">
        <v>8316</v>
      </c>
      <c r="S82" s="10">
        <v>41799.685902777775</v>
      </c>
      <c r="T82" s="10">
        <v>41827.083333333336</v>
      </c>
    </row>
    <row r="83" spans="1:20" ht="48" x14ac:dyDescent="0.2">
      <c r="A83">
        <v>3163</v>
      </c>
      <c r="B83" s="9" t="s">
        <v>3163</v>
      </c>
      <c r="C83" s="3" t="s">
        <v>7273</v>
      </c>
      <c r="D83" s="5">
        <v>12000</v>
      </c>
      <c r="E83" s="7">
        <v>90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</v>
      </c>
      <c r="P83">
        <v>1.25</v>
      </c>
      <c r="Q83" t="s">
        <v>8315</v>
      </c>
      <c r="R83" t="s">
        <v>8316</v>
      </c>
      <c r="S83" s="10">
        <v>41775.753761574073</v>
      </c>
      <c r="T83" s="10">
        <v>41805.753761574073</v>
      </c>
    </row>
    <row r="84" spans="1:20" ht="48" x14ac:dyDescent="0.2">
      <c r="A84">
        <v>3164</v>
      </c>
      <c r="B84" s="9" t="s">
        <v>3164</v>
      </c>
      <c r="C84" s="3" t="s">
        <v>7274</v>
      </c>
      <c r="D84" s="5">
        <v>9041</v>
      </c>
      <c r="E84" s="7">
        <v>90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</v>
      </c>
      <c r="P84">
        <v>1.2676000000000001</v>
      </c>
      <c r="Q84" t="s">
        <v>8315</v>
      </c>
      <c r="R84" t="s">
        <v>8316</v>
      </c>
      <c r="S84" s="10">
        <v>41766.80572916667</v>
      </c>
      <c r="T84" s="10">
        <v>41799.80572916667</v>
      </c>
    </row>
    <row r="85" spans="1:20" ht="48" x14ac:dyDescent="0.2">
      <c r="A85">
        <v>3165</v>
      </c>
      <c r="B85" s="9" t="s">
        <v>3165</v>
      </c>
      <c r="C85" s="3" t="s">
        <v>7275</v>
      </c>
      <c r="D85" s="5">
        <v>5000</v>
      </c>
      <c r="E85" s="7">
        <v>90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2</v>
      </c>
      <c r="P85">
        <v>4.2857000000000003</v>
      </c>
      <c r="Q85" t="s">
        <v>8315</v>
      </c>
      <c r="R85" t="s">
        <v>8316</v>
      </c>
      <c r="S85" s="10">
        <v>40644.159259259257</v>
      </c>
      <c r="T85" s="10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2000</v>
      </c>
      <c r="E86" s="7">
        <v>90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5</v>
      </c>
      <c r="P86">
        <v>9.6799999999999997E-2</v>
      </c>
      <c r="Q86" t="s">
        <v>8315</v>
      </c>
      <c r="R86" t="s">
        <v>8316</v>
      </c>
      <c r="S86" s="10">
        <v>41940.69158564815</v>
      </c>
      <c r="T86" s="10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110000</v>
      </c>
      <c r="E87" s="7">
        <v>86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0</v>
      </c>
      <c r="P87">
        <v>1.5636000000000001</v>
      </c>
      <c r="Q87" t="s">
        <v>8315</v>
      </c>
      <c r="R87" t="s">
        <v>8316</v>
      </c>
      <c r="S87" s="10">
        <v>41839.175706018519</v>
      </c>
      <c r="T87" s="10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300</v>
      </c>
      <c r="E88" s="7">
        <v>86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29</v>
      </c>
      <c r="P88">
        <v>1.4097999999999999</v>
      </c>
      <c r="Q88" t="s">
        <v>8315</v>
      </c>
      <c r="R88" t="s">
        <v>8316</v>
      </c>
      <c r="S88" s="10">
        <v>41772.105937500004</v>
      </c>
      <c r="T88" s="10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42000</v>
      </c>
      <c r="E89" s="7">
        <v>85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0</v>
      </c>
      <c r="P89">
        <v>1.0366</v>
      </c>
      <c r="Q89" t="s">
        <v>8315</v>
      </c>
      <c r="R89" t="s">
        <v>8316</v>
      </c>
      <c r="S89" s="10">
        <v>41591.737974537034</v>
      </c>
      <c r="T89" s="10">
        <v>41621.207638888889</v>
      </c>
    </row>
    <row r="90" spans="1:20" ht="32" x14ac:dyDescent="0.2">
      <c r="A90">
        <v>3170</v>
      </c>
      <c r="B90" s="9" t="s">
        <v>3170</v>
      </c>
      <c r="C90" s="3" t="s">
        <v>7280</v>
      </c>
      <c r="D90" s="5">
        <v>30000</v>
      </c>
      <c r="E90" s="7">
        <v>85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0</v>
      </c>
      <c r="P90">
        <v>1.1972</v>
      </c>
      <c r="Q90" t="s">
        <v>8315</v>
      </c>
      <c r="R90" t="s">
        <v>8316</v>
      </c>
      <c r="S90" s="10">
        <v>41789.080370370371</v>
      </c>
      <c r="T90" s="10">
        <v>41822.166666666664</v>
      </c>
    </row>
    <row r="91" spans="1:20" ht="48" x14ac:dyDescent="0.2">
      <c r="A91">
        <v>3172</v>
      </c>
      <c r="B91" s="9" t="s">
        <v>3172</v>
      </c>
      <c r="C91" s="3" t="s">
        <v>7282</v>
      </c>
      <c r="D91" s="5">
        <v>6000</v>
      </c>
      <c r="E91" s="7">
        <v>85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</v>
      </c>
      <c r="P91">
        <v>2.931</v>
      </c>
      <c r="Q91" t="s">
        <v>8315</v>
      </c>
      <c r="R91" t="s">
        <v>8316</v>
      </c>
      <c r="S91" s="10">
        <v>40923.729953703703</v>
      </c>
      <c r="T91" s="10">
        <v>40953.729953703703</v>
      </c>
    </row>
    <row r="92" spans="1:20" ht="48" x14ac:dyDescent="0.2">
      <c r="A92">
        <v>3173</v>
      </c>
      <c r="B92" s="9" t="s">
        <v>3173</v>
      </c>
      <c r="C92" s="3" t="s">
        <v>7283</v>
      </c>
      <c r="D92" s="5">
        <v>2700</v>
      </c>
      <c r="E92" s="7">
        <v>85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3</v>
      </c>
      <c r="P92">
        <v>1.1486000000000001</v>
      </c>
      <c r="Q92" t="s">
        <v>8315</v>
      </c>
      <c r="R92" t="s">
        <v>8316</v>
      </c>
      <c r="S92" s="10">
        <v>41878.878379629627</v>
      </c>
      <c r="T92" s="10">
        <v>41908.878379629627</v>
      </c>
    </row>
    <row r="93" spans="1:20" ht="48" x14ac:dyDescent="0.2">
      <c r="A93">
        <v>3174</v>
      </c>
      <c r="B93" s="9" t="s">
        <v>3174</v>
      </c>
      <c r="C93" s="3" t="s">
        <v>7284</v>
      </c>
      <c r="D93" s="5">
        <v>1750</v>
      </c>
      <c r="E93" s="7">
        <v>85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5</v>
      </c>
      <c r="P93">
        <v>3.6957</v>
      </c>
      <c r="Q93" t="s">
        <v>8315</v>
      </c>
      <c r="R93" t="s">
        <v>8316</v>
      </c>
      <c r="S93" s="10">
        <v>41862.864675925928</v>
      </c>
      <c r="T93" s="10">
        <v>41876.864675925928</v>
      </c>
    </row>
    <row r="94" spans="1:20" ht="48" x14ac:dyDescent="0.2">
      <c r="A94">
        <v>3175</v>
      </c>
      <c r="B94" s="9" t="s">
        <v>3175</v>
      </c>
      <c r="C94" s="3" t="s">
        <v>7285</v>
      </c>
      <c r="D94" s="5">
        <v>1500</v>
      </c>
      <c r="E94" s="7">
        <v>85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6</v>
      </c>
      <c r="P94">
        <v>1.4167000000000001</v>
      </c>
      <c r="Q94" t="s">
        <v>8315</v>
      </c>
      <c r="R94" t="s">
        <v>8316</v>
      </c>
      <c r="S94" s="10">
        <v>40531.886886574073</v>
      </c>
      <c r="T94" s="10">
        <v>40591.886886574073</v>
      </c>
    </row>
    <row r="95" spans="1:20" ht="48" x14ac:dyDescent="0.2">
      <c r="A95">
        <v>3176</v>
      </c>
      <c r="B95" s="9" t="s">
        <v>3176</v>
      </c>
      <c r="C95" s="3" t="s">
        <v>7286</v>
      </c>
      <c r="D95" s="5">
        <v>1000</v>
      </c>
      <c r="E95" s="7">
        <v>83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8</v>
      </c>
      <c r="P95">
        <v>1.5091000000000001</v>
      </c>
      <c r="Q95" t="s">
        <v>8315</v>
      </c>
      <c r="R95" t="s">
        <v>8316</v>
      </c>
      <c r="S95" s="10">
        <v>41477.930914351848</v>
      </c>
      <c r="T95" s="10">
        <v>41504.625</v>
      </c>
    </row>
    <row r="96" spans="1:20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82.01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3</v>
      </c>
      <c r="P96">
        <v>1.6080000000000001</v>
      </c>
      <c r="Q9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10000</v>
      </c>
      <c r="E97" s="7">
        <v>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</v>
      </c>
      <c r="P97">
        <v>1.3226</v>
      </c>
      <c r="Q97" t="s">
        <v>8315</v>
      </c>
      <c r="R97" t="s">
        <v>8316</v>
      </c>
      <c r="S97" s="10">
        <v>41375.702210648145</v>
      </c>
      <c r="T97" s="10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12100</v>
      </c>
      <c r="E98" s="7">
        <v>80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</v>
      </c>
      <c r="P98">
        <v>0.52980000000000005</v>
      </c>
      <c r="Q98" t="s">
        <v>8315</v>
      </c>
      <c r="R98" t="s">
        <v>8316</v>
      </c>
      <c r="S98" s="10">
        <v>40883.949317129627</v>
      </c>
      <c r="T98" s="10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11180</v>
      </c>
      <c r="E99" s="7">
        <v>80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</v>
      </c>
      <c r="P99">
        <v>1.1765000000000001</v>
      </c>
      <c r="Q99" t="s">
        <v>8315</v>
      </c>
      <c r="R99" t="s">
        <v>8316</v>
      </c>
      <c r="S99" s="10">
        <v>41491.79478009259</v>
      </c>
      <c r="T99" s="10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1000</v>
      </c>
      <c r="E100" s="7">
        <v>80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8</v>
      </c>
      <c r="P100">
        <v>1.7391000000000001</v>
      </c>
      <c r="Q100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48" x14ac:dyDescent="0.2">
      <c r="A101">
        <v>3187</v>
      </c>
      <c r="B101" s="9" t="s">
        <v>3187</v>
      </c>
      <c r="C101" s="3" t="s">
        <v>7297</v>
      </c>
      <c r="D101" s="5">
        <v>1000</v>
      </c>
      <c r="E101" s="7">
        <v>78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8</v>
      </c>
      <c r="P101">
        <v>0.31969999999999998</v>
      </c>
      <c r="Q101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48" x14ac:dyDescent="0.2">
      <c r="A102">
        <v>3208</v>
      </c>
      <c r="B102" s="9" t="s">
        <v>3208</v>
      </c>
      <c r="C102" s="3" t="s">
        <v>7318</v>
      </c>
      <c r="D102" s="5">
        <v>15000</v>
      </c>
      <c r="E102" s="7">
        <v>71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0</v>
      </c>
      <c r="P102">
        <v>0.8659</v>
      </c>
      <c r="Q102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48" x14ac:dyDescent="0.2">
      <c r="A103">
        <v>3209</v>
      </c>
      <c r="B103" s="9" t="s">
        <v>3209</v>
      </c>
      <c r="C103" s="3" t="s">
        <v>7319</v>
      </c>
      <c r="D103" s="5">
        <v>35000</v>
      </c>
      <c r="E103" s="7">
        <v>70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0</v>
      </c>
      <c r="P103">
        <v>0.30969999999999998</v>
      </c>
      <c r="Q103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48" x14ac:dyDescent="0.2">
      <c r="A104">
        <v>3210</v>
      </c>
      <c r="B104" s="9" t="s">
        <v>3210</v>
      </c>
      <c r="C104" s="3" t="s">
        <v>7320</v>
      </c>
      <c r="D104" s="5">
        <v>22000</v>
      </c>
      <c r="E104" s="7">
        <v>70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0</v>
      </c>
      <c r="P104">
        <v>1.1667000000000001</v>
      </c>
      <c r="Q104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48" x14ac:dyDescent="0.2">
      <c r="A105">
        <v>3211</v>
      </c>
      <c r="B105" s="9" t="s">
        <v>3211</v>
      </c>
      <c r="C105" s="3" t="s">
        <v>7321</v>
      </c>
      <c r="D105" s="5">
        <v>10000</v>
      </c>
      <c r="E105" s="7">
        <v>70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</v>
      </c>
      <c r="P105">
        <v>0.21740000000000001</v>
      </c>
      <c r="Q105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9999</v>
      </c>
      <c r="E106" s="7">
        <v>70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</v>
      </c>
      <c r="P106">
        <v>0.74470000000000003</v>
      </c>
      <c r="Q10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500</v>
      </c>
      <c r="E107" s="7">
        <v>70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14</v>
      </c>
      <c r="P107">
        <v>0.52239999999999998</v>
      </c>
      <c r="Q107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50</v>
      </c>
      <c r="E108" s="7">
        <v>70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140</v>
      </c>
      <c r="P108">
        <v>0.67310000000000003</v>
      </c>
      <c r="Q108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1650</v>
      </c>
      <c r="E109" s="7">
        <v>69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4</v>
      </c>
      <c r="P109">
        <v>0.57979999999999998</v>
      </c>
      <c r="Q109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75000</v>
      </c>
      <c r="E110" s="7">
        <v>68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0</v>
      </c>
      <c r="P110">
        <v>1.1525000000000001</v>
      </c>
      <c r="Q110" t="s">
        <v>8315</v>
      </c>
      <c r="R110" t="s">
        <v>8316</v>
      </c>
      <c r="S110" s="10">
        <v>42772.833379629628</v>
      </c>
      <c r="T110" s="10">
        <v>42806.875</v>
      </c>
    </row>
    <row r="111" spans="1:20" ht="32" x14ac:dyDescent="0.2">
      <c r="A111">
        <v>3222</v>
      </c>
      <c r="B111" s="9" t="s">
        <v>3222</v>
      </c>
      <c r="C111" s="3" t="s">
        <v>7332</v>
      </c>
      <c r="D111" s="5">
        <v>10000</v>
      </c>
      <c r="E111" s="7">
        <v>67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</v>
      </c>
      <c r="P111">
        <v>0.79759999999999998</v>
      </c>
      <c r="Q111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150000</v>
      </c>
      <c r="E112" s="7">
        <v>65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0</v>
      </c>
      <c r="P112">
        <v>0.87839999999999996</v>
      </c>
      <c r="Q112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48" x14ac:dyDescent="0.2">
      <c r="A113">
        <v>3224</v>
      </c>
      <c r="B113" s="9" t="s">
        <v>3224</v>
      </c>
      <c r="C113" s="3" t="s">
        <v>7334</v>
      </c>
      <c r="D113" s="5">
        <v>8000</v>
      </c>
      <c r="E113" s="7">
        <v>65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</v>
      </c>
      <c r="P113">
        <v>0.3009</v>
      </c>
      <c r="Q113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48" x14ac:dyDescent="0.2">
      <c r="A114">
        <v>3225</v>
      </c>
      <c r="B114" s="9" t="s">
        <v>3225</v>
      </c>
      <c r="C114" s="3" t="s">
        <v>7335</v>
      </c>
      <c r="D114" s="5">
        <v>5000</v>
      </c>
      <c r="E114" s="7">
        <v>65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</v>
      </c>
      <c r="P114">
        <v>1.6667000000000001</v>
      </c>
      <c r="Q114" t="s">
        <v>8315</v>
      </c>
      <c r="R114" t="s">
        <v>8316</v>
      </c>
      <c r="S114" s="10">
        <v>42503.559467592597</v>
      </c>
      <c r="T114" s="10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750</v>
      </c>
      <c r="E115" s="7">
        <v>65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9</v>
      </c>
      <c r="P115">
        <v>1.7567999999999999</v>
      </c>
      <c r="Q115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1</v>
      </c>
      <c r="E116" s="7">
        <v>65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6500</v>
      </c>
      <c r="P116">
        <v>0.32179999999999997</v>
      </c>
      <c r="Q11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48" x14ac:dyDescent="0.2">
      <c r="A117">
        <v>3230</v>
      </c>
      <c r="B117" s="9" t="s">
        <v>3230</v>
      </c>
      <c r="C117" s="3" t="s">
        <v>7340</v>
      </c>
      <c r="D117" s="5">
        <v>40</v>
      </c>
      <c r="E117" s="7">
        <v>64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160</v>
      </c>
      <c r="P117">
        <v>1.7297</v>
      </c>
      <c r="Q117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48" x14ac:dyDescent="0.2">
      <c r="A118">
        <v>3231</v>
      </c>
      <c r="B118" s="9" t="s">
        <v>3231</v>
      </c>
      <c r="C118" s="3" t="s">
        <v>7341</v>
      </c>
      <c r="D118" s="5">
        <v>3000</v>
      </c>
      <c r="E118" s="7">
        <v>63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2</v>
      </c>
      <c r="P118">
        <v>2.25</v>
      </c>
      <c r="Q118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48" x14ac:dyDescent="0.2">
      <c r="A119">
        <v>3232</v>
      </c>
      <c r="B119" s="9" t="s">
        <v>3232</v>
      </c>
      <c r="C119" s="3" t="s">
        <v>7342</v>
      </c>
      <c r="D119" s="5">
        <v>20000</v>
      </c>
      <c r="E119" s="7">
        <v>62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0</v>
      </c>
      <c r="P119">
        <v>2.3845999999999998</v>
      </c>
      <c r="Q119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100000</v>
      </c>
      <c r="E120" s="7">
        <v>61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0</v>
      </c>
      <c r="P120">
        <v>1</v>
      </c>
      <c r="Q120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48" x14ac:dyDescent="0.2">
      <c r="A121">
        <v>3235</v>
      </c>
      <c r="B121" s="9" t="s">
        <v>3235</v>
      </c>
      <c r="C121" s="3" t="s">
        <v>7345</v>
      </c>
      <c r="D121" s="5">
        <v>8888</v>
      </c>
      <c r="E121" s="7">
        <v>61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</v>
      </c>
      <c r="P121">
        <v>0.33700000000000002</v>
      </c>
      <c r="Q121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48" x14ac:dyDescent="0.2">
      <c r="A122">
        <v>3236</v>
      </c>
      <c r="B122" s="9" t="s">
        <v>3236</v>
      </c>
      <c r="C122" s="3" t="s">
        <v>7346</v>
      </c>
      <c r="D122" s="5">
        <v>750</v>
      </c>
      <c r="E122" s="7">
        <v>61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8</v>
      </c>
      <c r="P122">
        <v>0.55449999999999999</v>
      </c>
      <c r="Q122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15000</v>
      </c>
      <c r="E123" s="7">
        <v>60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0</v>
      </c>
      <c r="P123">
        <v>0.223</v>
      </c>
      <c r="Q123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1000</v>
      </c>
      <c r="E124" s="7">
        <v>60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6</v>
      </c>
      <c r="P124">
        <v>0.35930000000000001</v>
      </c>
      <c r="Q124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700</v>
      </c>
      <c r="E125" s="7">
        <v>60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9</v>
      </c>
      <c r="P125">
        <v>0.32790000000000002</v>
      </c>
      <c r="Q125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666</v>
      </c>
      <c r="E126" s="7">
        <v>60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9</v>
      </c>
      <c r="P126">
        <v>0.84509999999999996</v>
      </c>
      <c r="Q126" t="s">
        <v>8315</v>
      </c>
      <c r="R126" t="s">
        <v>8316</v>
      </c>
      <c r="S126" s="10">
        <v>42262.096782407403</v>
      </c>
      <c r="T126" s="10">
        <v>42286</v>
      </c>
    </row>
    <row r="127" spans="1:20" ht="48" x14ac:dyDescent="0.2">
      <c r="A127">
        <v>3245</v>
      </c>
      <c r="B127" s="9" t="s">
        <v>3245</v>
      </c>
      <c r="C127" s="3" t="s">
        <v>7355</v>
      </c>
      <c r="D127" s="5">
        <v>3000</v>
      </c>
      <c r="E127" s="7">
        <v>59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2</v>
      </c>
      <c r="P127">
        <v>0.2185</v>
      </c>
      <c r="Q127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3000</v>
      </c>
      <c r="E128" s="7">
        <v>57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2</v>
      </c>
      <c r="P128">
        <v>0.29530000000000001</v>
      </c>
      <c r="Q128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32" x14ac:dyDescent="0.2">
      <c r="A129">
        <v>3248</v>
      </c>
      <c r="B129" s="9" t="s">
        <v>3248</v>
      </c>
      <c r="C129" s="3" t="s">
        <v>7358</v>
      </c>
      <c r="D129" s="5">
        <v>10000</v>
      </c>
      <c r="E129" s="7">
        <v>56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</v>
      </c>
      <c r="P129">
        <v>0.28000000000000003</v>
      </c>
      <c r="Q129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48" x14ac:dyDescent="0.2">
      <c r="A130">
        <v>3249</v>
      </c>
      <c r="B130" s="9" t="s">
        <v>3249</v>
      </c>
      <c r="C130" s="3" t="s">
        <v>7359</v>
      </c>
      <c r="D130" s="5">
        <v>10000</v>
      </c>
      <c r="E130" s="7">
        <v>56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</v>
      </c>
      <c r="P130">
        <v>0.63639999999999997</v>
      </c>
      <c r="Q130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48" x14ac:dyDescent="0.2">
      <c r="A131">
        <v>3250</v>
      </c>
      <c r="B131" s="9" t="s">
        <v>3250</v>
      </c>
      <c r="C131" s="3" t="s">
        <v>7360</v>
      </c>
      <c r="D131" s="5">
        <v>15000</v>
      </c>
      <c r="E131" s="7">
        <v>55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0</v>
      </c>
      <c r="P131">
        <v>0.25819999999999999</v>
      </c>
      <c r="Q131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15000</v>
      </c>
      <c r="E132" s="7">
        <v>55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0</v>
      </c>
      <c r="P132">
        <v>2.75</v>
      </c>
      <c r="Q132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32" x14ac:dyDescent="0.2">
      <c r="A133">
        <v>3253</v>
      </c>
      <c r="B133" s="9" t="s">
        <v>3253</v>
      </c>
      <c r="C133" s="3" t="s">
        <v>7363</v>
      </c>
      <c r="D133" s="5">
        <v>10000</v>
      </c>
      <c r="E133" s="7">
        <v>55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</v>
      </c>
      <c r="P133">
        <v>0.4783</v>
      </c>
      <c r="Q133" t="s">
        <v>8315</v>
      </c>
      <c r="R133" t="s">
        <v>8316</v>
      </c>
      <c r="S133" s="10">
        <v>42602.576712962968</v>
      </c>
      <c r="T133" s="10">
        <v>42621.15625</v>
      </c>
    </row>
    <row r="134" spans="1:20" ht="32" x14ac:dyDescent="0.2">
      <c r="A134">
        <v>3256</v>
      </c>
      <c r="B134" s="9" t="s">
        <v>3256</v>
      </c>
      <c r="C134" s="3" t="s">
        <v>7366</v>
      </c>
      <c r="D134" s="5">
        <v>4500</v>
      </c>
      <c r="E134" s="7">
        <v>55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</v>
      </c>
      <c r="P134">
        <v>0.3125</v>
      </c>
      <c r="Q134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50000</v>
      </c>
      <c r="E135" s="7">
        <v>53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0</v>
      </c>
      <c r="P135">
        <v>0.70669999999999999</v>
      </c>
      <c r="Q135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40000</v>
      </c>
      <c r="E136" s="7">
        <v>53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0</v>
      </c>
      <c r="P136">
        <v>0.5464</v>
      </c>
      <c r="Q13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48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53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</v>
      </c>
      <c r="P137">
        <v>0.72599999999999998</v>
      </c>
      <c r="Q137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48" x14ac:dyDescent="0.2">
      <c r="A138">
        <v>3261</v>
      </c>
      <c r="B138" s="9" t="s">
        <v>3261</v>
      </c>
      <c r="C138" s="3" t="s">
        <v>7371</v>
      </c>
      <c r="D138" s="5">
        <v>2500</v>
      </c>
      <c r="E138" s="7">
        <v>53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2</v>
      </c>
      <c r="P138">
        <v>1.0815999999999999</v>
      </c>
      <c r="Q138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60000</v>
      </c>
      <c r="E139" s="7">
        <v>52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0</v>
      </c>
      <c r="P139">
        <v>0.3881</v>
      </c>
      <c r="Q139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12000</v>
      </c>
      <c r="E140" s="7">
        <v>52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0</v>
      </c>
      <c r="P140">
        <v>0.76470000000000005</v>
      </c>
      <c r="Q140" t="s">
        <v>8315</v>
      </c>
      <c r="R140" t="s">
        <v>8316</v>
      </c>
      <c r="S140" s="10">
        <v>42284.516064814816</v>
      </c>
      <c r="T140" s="10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12000</v>
      </c>
      <c r="E141" s="7">
        <v>52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0</v>
      </c>
      <c r="P141">
        <v>1.0611999999999999</v>
      </c>
      <c r="Q141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75000</v>
      </c>
      <c r="E142" s="7">
        <v>51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0</v>
      </c>
      <c r="P142">
        <v>0.31290000000000001</v>
      </c>
      <c r="Q142" t="s">
        <v>8315</v>
      </c>
      <c r="R142" t="s">
        <v>8316</v>
      </c>
      <c r="S142" s="10">
        <v>42136.536134259266</v>
      </c>
      <c r="T142" s="10">
        <v>42167.875</v>
      </c>
    </row>
    <row r="143" spans="1:20" ht="48" x14ac:dyDescent="0.2">
      <c r="A143">
        <v>3267</v>
      </c>
      <c r="B143" s="9" t="s">
        <v>3267</v>
      </c>
      <c r="C143" s="3" t="s">
        <v>7377</v>
      </c>
      <c r="D143" s="5">
        <v>10000</v>
      </c>
      <c r="E143" s="7">
        <v>51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</v>
      </c>
      <c r="P143">
        <v>0.17710000000000001</v>
      </c>
      <c r="Q143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48" x14ac:dyDescent="0.2">
      <c r="A144">
        <v>3268</v>
      </c>
      <c r="B144" s="9" t="s">
        <v>3268</v>
      </c>
      <c r="C144" s="3" t="s">
        <v>7378</v>
      </c>
      <c r="D144" s="5">
        <v>8500</v>
      </c>
      <c r="E144" s="7">
        <v>51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</v>
      </c>
      <c r="P144">
        <v>1.2142999999999999</v>
      </c>
      <c r="Q144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1500</v>
      </c>
      <c r="E145" s="7">
        <v>51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3</v>
      </c>
      <c r="P145">
        <v>0.35170000000000001</v>
      </c>
      <c r="Q145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600</v>
      </c>
      <c r="E146" s="7">
        <v>51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9</v>
      </c>
      <c r="P146">
        <v>2.4285999999999999</v>
      </c>
      <c r="Q14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48" x14ac:dyDescent="0.2">
      <c r="A147">
        <v>3274</v>
      </c>
      <c r="B147" s="9" t="s">
        <v>3274</v>
      </c>
      <c r="C147" s="3" t="s">
        <v>7384</v>
      </c>
      <c r="D147" s="5">
        <v>850000</v>
      </c>
      <c r="E147" s="7">
        <v>50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0</v>
      </c>
      <c r="P147">
        <v>0.17480000000000001</v>
      </c>
      <c r="Q147" t="s">
        <v>8315</v>
      </c>
      <c r="R147" t="s">
        <v>8316</v>
      </c>
      <c r="S147" s="10">
        <v>42400.704537037032</v>
      </c>
      <c r="T147" s="10">
        <v>42444.875</v>
      </c>
    </row>
    <row r="148" spans="1:20" ht="48" x14ac:dyDescent="0.2">
      <c r="A148">
        <v>3275</v>
      </c>
      <c r="B148" s="9" t="s">
        <v>3275</v>
      </c>
      <c r="C148" s="3" t="s">
        <v>7385</v>
      </c>
      <c r="D148" s="5">
        <v>550000</v>
      </c>
      <c r="E148" s="7">
        <v>50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0</v>
      </c>
      <c r="P148">
        <v>4.1666999999999996</v>
      </c>
      <c r="Q148" t="s">
        <v>8315</v>
      </c>
      <c r="R148" t="s">
        <v>8316</v>
      </c>
      <c r="S148" s="10">
        <v>42017.88045138889</v>
      </c>
      <c r="T148" s="10">
        <v>42044.1875</v>
      </c>
    </row>
    <row r="149" spans="1:20" ht="48" x14ac:dyDescent="0.2">
      <c r="A149">
        <v>3279</v>
      </c>
      <c r="B149" s="9" t="s">
        <v>3279</v>
      </c>
      <c r="C149" s="3" t="s">
        <v>7389</v>
      </c>
      <c r="D149" s="5">
        <v>45000</v>
      </c>
      <c r="E149" s="7">
        <v>50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0</v>
      </c>
      <c r="P149">
        <v>0.79369999999999996</v>
      </c>
      <c r="Q149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48" x14ac:dyDescent="0.2">
      <c r="A150">
        <v>3280</v>
      </c>
      <c r="B150" s="9" t="s">
        <v>3280</v>
      </c>
      <c r="C150" s="3" t="s">
        <v>7390</v>
      </c>
      <c r="D150" s="5">
        <v>30000</v>
      </c>
      <c r="E150" s="7">
        <v>50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0</v>
      </c>
      <c r="P150">
        <v>1.6667000000000001</v>
      </c>
      <c r="Q150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30000</v>
      </c>
      <c r="E151" s="7">
        <v>50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0</v>
      </c>
      <c r="P151">
        <v>1.0638000000000001</v>
      </c>
      <c r="Q151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48" x14ac:dyDescent="0.2">
      <c r="A152">
        <v>3282</v>
      </c>
      <c r="B152" s="9" t="s">
        <v>3282</v>
      </c>
      <c r="C152" s="3" t="s">
        <v>7392</v>
      </c>
      <c r="D152" s="5">
        <v>30000</v>
      </c>
      <c r="E152" s="7">
        <v>50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0</v>
      </c>
      <c r="P152">
        <v>0.21099999999999999</v>
      </c>
      <c r="Q152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15000</v>
      </c>
      <c r="E153" s="7">
        <v>50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0</v>
      </c>
      <c r="P153">
        <v>3.3332999999999999</v>
      </c>
      <c r="Q153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15000</v>
      </c>
      <c r="E154" s="7">
        <v>50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0</v>
      </c>
      <c r="P154">
        <v>0.61729999999999996</v>
      </c>
      <c r="Q154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50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0</v>
      </c>
      <c r="P155">
        <v>0.4098</v>
      </c>
      <c r="Q155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48" x14ac:dyDescent="0.2">
      <c r="A156">
        <v>3291</v>
      </c>
      <c r="B156" s="9" t="s">
        <v>3291</v>
      </c>
      <c r="C156" s="3" t="s">
        <v>7401</v>
      </c>
      <c r="D156" s="5">
        <v>7000</v>
      </c>
      <c r="E156" s="7">
        <v>50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</v>
      </c>
      <c r="P156">
        <v>3.5714000000000001</v>
      </c>
      <c r="Q15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48" x14ac:dyDescent="0.2">
      <c r="A157">
        <v>3298</v>
      </c>
      <c r="B157" s="9" t="s">
        <v>3298</v>
      </c>
      <c r="C157" s="3" t="s">
        <v>7408</v>
      </c>
      <c r="D157" s="5">
        <v>3000</v>
      </c>
      <c r="E157" s="7">
        <v>50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2</v>
      </c>
      <c r="P157">
        <v>0.69440000000000002</v>
      </c>
      <c r="Q157" t="s">
        <v>8315</v>
      </c>
      <c r="R157" t="s">
        <v>8316</v>
      </c>
      <c r="S157" s="10">
        <v>42239.957962962959</v>
      </c>
      <c r="T157" s="10">
        <v>42260</v>
      </c>
    </row>
    <row r="158" spans="1:20" ht="48" x14ac:dyDescent="0.2">
      <c r="A158">
        <v>3299</v>
      </c>
      <c r="B158" s="9" t="s">
        <v>3299</v>
      </c>
      <c r="C158" s="3" t="s">
        <v>7409</v>
      </c>
      <c r="D158" s="5">
        <v>1500</v>
      </c>
      <c r="E158" s="7">
        <v>50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3</v>
      </c>
      <c r="P158">
        <v>0.79369999999999996</v>
      </c>
      <c r="Q158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32" x14ac:dyDescent="0.2">
      <c r="A159">
        <v>3300</v>
      </c>
      <c r="B159" s="9" t="s">
        <v>3300</v>
      </c>
      <c r="C159" s="3" t="s">
        <v>7410</v>
      </c>
      <c r="D159" s="5">
        <v>1500</v>
      </c>
      <c r="E159" s="7">
        <v>50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3</v>
      </c>
      <c r="P159">
        <v>0.56820000000000004</v>
      </c>
      <c r="Q159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48" x14ac:dyDescent="0.2">
      <c r="A160">
        <v>3301</v>
      </c>
      <c r="B160" s="9" t="s">
        <v>3301</v>
      </c>
      <c r="C160" s="3" t="s">
        <v>7411</v>
      </c>
      <c r="D160" s="5">
        <v>1500</v>
      </c>
      <c r="E160" s="7">
        <v>50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3</v>
      </c>
      <c r="P160">
        <v>0.71430000000000005</v>
      </c>
      <c r="Q160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48" x14ac:dyDescent="0.2">
      <c r="A161">
        <v>3303</v>
      </c>
      <c r="B161" s="9" t="s">
        <v>3303</v>
      </c>
      <c r="C161" s="3" t="s">
        <v>7413</v>
      </c>
      <c r="D161" s="5">
        <v>1000</v>
      </c>
      <c r="E161" s="7">
        <v>50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5</v>
      </c>
      <c r="P161">
        <v>1.4286000000000001</v>
      </c>
      <c r="Q161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1000</v>
      </c>
      <c r="E162" s="7">
        <v>50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5</v>
      </c>
      <c r="P162">
        <v>0.28570000000000001</v>
      </c>
      <c r="Q162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500</v>
      </c>
      <c r="E163" s="7">
        <v>50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</v>
      </c>
      <c r="P163">
        <v>2.5</v>
      </c>
      <c r="Q163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48" x14ac:dyDescent="0.2">
      <c r="A164">
        <v>3306</v>
      </c>
      <c r="B164" s="9" t="s">
        <v>3306</v>
      </c>
      <c r="C164" s="3" t="s">
        <v>7416</v>
      </c>
      <c r="D164" s="5">
        <v>20000</v>
      </c>
      <c r="E164" s="7">
        <v>48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0</v>
      </c>
      <c r="P164">
        <v>0.88890000000000002</v>
      </c>
      <c r="Q164" t="s">
        <v>8315</v>
      </c>
      <c r="R164" t="s">
        <v>8316</v>
      </c>
      <c r="S164" s="10">
        <v>42493.219236111108</v>
      </c>
      <c r="T164" s="10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80000</v>
      </c>
      <c r="E165" s="7">
        <v>47.69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0</v>
      </c>
      <c r="P165">
        <v>2.3845000000000001</v>
      </c>
      <c r="Q165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100000</v>
      </c>
      <c r="E166" s="7">
        <v>47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0</v>
      </c>
      <c r="P166">
        <v>0.8246</v>
      </c>
      <c r="Q16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117000</v>
      </c>
      <c r="E167" s="7">
        <v>45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0</v>
      </c>
      <c r="P167">
        <v>1.4516</v>
      </c>
      <c r="Q167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48" x14ac:dyDescent="0.2">
      <c r="A168">
        <v>3311</v>
      </c>
      <c r="B168" s="9" t="s">
        <v>3311</v>
      </c>
      <c r="C168" s="3" t="s">
        <v>7421</v>
      </c>
      <c r="D168" s="5">
        <v>65000</v>
      </c>
      <c r="E168" s="7">
        <v>45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0</v>
      </c>
      <c r="P168">
        <v>1</v>
      </c>
      <c r="Q168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30000</v>
      </c>
      <c r="E169" s="7">
        <v>45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0</v>
      </c>
      <c r="P169">
        <v>1.0975999999999999</v>
      </c>
      <c r="Q169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10000</v>
      </c>
      <c r="E170" s="7">
        <v>45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0</v>
      </c>
      <c r="P170">
        <v>1.5517000000000001</v>
      </c>
      <c r="Q170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4000</v>
      </c>
      <c r="E171" s="7">
        <v>45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</v>
      </c>
      <c r="P171">
        <v>0.36</v>
      </c>
      <c r="Q171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3500</v>
      </c>
      <c r="E172" s="7">
        <v>45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</v>
      </c>
      <c r="P172">
        <v>2.5</v>
      </c>
      <c r="Q172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2200</v>
      </c>
      <c r="E173" s="7">
        <v>45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2</v>
      </c>
      <c r="P173">
        <v>1.1841999999999999</v>
      </c>
      <c r="Q173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48" x14ac:dyDescent="0.2">
      <c r="A174">
        <v>3321</v>
      </c>
      <c r="B174" s="9" t="s">
        <v>3321</v>
      </c>
      <c r="C174" s="3" t="s">
        <v>7431</v>
      </c>
      <c r="D174" s="5">
        <v>2000</v>
      </c>
      <c r="E174" s="7">
        <v>45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2</v>
      </c>
      <c r="P174">
        <v>3</v>
      </c>
      <c r="Q174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48" x14ac:dyDescent="0.2">
      <c r="A175">
        <v>3322</v>
      </c>
      <c r="B175" s="9" t="s">
        <v>3322</v>
      </c>
      <c r="C175" s="3" t="s">
        <v>7432</v>
      </c>
      <c r="D175" s="5">
        <v>1400</v>
      </c>
      <c r="E175" s="7">
        <v>45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3</v>
      </c>
      <c r="P175">
        <v>1.9564999999999999</v>
      </c>
      <c r="Q175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300</v>
      </c>
      <c r="E176" s="7">
        <v>42.25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14</v>
      </c>
      <c r="P176">
        <v>0.74119999999999997</v>
      </c>
      <c r="Q17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1000</v>
      </c>
      <c r="E177" s="7">
        <v>42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4</v>
      </c>
      <c r="P177">
        <v>4.6666999999999996</v>
      </c>
      <c r="Q177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48" x14ac:dyDescent="0.2">
      <c r="A178">
        <v>3331</v>
      </c>
      <c r="B178" s="9" t="s">
        <v>3331</v>
      </c>
      <c r="C178" s="3" t="s">
        <v>7441</v>
      </c>
      <c r="D178" s="5">
        <v>1000</v>
      </c>
      <c r="E178" s="7">
        <v>41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4</v>
      </c>
      <c r="P178">
        <v>0.63080000000000003</v>
      </c>
      <c r="Q178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54000</v>
      </c>
      <c r="E179" s="7">
        <v>40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0</v>
      </c>
      <c r="P179">
        <v>0.4819</v>
      </c>
      <c r="Q179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48" x14ac:dyDescent="0.2">
      <c r="A180">
        <v>3333</v>
      </c>
      <c r="B180" s="9" t="s">
        <v>3333</v>
      </c>
      <c r="C180" s="3" t="s">
        <v>7443</v>
      </c>
      <c r="D180" s="5">
        <v>50000</v>
      </c>
      <c r="E180" s="7">
        <v>40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0</v>
      </c>
      <c r="P180">
        <v>0.3604</v>
      </c>
      <c r="Q180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10000</v>
      </c>
      <c r="E181" s="7">
        <v>40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0</v>
      </c>
      <c r="P181">
        <v>0.86960000000000004</v>
      </c>
      <c r="Q181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3500</v>
      </c>
      <c r="E182" s="7">
        <v>40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</v>
      </c>
      <c r="P182">
        <v>0.35709999999999997</v>
      </c>
      <c r="Q182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3000</v>
      </c>
      <c r="E183" s="7">
        <v>40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</v>
      </c>
      <c r="P183">
        <v>0.85109999999999997</v>
      </c>
      <c r="Q183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40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</v>
      </c>
      <c r="P184">
        <v>1.0526</v>
      </c>
      <c r="Q184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32" x14ac:dyDescent="0.2">
      <c r="A185">
        <v>3342</v>
      </c>
      <c r="B185" s="9" t="s">
        <v>3342</v>
      </c>
      <c r="C185" s="3" t="s">
        <v>7452</v>
      </c>
      <c r="D185" s="5">
        <v>2500</v>
      </c>
      <c r="E185" s="7">
        <v>40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2</v>
      </c>
      <c r="P185">
        <v>0.51280000000000003</v>
      </c>
      <c r="Q185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1500</v>
      </c>
      <c r="E186" s="7">
        <v>40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3</v>
      </c>
      <c r="P186">
        <v>1</v>
      </c>
      <c r="Q18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48" x14ac:dyDescent="0.2">
      <c r="A187">
        <v>3345</v>
      </c>
      <c r="B187" s="9" t="s">
        <v>3345</v>
      </c>
      <c r="C187" s="3" t="s">
        <v>7455</v>
      </c>
      <c r="D187" s="5">
        <v>60000</v>
      </c>
      <c r="E187" s="7">
        <v>39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0</v>
      </c>
      <c r="P187">
        <v>3</v>
      </c>
      <c r="Q187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48" x14ac:dyDescent="0.2">
      <c r="A188">
        <v>3346</v>
      </c>
      <c r="B188" s="9" t="s">
        <v>3346</v>
      </c>
      <c r="C188" s="3" t="s">
        <v>7456</v>
      </c>
      <c r="D188" s="5">
        <v>5000</v>
      </c>
      <c r="E188" s="7">
        <v>39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</v>
      </c>
      <c r="P188">
        <v>2.1667000000000001</v>
      </c>
      <c r="Q188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3500</v>
      </c>
      <c r="E189" s="7">
        <v>37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</v>
      </c>
      <c r="P189">
        <v>0.46839999999999998</v>
      </c>
      <c r="Q189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48" x14ac:dyDescent="0.2">
      <c r="A190">
        <v>3349</v>
      </c>
      <c r="B190" s="9" t="s">
        <v>3348</v>
      </c>
      <c r="C190" s="3" t="s">
        <v>7459</v>
      </c>
      <c r="D190" s="5">
        <v>15000</v>
      </c>
      <c r="E190" s="7">
        <v>36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0</v>
      </c>
      <c r="P190">
        <v>2.5714000000000001</v>
      </c>
      <c r="Q190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32" x14ac:dyDescent="0.2">
      <c r="A191">
        <v>3354</v>
      </c>
      <c r="B191" s="9" t="s">
        <v>3353</v>
      </c>
      <c r="C191" s="3" t="s">
        <v>7464</v>
      </c>
      <c r="D191" s="5">
        <v>60000</v>
      </c>
      <c r="E191" s="7">
        <v>35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0</v>
      </c>
      <c r="P191">
        <v>0.63639999999999997</v>
      </c>
      <c r="Q191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48" x14ac:dyDescent="0.2">
      <c r="A192">
        <v>3358</v>
      </c>
      <c r="B192" s="9" t="s">
        <v>3357</v>
      </c>
      <c r="C192" s="3" t="s">
        <v>7468</v>
      </c>
      <c r="D192" s="5">
        <v>6000</v>
      </c>
      <c r="E192" s="7">
        <v>35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</v>
      </c>
      <c r="P192">
        <v>0.216</v>
      </c>
      <c r="Q192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32" x14ac:dyDescent="0.2">
      <c r="A193">
        <v>3359</v>
      </c>
      <c r="B193" s="9" t="s">
        <v>3358</v>
      </c>
      <c r="C193" s="3" t="s">
        <v>7469</v>
      </c>
      <c r="D193" s="5">
        <v>5000</v>
      </c>
      <c r="E193" s="7">
        <v>35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</v>
      </c>
      <c r="P193">
        <v>1.5217000000000001</v>
      </c>
      <c r="Q193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48" x14ac:dyDescent="0.2">
      <c r="A194">
        <v>3361</v>
      </c>
      <c r="B194" s="9" t="s">
        <v>3360</v>
      </c>
      <c r="C194" s="3" t="s">
        <v>7471</v>
      </c>
      <c r="D194" s="5">
        <v>2000</v>
      </c>
      <c r="E194" s="7">
        <v>35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2</v>
      </c>
      <c r="P194">
        <v>0.51470000000000005</v>
      </c>
      <c r="Q194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48" x14ac:dyDescent="0.2">
      <c r="A195">
        <v>3362</v>
      </c>
      <c r="B195" s="9" t="s">
        <v>3361</v>
      </c>
      <c r="C195" s="3" t="s">
        <v>7472</v>
      </c>
      <c r="D195" s="5">
        <v>2000</v>
      </c>
      <c r="E195" s="7">
        <v>35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</v>
      </c>
      <c r="P195">
        <v>1.75</v>
      </c>
      <c r="Q195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48" x14ac:dyDescent="0.2">
      <c r="A196">
        <v>3363</v>
      </c>
      <c r="B196" s="9" t="s">
        <v>3362</v>
      </c>
      <c r="C196" s="3" t="s">
        <v>7473</v>
      </c>
      <c r="D196" s="5">
        <v>750</v>
      </c>
      <c r="E196" s="7">
        <v>35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5</v>
      </c>
      <c r="P196">
        <v>1.3462000000000001</v>
      </c>
      <c r="Q19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372625</v>
      </c>
      <c r="E197" s="7">
        <v>34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0</v>
      </c>
      <c r="P197">
        <v>11.333299999999999</v>
      </c>
      <c r="Q197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5000</v>
      </c>
      <c r="E198" s="7">
        <v>34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1</v>
      </c>
      <c r="P198">
        <v>1.8889</v>
      </c>
      <c r="Q198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3759</v>
      </c>
      <c r="E199" s="7">
        <v>32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</v>
      </c>
      <c r="P199">
        <v>1.3913</v>
      </c>
      <c r="Q199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1000</v>
      </c>
      <c r="E200" s="7">
        <v>32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3</v>
      </c>
      <c r="P200">
        <v>1.2307999999999999</v>
      </c>
      <c r="Q200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50000</v>
      </c>
      <c r="E201" s="7">
        <v>31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0</v>
      </c>
      <c r="P201">
        <v>3.4443999999999999</v>
      </c>
      <c r="Q201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20000</v>
      </c>
      <c r="E202" s="7">
        <v>31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0</v>
      </c>
      <c r="P202">
        <v>1.1480999999999999</v>
      </c>
      <c r="Q202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15000</v>
      </c>
      <c r="E203" s="7">
        <v>30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0</v>
      </c>
      <c r="P203">
        <v>1.5789</v>
      </c>
      <c r="Q203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48" x14ac:dyDescent="0.2">
      <c r="A204">
        <v>3380</v>
      </c>
      <c r="B204" s="9" t="s">
        <v>3379</v>
      </c>
      <c r="C204" s="3" t="s">
        <v>7490</v>
      </c>
      <c r="D204" s="5">
        <v>4000</v>
      </c>
      <c r="E204" s="7">
        <v>30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</v>
      </c>
      <c r="P204">
        <v>1.0713999999999999</v>
      </c>
      <c r="Q204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48" x14ac:dyDescent="0.2">
      <c r="A205">
        <v>3381</v>
      </c>
      <c r="B205" s="9" t="s">
        <v>3380</v>
      </c>
      <c r="C205" s="3" t="s">
        <v>7491</v>
      </c>
      <c r="D205" s="5">
        <v>3750</v>
      </c>
      <c r="E205" s="7">
        <v>30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</v>
      </c>
      <c r="P205">
        <v>0.625</v>
      </c>
      <c r="Q205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48" x14ac:dyDescent="0.2">
      <c r="A206">
        <v>3383</v>
      </c>
      <c r="B206" s="9" t="s">
        <v>3382</v>
      </c>
      <c r="C206" s="3" t="s">
        <v>7493</v>
      </c>
      <c r="D206" s="5">
        <v>550</v>
      </c>
      <c r="E206" s="7">
        <v>30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5</v>
      </c>
      <c r="P206">
        <v>1</v>
      </c>
      <c r="Q20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500</v>
      </c>
      <c r="E207" s="7">
        <v>30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6</v>
      </c>
      <c r="P207">
        <v>0.46879999999999999</v>
      </c>
      <c r="Q207" t="s">
        <v>8315</v>
      </c>
      <c r="R207" t="s">
        <v>8316</v>
      </c>
      <c r="S207" s="10">
        <v>42292.087592592594</v>
      </c>
      <c r="T207" s="10">
        <v>42329.125</v>
      </c>
    </row>
    <row r="208" spans="1:20" ht="48" x14ac:dyDescent="0.2">
      <c r="A208">
        <v>3385</v>
      </c>
      <c r="B208" s="9" t="s">
        <v>3384</v>
      </c>
      <c r="C208" s="3" t="s">
        <v>7495</v>
      </c>
      <c r="D208" s="5">
        <v>25</v>
      </c>
      <c r="E208" s="7">
        <v>30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120</v>
      </c>
      <c r="P208">
        <v>2</v>
      </c>
      <c r="Q208" t="s">
        <v>8315</v>
      </c>
      <c r="R208" t="s">
        <v>8316</v>
      </c>
      <c r="S208" s="10">
        <v>41953.8675</v>
      </c>
      <c r="T208" s="10">
        <v>41983.8675</v>
      </c>
    </row>
    <row r="209" spans="1:20" ht="48" x14ac:dyDescent="0.2">
      <c r="A209">
        <v>3386</v>
      </c>
      <c r="B209" s="9" t="s">
        <v>3385</v>
      </c>
      <c r="C209" s="3" t="s">
        <v>7496</v>
      </c>
      <c r="D209" s="5">
        <v>250000</v>
      </c>
      <c r="E209" s="7">
        <v>29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0</v>
      </c>
      <c r="P209">
        <v>0.70730000000000004</v>
      </c>
      <c r="Q209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48" x14ac:dyDescent="0.2">
      <c r="A210">
        <v>3387</v>
      </c>
      <c r="B210" s="9" t="s">
        <v>3386</v>
      </c>
      <c r="C210" s="3" t="s">
        <v>7497</v>
      </c>
      <c r="D210" s="5">
        <v>11200</v>
      </c>
      <c r="E210" s="7">
        <v>29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0</v>
      </c>
      <c r="P210">
        <v>0.8286</v>
      </c>
      <c r="Q210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48" x14ac:dyDescent="0.2">
      <c r="A211">
        <v>3389</v>
      </c>
      <c r="B211" s="9" t="s">
        <v>3388</v>
      </c>
      <c r="C211" s="3" t="s">
        <v>7499</v>
      </c>
      <c r="D211" s="5">
        <v>25</v>
      </c>
      <c r="E211" s="7">
        <v>29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116</v>
      </c>
      <c r="P211">
        <v>0.4677</v>
      </c>
      <c r="Q211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48" x14ac:dyDescent="0.2">
      <c r="A212">
        <v>3390</v>
      </c>
      <c r="B212" s="9" t="s">
        <v>3389</v>
      </c>
      <c r="C212" s="3" t="s">
        <v>7500</v>
      </c>
      <c r="D212" s="5">
        <v>4600</v>
      </c>
      <c r="E212" s="7">
        <v>28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</v>
      </c>
      <c r="P212">
        <v>1.2726999999999999</v>
      </c>
      <c r="Q212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48" x14ac:dyDescent="0.2">
      <c r="A213">
        <v>3391</v>
      </c>
      <c r="B213" s="9" t="s">
        <v>3390</v>
      </c>
      <c r="C213" s="3" t="s">
        <v>7501</v>
      </c>
      <c r="D213" s="5">
        <v>3333</v>
      </c>
      <c r="E213" s="7">
        <v>28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1</v>
      </c>
      <c r="P213">
        <v>1.5556000000000001</v>
      </c>
      <c r="Q213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8000</v>
      </c>
      <c r="E214" s="7">
        <v>26.01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0</v>
      </c>
      <c r="P214">
        <v>0.59109999999999996</v>
      </c>
      <c r="Q214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100000</v>
      </c>
      <c r="E215" s="7">
        <v>26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0</v>
      </c>
      <c r="P215">
        <v>0.92859999999999998</v>
      </c>
      <c r="Q215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48" x14ac:dyDescent="0.2">
      <c r="A216">
        <v>3398</v>
      </c>
      <c r="B216" s="9" t="s">
        <v>3397</v>
      </c>
      <c r="C216" s="3" t="s">
        <v>7508</v>
      </c>
      <c r="D216" s="5">
        <v>50000</v>
      </c>
      <c r="E216" s="7">
        <v>26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0</v>
      </c>
      <c r="P216">
        <v>0.4</v>
      </c>
      <c r="Q216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25000</v>
      </c>
      <c r="E217" s="7">
        <v>26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0</v>
      </c>
      <c r="P217">
        <v>0.30590000000000001</v>
      </c>
      <c r="Q217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20000</v>
      </c>
      <c r="E218" s="7">
        <v>26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0</v>
      </c>
      <c r="P218">
        <v>0.15759999999999999</v>
      </c>
      <c r="Q218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48" x14ac:dyDescent="0.2">
      <c r="A219">
        <v>3404</v>
      </c>
      <c r="B219" s="9" t="s">
        <v>3403</v>
      </c>
      <c r="C219" s="3" t="s">
        <v>7514</v>
      </c>
      <c r="D219" s="5">
        <v>2000</v>
      </c>
      <c r="E219" s="7">
        <v>26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</v>
      </c>
      <c r="P219">
        <v>8.6667000000000005</v>
      </c>
      <c r="Q219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150000</v>
      </c>
      <c r="E220" s="7">
        <v>25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0</v>
      </c>
      <c r="P220">
        <v>0.2747</v>
      </c>
      <c r="Q220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39000</v>
      </c>
      <c r="E221" s="7">
        <v>25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0</v>
      </c>
      <c r="P221">
        <v>1.3889</v>
      </c>
      <c r="Q221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48" x14ac:dyDescent="0.2">
      <c r="A222">
        <v>3410</v>
      </c>
      <c r="B222" s="9" t="s">
        <v>3409</v>
      </c>
      <c r="C222" s="3" t="s">
        <v>7520</v>
      </c>
      <c r="D222" s="5">
        <v>26000</v>
      </c>
      <c r="E222" s="7">
        <v>25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0</v>
      </c>
      <c r="P222">
        <v>0.625</v>
      </c>
      <c r="Q222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48" x14ac:dyDescent="0.2">
      <c r="A223">
        <v>3411</v>
      </c>
      <c r="B223" s="9" t="s">
        <v>3410</v>
      </c>
      <c r="C223" s="3" t="s">
        <v>7521</v>
      </c>
      <c r="D223" s="5">
        <v>25000</v>
      </c>
      <c r="E223" s="7">
        <v>25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0</v>
      </c>
      <c r="P223">
        <v>0.32050000000000001</v>
      </c>
      <c r="Q223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48" x14ac:dyDescent="0.2">
      <c r="A224">
        <v>3413</v>
      </c>
      <c r="B224" s="9" t="s">
        <v>3412</v>
      </c>
      <c r="C224" s="3" t="s">
        <v>7523</v>
      </c>
      <c r="D224" s="5">
        <v>15000</v>
      </c>
      <c r="E224" s="7">
        <v>25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0</v>
      </c>
      <c r="P224">
        <v>1.7857000000000001</v>
      </c>
      <c r="Q224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15000</v>
      </c>
      <c r="E225" s="7">
        <v>25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0</v>
      </c>
      <c r="P225">
        <v>0.56820000000000004</v>
      </c>
      <c r="Q225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32" x14ac:dyDescent="0.2">
      <c r="A226">
        <v>3415</v>
      </c>
      <c r="B226" s="9" t="s">
        <v>3414</v>
      </c>
      <c r="C226" s="3" t="s">
        <v>7525</v>
      </c>
      <c r="D226" s="5">
        <v>8500</v>
      </c>
      <c r="E226" s="7">
        <v>25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0</v>
      </c>
      <c r="P226">
        <v>2.7778</v>
      </c>
      <c r="Q22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6000</v>
      </c>
      <c r="E227" s="7">
        <v>25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0</v>
      </c>
      <c r="P227">
        <v>0.55559999999999998</v>
      </c>
      <c r="Q227" t="s">
        <v>8315</v>
      </c>
      <c r="R227" t="s">
        <v>8316</v>
      </c>
      <c r="S227" s="10">
        <v>41894.91375</v>
      </c>
      <c r="T227" s="10">
        <v>41938.029861111114</v>
      </c>
    </row>
    <row r="228" spans="1:20" ht="48" x14ac:dyDescent="0.2">
      <c r="A228">
        <v>3418</v>
      </c>
      <c r="B228" s="9" t="s">
        <v>3417</v>
      </c>
      <c r="C228" s="3" t="s">
        <v>7528</v>
      </c>
      <c r="D228" s="5">
        <v>5000</v>
      </c>
      <c r="E228" s="7">
        <v>25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</v>
      </c>
      <c r="P228">
        <v>0.44640000000000002</v>
      </c>
      <c r="Q228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48" x14ac:dyDescent="0.2">
      <c r="A229">
        <v>3421</v>
      </c>
      <c r="B229" s="9" t="s">
        <v>3420</v>
      </c>
      <c r="C229" s="3" t="s">
        <v>7531</v>
      </c>
      <c r="D229" s="5">
        <v>4000</v>
      </c>
      <c r="E229" s="7">
        <v>25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</v>
      </c>
      <c r="P229">
        <v>0.25509999999999999</v>
      </c>
      <c r="Q229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3250</v>
      </c>
      <c r="E230" s="7">
        <v>25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</v>
      </c>
      <c r="P230">
        <v>2.5</v>
      </c>
      <c r="Q230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48" x14ac:dyDescent="0.2">
      <c r="A231">
        <v>3424</v>
      </c>
      <c r="B231" s="9" t="s">
        <v>3423</v>
      </c>
      <c r="C231" s="3" t="s">
        <v>7534</v>
      </c>
      <c r="D231" s="5">
        <v>3000</v>
      </c>
      <c r="E231" s="7">
        <v>25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</v>
      </c>
      <c r="P231">
        <v>0.32890000000000003</v>
      </c>
      <c r="Q231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</v>
      </c>
      <c r="E232" s="7">
        <v>25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</v>
      </c>
      <c r="P232">
        <v>0.2404</v>
      </c>
      <c r="Q232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2750</v>
      </c>
      <c r="E233" s="7">
        <v>25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</v>
      </c>
      <c r="P233">
        <v>0.28739999999999999</v>
      </c>
      <c r="Q233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48" x14ac:dyDescent="0.2">
      <c r="A234">
        <v>3431</v>
      </c>
      <c r="B234" s="9" t="s">
        <v>3430</v>
      </c>
      <c r="C234" s="3" t="s">
        <v>7541</v>
      </c>
      <c r="D234" s="5">
        <v>1000</v>
      </c>
      <c r="E234" s="7">
        <v>25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3</v>
      </c>
      <c r="P234">
        <v>1.1904999999999999</v>
      </c>
      <c r="Q234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1000</v>
      </c>
      <c r="E235" s="7">
        <v>25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3</v>
      </c>
      <c r="P235">
        <v>0.59519999999999995</v>
      </c>
      <c r="Q235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500</v>
      </c>
      <c r="E236" s="7">
        <v>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5</v>
      </c>
      <c r="P236">
        <v>0.35210000000000002</v>
      </c>
      <c r="Q236" t="s">
        <v>8315</v>
      </c>
      <c r="R236" t="s">
        <v>8316</v>
      </c>
      <c r="S236" s="10">
        <v>41776.063136574077</v>
      </c>
      <c r="T236" s="10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500</v>
      </c>
      <c r="E237" s="7">
        <v>25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5</v>
      </c>
      <c r="P237">
        <v>0.14879999999999999</v>
      </c>
      <c r="Q237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200</v>
      </c>
      <c r="E238" s="7">
        <v>25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13</v>
      </c>
      <c r="P238">
        <v>1.3158000000000001</v>
      </c>
      <c r="Q238" t="s">
        <v>8315</v>
      </c>
      <c r="R238" t="s">
        <v>8316</v>
      </c>
      <c r="S238" s="10">
        <v>42572.61681712963</v>
      </c>
      <c r="T238" s="10">
        <v>42589.125</v>
      </c>
    </row>
    <row r="239" spans="1:20" ht="48" x14ac:dyDescent="0.2">
      <c r="A239">
        <v>3436</v>
      </c>
      <c r="B239" s="9" t="s">
        <v>3435</v>
      </c>
      <c r="C239" s="3" t="s">
        <v>7546</v>
      </c>
      <c r="D239" s="5">
        <v>500000</v>
      </c>
      <c r="E239" s="7">
        <v>24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0</v>
      </c>
      <c r="P239">
        <v>0.64859999999999995</v>
      </c>
      <c r="Q239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48" x14ac:dyDescent="0.2">
      <c r="A240">
        <v>3437</v>
      </c>
      <c r="B240" s="9" t="s">
        <v>3436</v>
      </c>
      <c r="C240" s="3" t="s">
        <v>7547</v>
      </c>
      <c r="D240" s="5">
        <v>1000</v>
      </c>
      <c r="E240" s="7">
        <v>24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2</v>
      </c>
      <c r="P240">
        <v>0.66669999999999996</v>
      </c>
      <c r="Q240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500</v>
      </c>
      <c r="E241" s="7">
        <v>23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5</v>
      </c>
      <c r="P241">
        <v>1.2778</v>
      </c>
      <c r="Q241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25000</v>
      </c>
      <c r="E242" s="7">
        <v>22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0</v>
      </c>
      <c r="P242">
        <v>0.26829999999999998</v>
      </c>
      <c r="Q242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3000</v>
      </c>
      <c r="E243" s="7">
        <v>22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</v>
      </c>
      <c r="P243">
        <v>0.51160000000000005</v>
      </c>
      <c r="Q243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20000</v>
      </c>
      <c r="E244" s="7">
        <v>21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0</v>
      </c>
      <c r="P244">
        <v>2.625</v>
      </c>
      <c r="Q244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48" x14ac:dyDescent="0.2">
      <c r="A245">
        <v>3443</v>
      </c>
      <c r="B245" s="9" t="s">
        <v>3442</v>
      </c>
      <c r="C245" s="3" t="s">
        <v>7553</v>
      </c>
      <c r="D245" s="5">
        <v>10000</v>
      </c>
      <c r="E245" s="7">
        <v>21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0</v>
      </c>
      <c r="P245">
        <v>0.4667</v>
      </c>
      <c r="Q245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32" x14ac:dyDescent="0.2">
      <c r="A246">
        <v>3447</v>
      </c>
      <c r="B246" s="9" t="s">
        <v>3446</v>
      </c>
      <c r="C246" s="3" t="s">
        <v>7557</v>
      </c>
      <c r="D246" s="5">
        <v>3000</v>
      </c>
      <c r="E246" s="7">
        <v>21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</v>
      </c>
      <c r="P246">
        <v>1.5</v>
      </c>
      <c r="Q24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48" x14ac:dyDescent="0.2">
      <c r="A247">
        <v>3448</v>
      </c>
      <c r="B247" s="9" t="s">
        <v>3447</v>
      </c>
      <c r="C247" s="3" t="s">
        <v>7558</v>
      </c>
      <c r="D247" s="5">
        <v>3000</v>
      </c>
      <c r="E247" s="7">
        <v>21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</v>
      </c>
      <c r="P247">
        <v>0.4667</v>
      </c>
      <c r="Q247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2000</v>
      </c>
      <c r="E248" s="7">
        <v>21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</v>
      </c>
      <c r="P248">
        <v>1.05</v>
      </c>
      <c r="Q248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48" x14ac:dyDescent="0.2">
      <c r="A249">
        <v>3451</v>
      </c>
      <c r="B249" s="9" t="s">
        <v>3450</v>
      </c>
      <c r="C249" s="3" t="s">
        <v>7561</v>
      </c>
      <c r="D249" s="5">
        <v>180000</v>
      </c>
      <c r="E249" s="7">
        <v>20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0</v>
      </c>
      <c r="P249">
        <v>1.25</v>
      </c>
      <c r="Q249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48" x14ac:dyDescent="0.2">
      <c r="A250">
        <v>3452</v>
      </c>
      <c r="B250" s="9" t="s">
        <v>3451</v>
      </c>
      <c r="C250" s="3" t="s">
        <v>7562</v>
      </c>
      <c r="D250" s="5">
        <v>110000</v>
      </c>
      <c r="E250" s="7">
        <v>20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0</v>
      </c>
      <c r="P250">
        <v>0.54049999999999998</v>
      </c>
      <c r="Q250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20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0</v>
      </c>
      <c r="P251">
        <v>0.28989999999999999</v>
      </c>
      <c r="Q251" t="s">
        <v>8315</v>
      </c>
      <c r="R251" t="s">
        <v>8316</v>
      </c>
      <c r="S251" s="10">
        <v>42626.7503125</v>
      </c>
      <c r="T251" s="10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7500</v>
      </c>
      <c r="E252" s="7">
        <v>20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0</v>
      </c>
      <c r="P252">
        <v>1.25</v>
      </c>
      <c r="Q252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32" x14ac:dyDescent="0.2">
      <c r="A253">
        <v>3457</v>
      </c>
      <c r="B253" s="9" t="s">
        <v>3456</v>
      </c>
      <c r="C253" s="3" t="s">
        <v>7567</v>
      </c>
      <c r="D253" s="5">
        <v>5000</v>
      </c>
      <c r="E253" s="7">
        <v>20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0</v>
      </c>
      <c r="P253">
        <v>0.36359999999999998</v>
      </c>
      <c r="Q253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48" x14ac:dyDescent="0.2">
      <c r="A254">
        <v>3458</v>
      </c>
      <c r="B254" s="9" t="s">
        <v>3457</v>
      </c>
      <c r="C254" s="3" t="s">
        <v>7568</v>
      </c>
      <c r="D254" s="5">
        <v>3000</v>
      </c>
      <c r="E254" s="7">
        <v>20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</v>
      </c>
      <c r="P254">
        <v>0.74070000000000003</v>
      </c>
      <c r="Q254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48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20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4</v>
      </c>
      <c r="P255">
        <v>1.6667000000000001</v>
      </c>
      <c r="Q255" t="s">
        <v>8315</v>
      </c>
      <c r="R255" t="s">
        <v>8316</v>
      </c>
      <c r="S255" s="10">
        <v>42643.632858796293</v>
      </c>
      <c r="T255" s="10">
        <v>42672.125</v>
      </c>
    </row>
    <row r="256" spans="1:20" ht="48" x14ac:dyDescent="0.2">
      <c r="A256">
        <v>3462</v>
      </c>
      <c r="B256" s="9" t="s">
        <v>3461</v>
      </c>
      <c r="C256" s="3" t="s">
        <v>7572</v>
      </c>
      <c r="D256" s="5">
        <v>150</v>
      </c>
      <c r="E256" s="7">
        <v>20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13</v>
      </c>
      <c r="P256">
        <v>1.1765000000000001</v>
      </c>
      <c r="Q256" t="s">
        <v>8315</v>
      </c>
      <c r="R256" t="s">
        <v>8316</v>
      </c>
      <c r="S256" s="10">
        <v>42179.898472222223</v>
      </c>
      <c r="T256" s="10">
        <v>42195.75</v>
      </c>
    </row>
    <row r="257" spans="1:20" ht="48" x14ac:dyDescent="0.2">
      <c r="A257">
        <v>3464</v>
      </c>
      <c r="B257" s="9" t="s">
        <v>3463</v>
      </c>
      <c r="C257" s="3" t="s">
        <v>7574</v>
      </c>
      <c r="D257" s="5">
        <v>250</v>
      </c>
      <c r="E257" s="7">
        <v>19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8</v>
      </c>
      <c r="P257">
        <v>0.20430000000000001</v>
      </c>
      <c r="Q257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32" x14ac:dyDescent="0.2">
      <c r="A258">
        <v>3466</v>
      </c>
      <c r="B258" s="9" t="s">
        <v>3465</v>
      </c>
      <c r="C258" s="3" t="s">
        <v>7576</v>
      </c>
      <c r="D258" s="5">
        <v>5000</v>
      </c>
      <c r="E258" s="7">
        <v>18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0</v>
      </c>
      <c r="P258">
        <v>0.29509999999999997</v>
      </c>
      <c r="Q258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1000000</v>
      </c>
      <c r="E259" s="7">
        <v>17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0</v>
      </c>
      <c r="P259">
        <v>0.36170000000000002</v>
      </c>
      <c r="Q259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17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0</v>
      </c>
      <c r="P260">
        <v>1</v>
      </c>
      <c r="Q260" t="s">
        <v>8315</v>
      </c>
      <c r="R260" t="s">
        <v>8316</v>
      </c>
      <c r="S260" s="10">
        <v>42605.765381944439</v>
      </c>
      <c r="T260" s="10">
        <v>42634.125</v>
      </c>
    </row>
    <row r="261" spans="1:20" ht="48" x14ac:dyDescent="0.2">
      <c r="A261">
        <v>3469</v>
      </c>
      <c r="B261" s="9" t="s">
        <v>3468</v>
      </c>
      <c r="C261" s="3" t="s">
        <v>7579</v>
      </c>
      <c r="D261" s="5">
        <v>20000</v>
      </c>
      <c r="E261" s="7">
        <v>16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0</v>
      </c>
      <c r="P261">
        <v>0.254</v>
      </c>
      <c r="Q261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1000</v>
      </c>
      <c r="E262" s="7">
        <v>16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2</v>
      </c>
      <c r="P262">
        <v>1.7778</v>
      </c>
      <c r="Q262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48" x14ac:dyDescent="0.2">
      <c r="A263">
        <v>3472</v>
      </c>
      <c r="B263" s="9" t="s">
        <v>3471</v>
      </c>
      <c r="C263" s="3" t="s">
        <v>7582</v>
      </c>
      <c r="D263" s="5">
        <v>20000</v>
      </c>
      <c r="E263" s="7">
        <v>15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0</v>
      </c>
      <c r="P263">
        <v>0.6522</v>
      </c>
      <c r="Q263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18000</v>
      </c>
      <c r="E264" s="7">
        <v>15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0</v>
      </c>
      <c r="P264">
        <v>0.45450000000000002</v>
      </c>
      <c r="Q264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48" x14ac:dyDescent="0.2">
      <c r="A265">
        <v>3476</v>
      </c>
      <c r="B265" s="9" t="s">
        <v>3475</v>
      </c>
      <c r="C265" s="3" t="s">
        <v>7586</v>
      </c>
      <c r="D265" s="5">
        <v>5000</v>
      </c>
      <c r="E265" s="7">
        <v>15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0</v>
      </c>
      <c r="P265">
        <v>2.5</v>
      </c>
      <c r="Q265" t="s">
        <v>8315</v>
      </c>
      <c r="R265" t="s">
        <v>8316</v>
      </c>
      <c r="S265" s="10">
        <v>41921.279976851853</v>
      </c>
      <c r="T265" s="10">
        <v>41939.125</v>
      </c>
    </row>
    <row r="266" spans="1:20" ht="48" x14ac:dyDescent="0.2">
      <c r="A266">
        <v>3477</v>
      </c>
      <c r="B266" s="9" t="s">
        <v>3476</v>
      </c>
      <c r="C266" s="3" t="s">
        <v>7587</v>
      </c>
      <c r="D266" s="5">
        <v>3000</v>
      </c>
      <c r="E266" s="7">
        <v>15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</v>
      </c>
      <c r="P266">
        <v>0.3846</v>
      </c>
      <c r="Q266" t="s">
        <v>8315</v>
      </c>
      <c r="R266" t="s">
        <v>8316</v>
      </c>
      <c r="S266" s="10">
        <v>42128.736608796295</v>
      </c>
      <c r="T266" s="10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1750</v>
      </c>
      <c r="E267" s="7">
        <v>15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</v>
      </c>
      <c r="P267">
        <v>0.26319999999999999</v>
      </c>
      <c r="Q267" t="s">
        <v>8315</v>
      </c>
      <c r="R267" t="s">
        <v>8316</v>
      </c>
      <c r="S267" s="10">
        <v>42053.916921296302</v>
      </c>
      <c r="T267" s="10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15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</v>
      </c>
      <c r="P268">
        <v>1.1537999999999999</v>
      </c>
      <c r="Q268" t="s">
        <v>8315</v>
      </c>
      <c r="R268" t="s">
        <v>8316</v>
      </c>
      <c r="S268" s="10">
        <v>42171.317442129628</v>
      </c>
      <c r="T268" s="10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450</v>
      </c>
      <c r="E269" s="7">
        <v>15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3</v>
      </c>
      <c r="P269">
        <v>0.1128</v>
      </c>
      <c r="Q269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48" x14ac:dyDescent="0.2">
      <c r="A270">
        <v>3484</v>
      </c>
      <c r="B270" s="9" t="s">
        <v>3483</v>
      </c>
      <c r="C270" s="3" t="s">
        <v>7594</v>
      </c>
      <c r="D270" s="5">
        <v>150</v>
      </c>
      <c r="E270" s="7">
        <v>15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10</v>
      </c>
      <c r="P270">
        <v>0.34089999999999998</v>
      </c>
      <c r="Q270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3300</v>
      </c>
      <c r="E271" s="7">
        <v>14.5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0</v>
      </c>
      <c r="P271">
        <v>0.48330000000000001</v>
      </c>
      <c r="Q271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48" x14ac:dyDescent="0.2">
      <c r="A272">
        <v>3486</v>
      </c>
      <c r="B272" s="9" t="s">
        <v>3485</v>
      </c>
      <c r="C272" s="3" t="s">
        <v>7596</v>
      </c>
      <c r="D272" s="5">
        <v>125000</v>
      </c>
      <c r="E272" s="7">
        <v>14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0</v>
      </c>
      <c r="P272">
        <v>0.25</v>
      </c>
      <c r="Q272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48" x14ac:dyDescent="0.2">
      <c r="A273">
        <v>3488</v>
      </c>
      <c r="B273" s="9" t="s">
        <v>3487</v>
      </c>
      <c r="C273" s="3" t="s">
        <v>7598</v>
      </c>
      <c r="D273" s="5">
        <v>10</v>
      </c>
      <c r="E273" s="7">
        <v>13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130</v>
      </c>
      <c r="P273">
        <v>0.44829999999999998</v>
      </c>
      <c r="Q273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48" x14ac:dyDescent="0.2">
      <c r="A274">
        <v>3490</v>
      </c>
      <c r="B274" s="9" t="s">
        <v>3489</v>
      </c>
      <c r="C274" s="3" t="s">
        <v>7600</v>
      </c>
      <c r="D274" s="5">
        <v>68000</v>
      </c>
      <c r="E274" s="7">
        <v>12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0</v>
      </c>
      <c r="P274">
        <v>0.44440000000000002</v>
      </c>
      <c r="Q274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48" x14ac:dyDescent="0.2">
      <c r="A275">
        <v>3491</v>
      </c>
      <c r="B275" s="9" t="s">
        <v>3490</v>
      </c>
      <c r="C275" s="3" t="s">
        <v>7601</v>
      </c>
      <c r="D275" s="5">
        <v>1000</v>
      </c>
      <c r="E275" s="7">
        <v>12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</v>
      </c>
      <c r="P275">
        <v>1.2</v>
      </c>
      <c r="Q275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48" x14ac:dyDescent="0.2">
      <c r="A276">
        <v>3492</v>
      </c>
      <c r="B276" s="9" t="s">
        <v>3491</v>
      </c>
      <c r="C276" s="3" t="s">
        <v>7602</v>
      </c>
      <c r="D276" s="5">
        <v>110000</v>
      </c>
      <c r="E276" s="7">
        <v>11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0</v>
      </c>
      <c r="P276">
        <v>0.31430000000000002</v>
      </c>
      <c r="Q27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48" x14ac:dyDescent="0.2">
      <c r="A277">
        <v>3493</v>
      </c>
      <c r="B277" s="9" t="s">
        <v>3492</v>
      </c>
      <c r="C277" s="3" t="s">
        <v>7603</v>
      </c>
      <c r="D277" s="5">
        <v>88888</v>
      </c>
      <c r="E277" s="7">
        <v>11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0</v>
      </c>
      <c r="P277">
        <v>0.37930000000000003</v>
      </c>
      <c r="Q277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15000</v>
      </c>
      <c r="E278" s="7">
        <v>11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0</v>
      </c>
      <c r="P278">
        <v>0.84619999999999995</v>
      </c>
      <c r="Q278" t="s">
        <v>8315</v>
      </c>
      <c r="R278" t="s">
        <v>8316</v>
      </c>
      <c r="S278" s="10">
        <v>42689.214988425927</v>
      </c>
      <c r="T278" s="10">
        <v>42700.25</v>
      </c>
    </row>
    <row r="279" spans="1:20" ht="48" x14ac:dyDescent="0.2">
      <c r="A279">
        <v>3496</v>
      </c>
      <c r="B279" s="9" t="s">
        <v>3495</v>
      </c>
      <c r="C279" s="3" t="s">
        <v>7606</v>
      </c>
      <c r="D279" s="5">
        <v>5000</v>
      </c>
      <c r="E279" s="7">
        <v>11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0</v>
      </c>
      <c r="P279">
        <v>0.14099999999999999</v>
      </c>
      <c r="Q279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48" x14ac:dyDescent="0.2">
      <c r="A280">
        <v>3497</v>
      </c>
      <c r="B280" s="9" t="s">
        <v>3496</v>
      </c>
      <c r="C280" s="3" t="s">
        <v>7607</v>
      </c>
      <c r="D280" s="5">
        <v>5000</v>
      </c>
      <c r="E280" s="7">
        <v>11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0</v>
      </c>
      <c r="P280">
        <v>0.22450000000000001</v>
      </c>
      <c r="Q280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5000</v>
      </c>
      <c r="E281" s="7">
        <v>11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0</v>
      </c>
      <c r="P281">
        <v>0.31430000000000002</v>
      </c>
      <c r="Q281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48" x14ac:dyDescent="0.2">
      <c r="A282">
        <v>3500</v>
      </c>
      <c r="B282" s="9" t="s">
        <v>3499</v>
      </c>
      <c r="C282" s="3" t="s">
        <v>7610</v>
      </c>
      <c r="D282" s="5">
        <v>4100</v>
      </c>
      <c r="E282" s="7">
        <v>11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0</v>
      </c>
      <c r="P282">
        <v>0.26190000000000002</v>
      </c>
      <c r="Q282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500000</v>
      </c>
      <c r="E283" s="7">
        <v>10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0</v>
      </c>
      <c r="P283">
        <v>0.3226</v>
      </c>
      <c r="Q283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70000</v>
      </c>
      <c r="E284" s="7">
        <v>10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0</v>
      </c>
      <c r="P284">
        <v>1.25</v>
      </c>
      <c r="Q284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50000</v>
      </c>
      <c r="E285" s="7">
        <v>10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0</v>
      </c>
      <c r="P285">
        <v>0.25640000000000002</v>
      </c>
      <c r="Q285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48" x14ac:dyDescent="0.2">
      <c r="A286">
        <v>3506</v>
      </c>
      <c r="B286" s="9" t="s">
        <v>3505</v>
      </c>
      <c r="C286" s="3" t="s">
        <v>7616</v>
      </c>
      <c r="D286" s="5">
        <v>42500</v>
      </c>
      <c r="E286" s="7">
        <v>10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0</v>
      </c>
      <c r="P286">
        <v>0.3448</v>
      </c>
      <c r="Q28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32" x14ac:dyDescent="0.2">
      <c r="A287">
        <v>3507</v>
      </c>
      <c r="B287" s="9" t="s">
        <v>3506</v>
      </c>
      <c r="C287" s="3" t="s">
        <v>7617</v>
      </c>
      <c r="D287" s="5">
        <v>38000</v>
      </c>
      <c r="E287" s="7">
        <v>10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0</v>
      </c>
      <c r="P287">
        <v>0.1389</v>
      </c>
      <c r="Q287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48" x14ac:dyDescent="0.2">
      <c r="A288">
        <v>3509</v>
      </c>
      <c r="B288" s="9" t="s">
        <v>3508</v>
      </c>
      <c r="C288" s="3" t="s">
        <v>7619</v>
      </c>
      <c r="D288" s="5">
        <v>25000</v>
      </c>
      <c r="E288" s="7">
        <v>10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0</v>
      </c>
      <c r="P288">
        <v>0.30299999999999999</v>
      </c>
      <c r="Q288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48" x14ac:dyDescent="0.2">
      <c r="A289">
        <v>3510</v>
      </c>
      <c r="B289" s="9" t="s">
        <v>3509</v>
      </c>
      <c r="C289" s="3" t="s">
        <v>7620</v>
      </c>
      <c r="D289" s="5">
        <v>25000</v>
      </c>
      <c r="E289" s="7">
        <v>10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0</v>
      </c>
      <c r="P289">
        <v>0.66669999999999996</v>
      </c>
      <c r="Q289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48" x14ac:dyDescent="0.2">
      <c r="A290">
        <v>3513</v>
      </c>
      <c r="B290" s="9" t="s">
        <v>3512</v>
      </c>
      <c r="C290" s="3" t="s">
        <v>7623</v>
      </c>
      <c r="D290" s="5">
        <v>20000</v>
      </c>
      <c r="E290" s="7">
        <v>10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0</v>
      </c>
      <c r="P290">
        <v>0.2273</v>
      </c>
      <c r="Q290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48" x14ac:dyDescent="0.2">
      <c r="A291">
        <v>3514</v>
      </c>
      <c r="B291" s="9" t="s">
        <v>3513</v>
      </c>
      <c r="C291" s="3" t="s">
        <v>7624</v>
      </c>
      <c r="D291" s="5">
        <v>18000</v>
      </c>
      <c r="E291" s="7">
        <v>10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0</v>
      </c>
      <c r="P291">
        <v>1</v>
      </c>
      <c r="Q291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48" x14ac:dyDescent="0.2">
      <c r="A292">
        <v>3515</v>
      </c>
      <c r="B292" s="9" t="s">
        <v>3514</v>
      </c>
      <c r="C292" s="3" t="s">
        <v>7625</v>
      </c>
      <c r="D292" s="5">
        <v>11999</v>
      </c>
      <c r="E292" s="7">
        <v>10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0</v>
      </c>
      <c r="P292">
        <v>0.21740000000000001</v>
      </c>
      <c r="Q292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10000</v>
      </c>
      <c r="E293" s="7">
        <v>10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0</v>
      </c>
      <c r="P293">
        <v>0.90910000000000002</v>
      </c>
      <c r="Q293" t="s">
        <v>8315</v>
      </c>
      <c r="R293" t="s">
        <v>8316</v>
      </c>
      <c r="S293" s="10">
        <v>41856.010069444441</v>
      </c>
      <c r="T293" s="10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10000</v>
      </c>
      <c r="E294" s="7">
        <v>10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0</v>
      </c>
      <c r="P294">
        <v>0.30299999999999999</v>
      </c>
      <c r="Q294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48" x14ac:dyDescent="0.2">
      <c r="A295">
        <v>3521</v>
      </c>
      <c r="B295" s="9" t="s">
        <v>3520</v>
      </c>
      <c r="C295" s="3" t="s">
        <v>7631</v>
      </c>
      <c r="D295" s="5">
        <v>5050</v>
      </c>
      <c r="E295" s="7">
        <v>10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0</v>
      </c>
      <c r="P295">
        <v>0.76919999999999999</v>
      </c>
      <c r="Q295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5000</v>
      </c>
      <c r="E296" s="7">
        <v>10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0</v>
      </c>
      <c r="P296">
        <v>0.1351</v>
      </c>
      <c r="Q29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48" x14ac:dyDescent="0.2">
      <c r="A297">
        <v>3525</v>
      </c>
      <c r="B297" s="9" t="s">
        <v>3524</v>
      </c>
      <c r="C297" s="3" t="s">
        <v>7635</v>
      </c>
      <c r="D297" s="5">
        <v>5000</v>
      </c>
      <c r="E297" s="7">
        <v>10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0</v>
      </c>
      <c r="P297">
        <v>1.4286000000000001</v>
      </c>
      <c r="Q297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5000</v>
      </c>
      <c r="E298" s="7">
        <v>10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0</v>
      </c>
      <c r="P298">
        <v>0.29409999999999997</v>
      </c>
      <c r="Q298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48" x14ac:dyDescent="0.2">
      <c r="A299">
        <v>3527</v>
      </c>
      <c r="B299" s="9" t="s">
        <v>3526</v>
      </c>
      <c r="C299" s="3" t="s">
        <v>7637</v>
      </c>
      <c r="D299" s="5">
        <v>5000</v>
      </c>
      <c r="E299" s="7">
        <v>10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0</v>
      </c>
      <c r="P299">
        <v>0.1163</v>
      </c>
      <c r="Q299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48" x14ac:dyDescent="0.2">
      <c r="A300">
        <v>3529</v>
      </c>
      <c r="B300" s="9" t="s">
        <v>3528</v>
      </c>
      <c r="C300" s="3" t="s">
        <v>7639</v>
      </c>
      <c r="D300" s="5">
        <v>3500</v>
      </c>
      <c r="E300" s="7">
        <v>10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0</v>
      </c>
      <c r="P300">
        <v>0.55559999999999998</v>
      </c>
      <c r="Q300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3000</v>
      </c>
      <c r="E301" s="7">
        <v>10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0</v>
      </c>
      <c r="P301">
        <v>0.3846</v>
      </c>
      <c r="Q301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48" x14ac:dyDescent="0.2">
      <c r="A302">
        <v>3532</v>
      </c>
      <c r="B302" s="9" t="s">
        <v>3531</v>
      </c>
      <c r="C302" s="3" t="s">
        <v>7642</v>
      </c>
      <c r="D302" s="5">
        <v>3000</v>
      </c>
      <c r="E302" s="7">
        <v>10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0</v>
      </c>
      <c r="P302">
        <v>0.37040000000000001</v>
      </c>
      <c r="Q302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48" x14ac:dyDescent="0.2">
      <c r="A303">
        <v>3533</v>
      </c>
      <c r="B303" s="9" t="s">
        <v>3532</v>
      </c>
      <c r="C303" s="3" t="s">
        <v>7643</v>
      </c>
      <c r="D303" s="5">
        <v>3000</v>
      </c>
      <c r="E303" s="7">
        <v>10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0</v>
      </c>
      <c r="P303">
        <v>1.25</v>
      </c>
      <c r="Q303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2500</v>
      </c>
      <c r="E304" s="7">
        <v>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0</v>
      </c>
      <c r="P304">
        <v>4.9000000000000002E-2</v>
      </c>
      <c r="Q304" t="s">
        <v>8315</v>
      </c>
      <c r="R304" t="s">
        <v>8316</v>
      </c>
      <c r="S304" s="10">
        <v>42243.6252662037</v>
      </c>
      <c r="T304" s="10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1500</v>
      </c>
      <c r="E305" s="7">
        <v>10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</v>
      </c>
      <c r="P305">
        <v>0.76919999999999999</v>
      </c>
      <c r="Q305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1000</v>
      </c>
      <c r="E306" s="7">
        <v>10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</v>
      </c>
      <c r="P306">
        <v>0.1176</v>
      </c>
      <c r="Q30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750</v>
      </c>
      <c r="E307" s="7">
        <v>10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</v>
      </c>
      <c r="P307">
        <v>0.41670000000000001</v>
      </c>
      <c r="Q307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48" x14ac:dyDescent="0.2">
      <c r="A308">
        <v>3545</v>
      </c>
      <c r="B308" s="9" t="s">
        <v>3544</v>
      </c>
      <c r="C308" s="3" t="s">
        <v>7655</v>
      </c>
      <c r="D308" s="5">
        <v>650</v>
      </c>
      <c r="E308" s="7">
        <v>10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2</v>
      </c>
      <c r="P308">
        <v>1.25</v>
      </c>
      <c r="Q308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48" x14ac:dyDescent="0.2">
      <c r="A309">
        <v>3546</v>
      </c>
      <c r="B309" s="9" t="s">
        <v>3545</v>
      </c>
      <c r="C309" s="3" t="s">
        <v>7656</v>
      </c>
      <c r="D309" s="5">
        <v>600</v>
      </c>
      <c r="E309" s="7">
        <v>10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2</v>
      </c>
      <c r="P309">
        <v>0.52629999999999999</v>
      </c>
      <c r="Q309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48" x14ac:dyDescent="0.2">
      <c r="A310">
        <v>3547</v>
      </c>
      <c r="B310" s="9" t="s">
        <v>3546</v>
      </c>
      <c r="C310" s="3" t="s">
        <v>7657</v>
      </c>
      <c r="D310" s="5">
        <v>500</v>
      </c>
      <c r="E310" s="7">
        <v>10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2</v>
      </c>
      <c r="P310">
        <v>2.98E-2</v>
      </c>
      <c r="Q310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48" x14ac:dyDescent="0.2">
      <c r="A311">
        <v>3548</v>
      </c>
      <c r="B311" s="9" t="s">
        <v>3547</v>
      </c>
      <c r="C311" s="3" t="s">
        <v>7658</v>
      </c>
      <c r="D311" s="5">
        <v>200</v>
      </c>
      <c r="E311" s="7">
        <v>10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5</v>
      </c>
      <c r="P311">
        <v>0.76919999999999999</v>
      </c>
      <c r="Q311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48" x14ac:dyDescent="0.2">
      <c r="A312">
        <v>3551</v>
      </c>
      <c r="B312" s="9" t="s">
        <v>3550</v>
      </c>
      <c r="C312" s="3" t="s">
        <v>7661</v>
      </c>
      <c r="D312" s="5">
        <v>5</v>
      </c>
      <c r="E312" s="7">
        <v>10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200</v>
      </c>
      <c r="P312">
        <v>0.4</v>
      </c>
      <c r="Q312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200000</v>
      </c>
      <c r="E313" s="7">
        <v>8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0</v>
      </c>
      <c r="P313">
        <v>7.6899999999999996E-2</v>
      </c>
      <c r="Q313" t="s">
        <v>8315</v>
      </c>
      <c r="R313" t="s">
        <v>8316</v>
      </c>
      <c r="S313" s="10">
        <v>42196.028703703705</v>
      </c>
      <c r="T313" s="10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60000</v>
      </c>
      <c r="E314" s="7">
        <v>8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0</v>
      </c>
      <c r="P314">
        <v>0.15090000000000001</v>
      </c>
      <c r="Q314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48" x14ac:dyDescent="0.2">
      <c r="A315">
        <v>3557</v>
      </c>
      <c r="B315" s="9" t="s">
        <v>3556</v>
      </c>
      <c r="C315" s="3" t="s">
        <v>7667</v>
      </c>
      <c r="D315" s="5">
        <v>500</v>
      </c>
      <c r="E315" s="7">
        <v>8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2</v>
      </c>
      <c r="P315">
        <v>1.43E-2</v>
      </c>
      <c r="Q315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50000</v>
      </c>
      <c r="E316" s="7">
        <v>6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0</v>
      </c>
      <c r="P316">
        <v>0.1111</v>
      </c>
      <c r="Q316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48" x14ac:dyDescent="0.2">
      <c r="A317">
        <v>3565</v>
      </c>
      <c r="B317" s="9" t="s">
        <v>3564</v>
      </c>
      <c r="C317" s="3" t="s">
        <v>7675</v>
      </c>
      <c r="D317" s="5">
        <v>5000</v>
      </c>
      <c r="E317" s="7">
        <v>6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0</v>
      </c>
      <c r="P317">
        <v>0.5</v>
      </c>
      <c r="Q317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500</v>
      </c>
      <c r="E318" s="7">
        <v>6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</v>
      </c>
      <c r="P318">
        <v>0.31580000000000003</v>
      </c>
      <c r="Q318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48" x14ac:dyDescent="0.2">
      <c r="A319">
        <v>3569</v>
      </c>
      <c r="B319" s="9" t="s">
        <v>3568</v>
      </c>
      <c r="C319" s="3" t="s">
        <v>7679</v>
      </c>
      <c r="D319" s="5">
        <v>75000</v>
      </c>
      <c r="E319" s="7">
        <v>5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0</v>
      </c>
      <c r="P319">
        <v>0.122</v>
      </c>
      <c r="Q319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50000</v>
      </c>
      <c r="E320" s="7">
        <v>5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0</v>
      </c>
      <c r="P320">
        <v>0.1923</v>
      </c>
      <c r="Q320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20000</v>
      </c>
      <c r="E321" s="7">
        <v>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0</v>
      </c>
      <c r="P321">
        <v>0.1111</v>
      </c>
      <c r="Q321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12999</v>
      </c>
      <c r="E322" s="7">
        <v>5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0</v>
      </c>
      <c r="P322">
        <v>4.9000000000000002E-2</v>
      </c>
      <c r="Q322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48" x14ac:dyDescent="0.2">
      <c r="A323">
        <v>3576</v>
      </c>
      <c r="B323" s="9" t="s">
        <v>3575</v>
      </c>
      <c r="C323" s="3" t="s">
        <v>7686</v>
      </c>
      <c r="D323" s="5">
        <v>10000</v>
      </c>
      <c r="E323" s="7">
        <v>5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0</v>
      </c>
      <c r="P323">
        <v>1</v>
      </c>
      <c r="Q323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10000</v>
      </c>
      <c r="E324" s="7">
        <v>5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0</v>
      </c>
      <c r="P324">
        <v>0.1852</v>
      </c>
      <c r="Q324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5000</v>
      </c>
      <c r="E325" s="7">
        <v>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0</v>
      </c>
      <c r="P325">
        <v>0.1852</v>
      </c>
      <c r="Q325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5000</v>
      </c>
      <c r="E326" s="7">
        <v>5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0</v>
      </c>
      <c r="P326">
        <v>0.10199999999999999</v>
      </c>
      <c r="Q32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4290</v>
      </c>
      <c r="E327" s="7">
        <v>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0</v>
      </c>
      <c r="P327">
        <v>0.20830000000000001</v>
      </c>
      <c r="Q327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3000</v>
      </c>
      <c r="E328" s="7">
        <v>5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0</v>
      </c>
      <c r="P328">
        <v>0.21740000000000001</v>
      </c>
      <c r="Q328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3000</v>
      </c>
      <c r="E329" s="7">
        <v>5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0</v>
      </c>
      <c r="P329">
        <v>9.2600000000000002E-2</v>
      </c>
      <c r="Q329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48" x14ac:dyDescent="0.2">
      <c r="A330">
        <v>3589</v>
      </c>
      <c r="B330" s="9" t="s">
        <v>3588</v>
      </c>
      <c r="C330" s="3" t="s">
        <v>7699</v>
      </c>
      <c r="D330" s="5">
        <v>2000</v>
      </c>
      <c r="E330" s="7">
        <v>5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0</v>
      </c>
      <c r="P330">
        <v>8.0600000000000005E-2</v>
      </c>
      <c r="Q330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48" x14ac:dyDescent="0.2">
      <c r="A331">
        <v>3591</v>
      </c>
      <c r="B331" s="9" t="s">
        <v>3590</v>
      </c>
      <c r="C331" s="3" t="s">
        <v>7701</v>
      </c>
      <c r="D331" s="5">
        <v>2000</v>
      </c>
      <c r="E331" s="7">
        <v>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0</v>
      </c>
      <c r="P331">
        <v>0.27779999999999999</v>
      </c>
      <c r="Q331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48" x14ac:dyDescent="0.2">
      <c r="A332">
        <v>3592</v>
      </c>
      <c r="B332" s="9" t="s">
        <v>3591</v>
      </c>
      <c r="C332" s="3" t="s">
        <v>7702</v>
      </c>
      <c r="D332" s="5">
        <v>1500</v>
      </c>
      <c r="E332" s="7">
        <v>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0</v>
      </c>
      <c r="P332">
        <v>0.1429</v>
      </c>
      <c r="Q332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48" x14ac:dyDescent="0.2">
      <c r="A333">
        <v>3593</v>
      </c>
      <c r="B333" s="9" t="s">
        <v>3592</v>
      </c>
      <c r="C333" s="3" t="s">
        <v>7703</v>
      </c>
      <c r="D333" s="5">
        <v>1000</v>
      </c>
      <c r="E333" s="7">
        <v>5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</v>
      </c>
      <c r="P333">
        <v>0.1163</v>
      </c>
      <c r="Q333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48" x14ac:dyDescent="0.2">
      <c r="A334">
        <v>3594</v>
      </c>
      <c r="B334" s="9" t="s">
        <v>3593</v>
      </c>
      <c r="C334" s="3" t="s">
        <v>7704</v>
      </c>
      <c r="D334" s="5">
        <v>1000</v>
      </c>
      <c r="E334" s="7">
        <v>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</v>
      </c>
      <c r="P334">
        <v>0.1389</v>
      </c>
      <c r="Q334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1000</v>
      </c>
      <c r="E335" s="7">
        <v>5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</v>
      </c>
      <c r="P335">
        <v>8.0600000000000005E-2</v>
      </c>
      <c r="Q335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780</v>
      </c>
      <c r="E336" s="7">
        <v>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</v>
      </c>
      <c r="P336">
        <v>0.1515</v>
      </c>
      <c r="Q33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500</v>
      </c>
      <c r="E337" s="7">
        <v>5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</v>
      </c>
      <c r="P337">
        <v>0.1852</v>
      </c>
      <c r="Q337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110000</v>
      </c>
      <c r="E338" s="7">
        <v>4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0</v>
      </c>
      <c r="P338">
        <v>0.23530000000000001</v>
      </c>
      <c r="Q338" t="s">
        <v>8315</v>
      </c>
      <c r="R338" t="s">
        <v>8316</v>
      </c>
      <c r="S338" s="10">
        <v>42220.79487268519</v>
      </c>
      <c r="T338" s="10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50000</v>
      </c>
      <c r="E339" s="7">
        <v>4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0</v>
      </c>
      <c r="P339">
        <v>1</v>
      </c>
      <c r="Q339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48" x14ac:dyDescent="0.2">
      <c r="A340">
        <v>3602</v>
      </c>
      <c r="B340" s="9" t="s">
        <v>3601</v>
      </c>
      <c r="C340" s="3" t="s">
        <v>7712</v>
      </c>
      <c r="D340" s="5">
        <v>1000</v>
      </c>
      <c r="E340" s="7">
        <v>4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0</v>
      </c>
      <c r="P340">
        <v>8.1600000000000006E-2</v>
      </c>
      <c r="Q340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150000</v>
      </c>
      <c r="E341" s="7">
        <v>3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0</v>
      </c>
      <c r="P341">
        <v>5.2600000000000001E-2</v>
      </c>
      <c r="Q341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48" x14ac:dyDescent="0.2">
      <c r="A342">
        <v>3604</v>
      </c>
      <c r="B342" s="9" t="s">
        <v>3603</v>
      </c>
      <c r="C342" s="3" t="s">
        <v>7714</v>
      </c>
      <c r="D342" s="5">
        <v>110000</v>
      </c>
      <c r="E342" s="7">
        <v>3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0</v>
      </c>
      <c r="P342">
        <v>4.3499999999999997E-2</v>
      </c>
      <c r="Q342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32" x14ac:dyDescent="0.2">
      <c r="A343">
        <v>3613</v>
      </c>
      <c r="B343" s="9" t="s">
        <v>3612</v>
      </c>
      <c r="C343" s="3" t="s">
        <v>7723</v>
      </c>
      <c r="D343" s="5">
        <v>150</v>
      </c>
      <c r="E343" s="7">
        <v>3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2</v>
      </c>
      <c r="P343">
        <v>0.15</v>
      </c>
      <c r="Q343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110</v>
      </c>
      <c r="E344" s="7">
        <v>3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3</v>
      </c>
      <c r="P344">
        <v>4.2299999999999997E-2</v>
      </c>
      <c r="Q344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25000</v>
      </c>
      <c r="E345" s="7">
        <v>2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0</v>
      </c>
      <c r="P345">
        <v>0.1176</v>
      </c>
      <c r="Q345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48" x14ac:dyDescent="0.2">
      <c r="A346">
        <v>3620</v>
      </c>
      <c r="B346" s="9" t="s">
        <v>3618</v>
      </c>
      <c r="C346" s="3" t="s">
        <v>7730</v>
      </c>
      <c r="D346" s="5">
        <v>18950</v>
      </c>
      <c r="E346" s="7">
        <v>2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0</v>
      </c>
      <c r="P346">
        <v>1.0200000000000001E-2</v>
      </c>
      <c r="Q34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14000</v>
      </c>
      <c r="E347" s="7">
        <v>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0</v>
      </c>
      <c r="P347">
        <v>2.86E-2</v>
      </c>
      <c r="Q347" t="s">
        <v>8315</v>
      </c>
      <c r="R347" t="s">
        <v>8316</v>
      </c>
      <c r="S347" s="10">
        <v>42619.935694444444</v>
      </c>
      <c r="T347" s="10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12000</v>
      </c>
      <c r="E348" s="7">
        <v>2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0</v>
      </c>
      <c r="P348">
        <v>9.5200000000000007E-2</v>
      </c>
      <c r="Q348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10000</v>
      </c>
      <c r="E349" s="7">
        <v>2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0</v>
      </c>
      <c r="P349">
        <v>5.8799999999999998E-2</v>
      </c>
      <c r="Q349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5000</v>
      </c>
      <c r="E350" s="7">
        <v>2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0</v>
      </c>
      <c r="P350">
        <v>5.1299999999999998E-2</v>
      </c>
      <c r="Q350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1500</v>
      </c>
      <c r="E351" s="7">
        <v>2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0</v>
      </c>
      <c r="P351">
        <v>6.9000000000000006E-2</v>
      </c>
      <c r="Q351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30000</v>
      </c>
      <c r="E352" s="7">
        <v>1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0</v>
      </c>
      <c r="P352">
        <v>1.37E-2</v>
      </c>
      <c r="Q352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25000</v>
      </c>
      <c r="E353" s="7">
        <v>1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0</v>
      </c>
      <c r="P353">
        <v>0.1111</v>
      </c>
      <c r="Q353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48" x14ac:dyDescent="0.2">
      <c r="A354">
        <v>3655</v>
      </c>
      <c r="B354" s="9" t="s">
        <v>3652</v>
      </c>
      <c r="C354" s="3" t="s">
        <v>7765</v>
      </c>
      <c r="D354" s="5">
        <v>20000</v>
      </c>
      <c r="E354" s="7">
        <v>1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0</v>
      </c>
      <c r="P354">
        <v>1.2699999999999999E-2</v>
      </c>
      <c r="Q354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15000</v>
      </c>
      <c r="E355" s="7">
        <v>1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0</v>
      </c>
      <c r="P355">
        <v>0.05</v>
      </c>
      <c r="Q355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15000</v>
      </c>
      <c r="E356" s="7">
        <v>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0</v>
      </c>
      <c r="P356">
        <v>7.6899999999999996E-2</v>
      </c>
      <c r="Q35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48" x14ac:dyDescent="0.2">
      <c r="A357">
        <v>3661</v>
      </c>
      <c r="B357" s="9" t="s">
        <v>3658</v>
      </c>
      <c r="C357" s="3" t="s">
        <v>7771</v>
      </c>
      <c r="D357" s="5">
        <v>13000</v>
      </c>
      <c r="E357" s="7">
        <v>1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0</v>
      </c>
      <c r="P357">
        <v>2.7799999999999998E-2</v>
      </c>
      <c r="Q357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9000</v>
      </c>
      <c r="E358" s="7">
        <v>1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0</v>
      </c>
      <c r="P358">
        <v>5.2600000000000001E-2</v>
      </c>
      <c r="Q358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7500</v>
      </c>
      <c r="E359" s="7">
        <v>1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0</v>
      </c>
      <c r="P359">
        <v>2.63E-2</v>
      </c>
      <c r="Q359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48" x14ac:dyDescent="0.2">
      <c r="A360">
        <v>3668</v>
      </c>
      <c r="B360" s="9" t="s">
        <v>3665</v>
      </c>
      <c r="C360" s="3" t="s">
        <v>7778</v>
      </c>
      <c r="D360" s="5">
        <v>7000</v>
      </c>
      <c r="E360" s="7">
        <v>1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0</v>
      </c>
      <c r="P360">
        <v>3.5700000000000003E-2</v>
      </c>
      <c r="Q360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48" x14ac:dyDescent="0.2">
      <c r="A361">
        <v>3671</v>
      </c>
      <c r="B361" s="9" t="s">
        <v>3668</v>
      </c>
      <c r="C361" s="3" t="s">
        <v>7781</v>
      </c>
      <c r="D361" s="5">
        <v>6000</v>
      </c>
      <c r="E361" s="7">
        <v>1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0</v>
      </c>
      <c r="P361">
        <v>2.5000000000000001E-2</v>
      </c>
      <c r="Q361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48" x14ac:dyDescent="0.2">
      <c r="A362">
        <v>3676</v>
      </c>
      <c r="B362" s="9" t="s">
        <v>3673</v>
      </c>
      <c r="C362" s="3" t="s">
        <v>7786</v>
      </c>
      <c r="D362" s="5">
        <v>5000</v>
      </c>
      <c r="E362" s="7">
        <v>1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0</v>
      </c>
      <c r="P362">
        <v>6.25E-2</v>
      </c>
      <c r="Q362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32" x14ac:dyDescent="0.2">
      <c r="A363">
        <v>3677</v>
      </c>
      <c r="B363" s="9" t="s">
        <v>3674</v>
      </c>
      <c r="C363" s="3" t="s">
        <v>7787</v>
      </c>
      <c r="D363" s="5">
        <v>4500</v>
      </c>
      <c r="E363" s="7">
        <v>1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0</v>
      </c>
      <c r="P363">
        <v>5.0000000000000001E-3</v>
      </c>
      <c r="Q363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48" x14ac:dyDescent="0.2">
      <c r="A364">
        <v>3679</v>
      </c>
      <c r="B364" s="9" t="s">
        <v>3676</v>
      </c>
      <c r="C364" s="3" t="s">
        <v>7789</v>
      </c>
      <c r="D364" s="5">
        <v>3300</v>
      </c>
      <c r="E364" s="7">
        <v>1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0</v>
      </c>
      <c r="P364">
        <v>3.3300000000000003E-2</v>
      </c>
      <c r="Q364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1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0</v>
      </c>
      <c r="P365">
        <v>2.9399999999999999E-2</v>
      </c>
      <c r="Q365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64" x14ac:dyDescent="0.2">
      <c r="A366">
        <v>3681</v>
      </c>
      <c r="B366" s="9" t="s">
        <v>3678</v>
      </c>
      <c r="C366" s="3" t="s">
        <v>7791</v>
      </c>
      <c r="D366" s="5">
        <v>3000</v>
      </c>
      <c r="E366" s="7">
        <v>1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0</v>
      </c>
      <c r="P366">
        <v>5.5599999999999997E-2</v>
      </c>
      <c r="Q36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1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0</v>
      </c>
      <c r="P367">
        <v>1.49E-2</v>
      </c>
      <c r="Q367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3000</v>
      </c>
      <c r="E368" s="7">
        <v>1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0</v>
      </c>
      <c r="P368">
        <v>1.52E-2</v>
      </c>
      <c r="Q368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3000</v>
      </c>
      <c r="E369" s="7">
        <v>1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0</v>
      </c>
      <c r="P369">
        <v>4.3499999999999997E-2</v>
      </c>
      <c r="Q369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48" x14ac:dyDescent="0.2">
      <c r="A370">
        <v>3685</v>
      </c>
      <c r="B370" s="9" t="s">
        <v>3682</v>
      </c>
      <c r="C370" s="3" t="s">
        <v>7795</v>
      </c>
      <c r="D370" s="5">
        <v>2880</v>
      </c>
      <c r="E370" s="7">
        <v>1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0</v>
      </c>
      <c r="P370">
        <v>7.9000000000000008E-3</v>
      </c>
      <c r="Q370" t="s">
        <v>8315</v>
      </c>
      <c r="R370" t="s">
        <v>8316</v>
      </c>
      <c r="S370" s="10">
        <v>41753.593275462961</v>
      </c>
      <c r="T370" s="10">
        <v>41778.875</v>
      </c>
    </row>
    <row r="371" spans="1:20" ht="48" x14ac:dyDescent="0.2">
      <c r="A371">
        <v>3686</v>
      </c>
      <c r="B371" s="9" t="s">
        <v>3683</v>
      </c>
      <c r="C371" s="3" t="s">
        <v>7796</v>
      </c>
      <c r="D371" s="5">
        <v>2500</v>
      </c>
      <c r="E371" s="7">
        <v>1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0</v>
      </c>
      <c r="P371">
        <v>0.16669999999999999</v>
      </c>
      <c r="Q371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2500</v>
      </c>
      <c r="E372" s="7">
        <v>1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0</v>
      </c>
      <c r="P372">
        <v>0.04</v>
      </c>
      <c r="Q372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2500</v>
      </c>
      <c r="E373" s="7">
        <v>1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0</v>
      </c>
      <c r="P373">
        <v>1.61E-2</v>
      </c>
      <c r="Q373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2000</v>
      </c>
      <c r="E374" s="7">
        <v>1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0</v>
      </c>
      <c r="P374">
        <v>3.2300000000000002E-2</v>
      </c>
      <c r="Q374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2000</v>
      </c>
      <c r="E375" s="7">
        <v>1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0</v>
      </c>
      <c r="P375">
        <v>3.5999999999999999E-3</v>
      </c>
      <c r="Q375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1500</v>
      </c>
      <c r="E376" s="7">
        <v>1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0</v>
      </c>
      <c r="P376">
        <v>5.8799999999999998E-2</v>
      </c>
      <c r="Q376" t="s">
        <v>8315</v>
      </c>
      <c r="R376" t="s">
        <v>8316</v>
      </c>
      <c r="S376" s="10">
        <v>41891.96503472222</v>
      </c>
      <c r="T376" s="10">
        <v>41901</v>
      </c>
    </row>
    <row r="377" spans="1:20" ht="48" x14ac:dyDescent="0.2">
      <c r="A377">
        <v>3694</v>
      </c>
      <c r="B377" s="9" t="s">
        <v>3691</v>
      </c>
      <c r="C377" s="3" t="s">
        <v>7804</v>
      </c>
      <c r="D377" s="5">
        <v>1000</v>
      </c>
      <c r="E377" s="7">
        <v>1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0</v>
      </c>
      <c r="P377">
        <v>1.67E-2</v>
      </c>
      <c r="Q377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48" x14ac:dyDescent="0.2">
      <c r="A378">
        <v>3695</v>
      </c>
      <c r="B378" s="9" t="s">
        <v>3692</v>
      </c>
      <c r="C378" s="3" t="s">
        <v>7805</v>
      </c>
      <c r="D378" s="5">
        <v>1000</v>
      </c>
      <c r="E378" s="7">
        <v>1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0</v>
      </c>
      <c r="P378">
        <v>3.0300000000000001E-2</v>
      </c>
      <c r="Q378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1000</v>
      </c>
      <c r="E379" s="7">
        <v>1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0</v>
      </c>
      <c r="P379">
        <v>7.4000000000000003E-3</v>
      </c>
      <c r="Q379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48" x14ac:dyDescent="0.2">
      <c r="A380">
        <v>3699</v>
      </c>
      <c r="B380" s="9" t="s">
        <v>3696</v>
      </c>
      <c r="C380" s="3" t="s">
        <v>7809</v>
      </c>
      <c r="D380" s="5">
        <v>800</v>
      </c>
      <c r="E380" s="7">
        <v>1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0</v>
      </c>
      <c r="P380">
        <v>2.5000000000000001E-2</v>
      </c>
      <c r="Q380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530</v>
      </c>
      <c r="E381" s="7">
        <v>1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0</v>
      </c>
      <c r="P381">
        <v>5.5599999999999997E-2</v>
      </c>
      <c r="Q381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48" x14ac:dyDescent="0.2">
      <c r="A382">
        <v>3703</v>
      </c>
      <c r="B382" s="9" t="s">
        <v>3700</v>
      </c>
      <c r="C382" s="3" t="s">
        <v>7813</v>
      </c>
      <c r="D382" s="5">
        <v>500</v>
      </c>
      <c r="E382" s="7">
        <v>1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0</v>
      </c>
      <c r="P382">
        <v>3.3300000000000003E-2</v>
      </c>
      <c r="Q382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48" x14ac:dyDescent="0.2">
      <c r="A383">
        <v>3705</v>
      </c>
      <c r="B383" s="9" t="s">
        <v>3702</v>
      </c>
      <c r="C383" s="3" t="s">
        <v>7815</v>
      </c>
      <c r="D383" s="5">
        <v>30000000</v>
      </c>
      <c r="E383" s="7">
        <v>0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0</v>
      </c>
      <c r="P383">
        <v>0</v>
      </c>
      <c r="Q383" t="s">
        <v>8315</v>
      </c>
      <c r="R383" t="s">
        <v>8316</v>
      </c>
      <c r="S383" s="10">
        <v>41792.542986111112</v>
      </c>
      <c r="T383" s="10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25000000</v>
      </c>
      <c r="E384" s="7">
        <v>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0</v>
      </c>
      <c r="P384">
        <v>0</v>
      </c>
      <c r="Q384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32" x14ac:dyDescent="0.2">
      <c r="A385">
        <v>3707</v>
      </c>
      <c r="B385" s="9" t="s">
        <v>3704</v>
      </c>
      <c r="C385" s="3" t="s">
        <v>7817</v>
      </c>
      <c r="D385" s="5">
        <v>10000000</v>
      </c>
      <c r="E385" s="7">
        <v>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0</v>
      </c>
      <c r="P385">
        <v>0</v>
      </c>
      <c r="Q385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48" x14ac:dyDescent="0.2">
      <c r="A386">
        <v>3708</v>
      </c>
      <c r="B386" s="9" t="s">
        <v>3705</v>
      </c>
      <c r="C386" s="3" t="s">
        <v>7818</v>
      </c>
      <c r="D386" s="5">
        <v>6000000</v>
      </c>
      <c r="E386" s="7">
        <v>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0</v>
      </c>
      <c r="P386">
        <v>0</v>
      </c>
      <c r="Q386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2000000</v>
      </c>
      <c r="E387" s="7">
        <v>0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0</v>
      </c>
      <c r="P387">
        <v>0</v>
      </c>
      <c r="Q387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2000000</v>
      </c>
      <c r="E388" s="7">
        <v>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0</v>
      </c>
      <c r="P388">
        <v>0</v>
      </c>
      <c r="Q388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48" x14ac:dyDescent="0.2">
      <c r="A389">
        <v>3712</v>
      </c>
      <c r="B389" s="9" t="s">
        <v>3709</v>
      </c>
      <c r="C389" s="3" t="s">
        <v>7822</v>
      </c>
      <c r="D389" s="5">
        <v>1500000</v>
      </c>
      <c r="E389" s="7">
        <v>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0</v>
      </c>
      <c r="P389">
        <v>0</v>
      </c>
      <c r="Q389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48" x14ac:dyDescent="0.2">
      <c r="A390">
        <v>3713</v>
      </c>
      <c r="B390" s="9" t="s">
        <v>3710</v>
      </c>
      <c r="C390" s="3" t="s">
        <v>7823</v>
      </c>
      <c r="D390" s="5">
        <v>1500000</v>
      </c>
      <c r="E390" s="7">
        <v>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0</v>
      </c>
      <c r="P390">
        <v>0</v>
      </c>
      <c r="Q390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1500000</v>
      </c>
      <c r="E391" s="7">
        <v>0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0</v>
      </c>
      <c r="P391">
        <v>0</v>
      </c>
      <c r="Q391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510000</v>
      </c>
      <c r="E392" s="7">
        <v>0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0</v>
      </c>
      <c r="P392">
        <v>0</v>
      </c>
      <c r="Q392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500000</v>
      </c>
      <c r="E393" s="7">
        <v>0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0</v>
      </c>
      <c r="P393">
        <v>0</v>
      </c>
      <c r="Q393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48" x14ac:dyDescent="0.2">
      <c r="A394">
        <v>3721</v>
      </c>
      <c r="B394" s="9" t="s">
        <v>3718</v>
      </c>
      <c r="C394" s="3" t="s">
        <v>7831</v>
      </c>
      <c r="D394" s="5">
        <v>474900</v>
      </c>
      <c r="E394" s="7">
        <v>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0</v>
      </c>
      <c r="P394">
        <v>0</v>
      </c>
      <c r="Q394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200000</v>
      </c>
      <c r="E395" s="7">
        <v>0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0</v>
      </c>
      <c r="P395">
        <v>0</v>
      </c>
      <c r="Q395" t="s">
        <v>8315</v>
      </c>
      <c r="R395" t="s">
        <v>8316</v>
      </c>
      <c r="S395" s="10">
        <v>42462.140868055561</v>
      </c>
      <c r="T395" s="10">
        <v>42489.875</v>
      </c>
    </row>
    <row r="396" spans="1:20" ht="48" x14ac:dyDescent="0.2">
      <c r="A396">
        <v>3727</v>
      </c>
      <c r="B396" s="9" t="s">
        <v>3724</v>
      </c>
      <c r="C396" s="3" t="s">
        <v>7837</v>
      </c>
      <c r="D396" s="5">
        <v>200000</v>
      </c>
      <c r="E396" s="7">
        <v>0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0</v>
      </c>
      <c r="P396">
        <v>0</v>
      </c>
      <c r="Q39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20000</v>
      </c>
      <c r="E397" s="7">
        <v>0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0</v>
      </c>
      <c r="P397">
        <v>0</v>
      </c>
      <c r="Q397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48" x14ac:dyDescent="0.2">
      <c r="A398">
        <v>3813</v>
      </c>
      <c r="B398" s="9" t="s">
        <v>3810</v>
      </c>
      <c r="C398" s="3" t="s">
        <v>7923</v>
      </c>
      <c r="D398" s="5">
        <v>20000</v>
      </c>
      <c r="E398" s="7">
        <v>0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0</v>
      </c>
      <c r="P398">
        <v>0</v>
      </c>
      <c r="Q398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48" x14ac:dyDescent="0.2">
      <c r="A399">
        <v>3814</v>
      </c>
      <c r="B399" s="9" t="s">
        <v>3811</v>
      </c>
      <c r="C399" s="3" t="s">
        <v>7924</v>
      </c>
      <c r="D399" s="5">
        <v>20000</v>
      </c>
      <c r="E399" s="7">
        <v>0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0</v>
      </c>
      <c r="P399">
        <v>0</v>
      </c>
      <c r="Q399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20000</v>
      </c>
      <c r="E400" s="7">
        <v>0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0</v>
      </c>
      <c r="P400">
        <v>0</v>
      </c>
      <c r="Q400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48" x14ac:dyDescent="0.2">
      <c r="A401">
        <v>3817</v>
      </c>
      <c r="B401" s="9" t="s">
        <v>3814</v>
      </c>
      <c r="C401" s="3" t="s">
        <v>7927</v>
      </c>
      <c r="D401" s="5">
        <v>20000</v>
      </c>
      <c r="E401" s="7">
        <v>0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0</v>
      </c>
      <c r="P401">
        <v>0</v>
      </c>
      <c r="Q401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48" x14ac:dyDescent="0.2">
      <c r="A402">
        <v>3818</v>
      </c>
      <c r="B402" s="9" t="s">
        <v>3815</v>
      </c>
      <c r="C402" s="3" t="s">
        <v>7928</v>
      </c>
      <c r="D402" s="5">
        <v>20000</v>
      </c>
      <c r="E402" s="7">
        <v>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0</v>
      </c>
      <c r="P402">
        <v>0</v>
      </c>
      <c r="Q402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20000</v>
      </c>
      <c r="E403" s="7">
        <v>0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0</v>
      </c>
      <c r="P403">
        <v>0</v>
      </c>
      <c r="Q403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48" x14ac:dyDescent="0.2">
      <c r="A404">
        <v>3821</v>
      </c>
      <c r="B404" s="9" t="s">
        <v>3818</v>
      </c>
      <c r="C404" s="3" t="s">
        <v>7930</v>
      </c>
      <c r="D404" s="5">
        <v>19980</v>
      </c>
      <c r="E404" s="7">
        <v>0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0</v>
      </c>
      <c r="P404">
        <v>0</v>
      </c>
      <c r="Q404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17600</v>
      </c>
      <c r="E405" s="7">
        <v>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0</v>
      </c>
      <c r="P405">
        <v>0</v>
      </c>
      <c r="Q405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48" x14ac:dyDescent="0.2">
      <c r="A406">
        <v>3825</v>
      </c>
      <c r="B406" s="9" t="s">
        <v>3822</v>
      </c>
      <c r="C406" s="3" t="s">
        <v>7934</v>
      </c>
      <c r="D406" s="5">
        <v>17000</v>
      </c>
      <c r="E406" s="7">
        <v>0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0</v>
      </c>
      <c r="P406">
        <v>0</v>
      </c>
      <c r="Q40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15000</v>
      </c>
      <c r="E407" s="7">
        <v>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0</v>
      </c>
      <c r="P407">
        <v>0</v>
      </c>
      <c r="Q407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15000</v>
      </c>
      <c r="E408" s="7">
        <v>0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0</v>
      </c>
      <c r="P408">
        <v>0</v>
      </c>
      <c r="Q408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15000</v>
      </c>
      <c r="E409" s="7">
        <v>0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0</v>
      </c>
      <c r="P409">
        <v>0</v>
      </c>
      <c r="Q409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48" x14ac:dyDescent="0.2">
      <c r="A410">
        <v>3831</v>
      </c>
      <c r="B410" s="9" t="s">
        <v>3828</v>
      </c>
      <c r="C410" s="3" t="s">
        <v>7940</v>
      </c>
      <c r="D410" s="5">
        <v>15000</v>
      </c>
      <c r="E410" s="7">
        <v>0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0</v>
      </c>
      <c r="P410">
        <v>0</v>
      </c>
      <c r="Q410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48" x14ac:dyDescent="0.2">
      <c r="A411">
        <v>3832</v>
      </c>
      <c r="B411" s="9" t="s">
        <v>3829</v>
      </c>
      <c r="C411" s="3" t="s">
        <v>7941</v>
      </c>
      <c r="D411" s="5">
        <v>15000</v>
      </c>
      <c r="E411" s="7">
        <v>0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0</v>
      </c>
      <c r="P411">
        <v>0</v>
      </c>
      <c r="Q411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32" x14ac:dyDescent="0.2">
      <c r="A412">
        <v>3836</v>
      </c>
      <c r="B412" s="9" t="s">
        <v>3833</v>
      </c>
      <c r="C412" s="3" t="s">
        <v>7945</v>
      </c>
      <c r="D412" s="5">
        <v>15000</v>
      </c>
      <c r="E412" s="7">
        <v>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0</v>
      </c>
      <c r="P412">
        <v>0</v>
      </c>
      <c r="Q412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48" x14ac:dyDescent="0.2">
      <c r="A413">
        <v>3839</v>
      </c>
      <c r="B413" s="9" t="s">
        <v>3836</v>
      </c>
      <c r="C413" s="3" t="s">
        <v>7948</v>
      </c>
      <c r="D413" s="5">
        <v>14000</v>
      </c>
      <c r="E413" s="7">
        <v>0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0</v>
      </c>
      <c r="P413">
        <v>0</v>
      </c>
      <c r="Q413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successfull">
      <formula>NOT(ISERROR(SEARCH("successfull",F1)))</formula>
    </cfRule>
    <cfRule type="containsText" dxfId="0" priority="6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239B5-B3E2-C44C-BA0F-4A0D7B4E9978}">
  <dimension ref="A1:F17"/>
  <sheetViews>
    <sheetView zoomScale="140" zoomScaleNormal="140" workbookViewId="0">
      <selection activeCell="J32" sqref="J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8361</v>
      </c>
      <c r="B3" s="11" t="s">
        <v>8362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5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5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5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5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5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5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5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5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5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5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5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5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5" t="s">
        <v>8363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9420E-4FBE-3341-8E98-57FC7501BE06}">
  <dimension ref="A1:F10"/>
  <sheetViews>
    <sheetView zoomScale="210" zoomScaleNormal="210" workbookViewId="0">
      <selection activeCell="G18" sqref="G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</cols>
  <sheetData>
    <row r="1" spans="1:6" x14ac:dyDescent="0.2">
      <c r="A1" s="11" t="s">
        <v>8222</v>
      </c>
      <c r="B1" t="s">
        <v>8360</v>
      </c>
    </row>
    <row r="2" spans="1:6" x14ac:dyDescent="0.2">
      <c r="A2" s="11" t="s">
        <v>8358</v>
      </c>
      <c r="B2" t="s">
        <v>8315</v>
      </c>
    </row>
    <row r="3" spans="1:6" x14ac:dyDescent="0.2">
      <c r="A3" s="11" t="s">
        <v>8359</v>
      </c>
      <c r="B3" t="s">
        <v>8360</v>
      </c>
    </row>
    <row r="5" spans="1:6" x14ac:dyDescent="0.2">
      <c r="A5" s="11" t="s">
        <v>8361</v>
      </c>
      <c r="B5" s="11" t="s">
        <v>8362</v>
      </c>
    </row>
    <row r="6" spans="1:6" x14ac:dyDescent="0.2">
      <c r="A6" s="11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2">
      <c r="A7" s="13" t="s">
        <v>8303</v>
      </c>
      <c r="B7" s="12">
        <v>20</v>
      </c>
      <c r="C7" s="12">
        <v>60</v>
      </c>
      <c r="D7" s="12"/>
      <c r="E7" s="12">
        <v>60</v>
      </c>
      <c r="F7" s="12">
        <v>140</v>
      </c>
    </row>
    <row r="8" spans="1:6" x14ac:dyDescent="0.2">
      <c r="A8" s="13" t="s">
        <v>8269</v>
      </c>
      <c r="B8" s="12"/>
      <c r="C8" s="12">
        <v>353</v>
      </c>
      <c r="D8" s="12">
        <v>19</v>
      </c>
      <c r="E8" s="12">
        <v>694</v>
      </c>
      <c r="F8" s="12">
        <v>1066</v>
      </c>
    </row>
    <row r="9" spans="1:6" x14ac:dyDescent="0.2">
      <c r="A9" s="13" t="s">
        <v>8301</v>
      </c>
      <c r="B9" s="12">
        <v>17</v>
      </c>
      <c r="C9" s="12">
        <v>80</v>
      </c>
      <c r="D9" s="12">
        <v>5</v>
      </c>
      <c r="E9" s="12">
        <v>85</v>
      </c>
      <c r="F9" s="12">
        <v>187</v>
      </c>
    </row>
    <row r="10" spans="1:6" x14ac:dyDescent="0.2">
      <c r="A10" s="13" t="s">
        <v>8363</v>
      </c>
      <c r="B10" s="12">
        <v>37</v>
      </c>
      <c r="C10" s="12">
        <v>493</v>
      </c>
      <c r="D10" s="12">
        <v>24</v>
      </c>
      <c r="E10" s="12">
        <v>839</v>
      </c>
      <c r="F10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442E4-F8BB-A64B-8092-7B2262CECFC9}">
  <dimension ref="A1:F6"/>
  <sheetViews>
    <sheetView zoomScale="160" zoomScaleNormal="160" workbookViewId="0">
      <selection activeCell="B5" sqref="B5"/>
    </sheetView>
  </sheetViews>
  <sheetFormatPr baseColWidth="10" defaultRowHeight="15" x14ac:dyDescent="0.2"/>
  <cols>
    <col min="1" max="1" width="28.6640625" bestFit="1" customWidth="1"/>
    <col min="2" max="2" width="107" bestFit="1" customWidth="1"/>
    <col min="3" max="3" width="12.1640625" bestFit="1" customWidth="1"/>
    <col min="5" max="5" width="17.83203125" bestFit="1" customWidth="1"/>
  </cols>
  <sheetData>
    <row r="1" spans="1:6" s="1" customFormat="1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15000</v>
      </c>
      <c r="D2">
        <f>VLOOKUP(A2,Kickstarter!B:E,4,FALSE)</f>
        <v>15</v>
      </c>
      <c r="E2">
        <f>VLOOKUP(A2,Kickstarter!B:P,15,FALSE)</f>
        <v>0.3846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30000</v>
      </c>
      <c r="D3">
        <f>VLOOKUP(A3,Kickstarter!B:E,4,FALSE)</f>
        <v>2</v>
      </c>
      <c r="E3">
        <f>VLOOKUP(A3,Kickstarter!B:P,15,FALSE)</f>
        <v>3.5700000000000003E-2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25000</v>
      </c>
      <c r="D4">
        <f>VLOOKUP(A4,Kickstarter!B:E,4,FALSE)</f>
        <v>82</v>
      </c>
      <c r="E4">
        <f>VLOOKUP(A4,Kickstarter!B:P,15,FALSE)</f>
        <v>1.0512999999999999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100000</v>
      </c>
      <c r="D5">
        <f>VLOOKUP(A5,Kickstarter!B:E,4,FALSE)</f>
        <v>41</v>
      </c>
      <c r="E5">
        <f>VLOOKUP(A5,Kickstarter!B:P,15,FALSE)</f>
        <v>1.5769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2500</v>
      </c>
      <c r="D6">
        <f>VLOOKUP(A6,Kickstarter!B:E,4,FALSE)</f>
        <v>68</v>
      </c>
      <c r="E6">
        <f>VLOOKUP(A6,Kickstarter!B:P,15,FALSE)</f>
        <v>0.6018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7191A-AE98-CB48-92F7-0A09B4C8D87C}">
  <dimension ref="A1:B7"/>
  <sheetViews>
    <sheetView workbookViewId="0">
      <selection activeCell="D13" sqref="D13"/>
    </sheetView>
  </sheetViews>
  <sheetFormatPr baseColWidth="10" defaultRowHeight="15" x14ac:dyDescent="0.2"/>
  <cols>
    <col min="1" max="1" width="13" bestFit="1" customWidth="1"/>
    <col min="2" max="2" width="15.6640625" bestFit="1" customWidth="1"/>
    <col min="3" max="3" width="4" bestFit="1" customWidth="1"/>
    <col min="4" max="4" width="8.83203125" bestFit="1" customWidth="1"/>
    <col min="5" max="6" width="10" bestFit="1" customWidth="1"/>
    <col min="7" max="8" width="20.33203125" bestFit="1" customWidth="1"/>
    <col min="9" max="9" width="24.6640625" bestFit="1" customWidth="1"/>
    <col min="10" max="10" width="20" bestFit="1" customWidth="1"/>
  </cols>
  <sheetData>
    <row r="1" spans="1:2" x14ac:dyDescent="0.2">
      <c r="A1" s="11" t="s">
        <v>8222</v>
      </c>
      <c r="B1" t="s">
        <v>8223</v>
      </c>
    </row>
    <row r="2" spans="1:2" x14ac:dyDescent="0.2">
      <c r="A2" s="11" t="s">
        <v>8358</v>
      </c>
      <c r="B2" t="s">
        <v>8360</v>
      </c>
    </row>
    <row r="3" spans="1:2" x14ac:dyDescent="0.2">
      <c r="A3" s="11" t="s">
        <v>8304</v>
      </c>
      <c r="B3" t="s">
        <v>8218</v>
      </c>
    </row>
    <row r="5" spans="1:2" x14ac:dyDescent="0.2">
      <c r="A5" s="11" t="s">
        <v>8364</v>
      </c>
      <c r="B5" t="s">
        <v>8361</v>
      </c>
    </row>
    <row r="6" spans="1:2" x14ac:dyDescent="0.2">
      <c r="A6" s="13" t="s">
        <v>8316</v>
      </c>
      <c r="B6" s="12">
        <v>412</v>
      </c>
    </row>
    <row r="7" spans="1:2" x14ac:dyDescent="0.2">
      <c r="A7" s="13" t="s">
        <v>8363</v>
      </c>
      <c r="B7" s="12">
        <v>412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Succesful US Kickstarters</vt:lpstr>
      <vt:lpstr>campaing by month</vt:lpstr>
      <vt:lpstr>Category Statistics</vt:lpstr>
      <vt:lpstr>Edinburg Research</vt:lpstr>
      <vt:lpstr>Subcategory statistics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Eduardo Huerta Rosas</cp:lastModifiedBy>
  <dcterms:created xsi:type="dcterms:W3CDTF">2017-04-20T15:17:24Z</dcterms:created>
  <dcterms:modified xsi:type="dcterms:W3CDTF">2022-07-05T02:48:18Z</dcterms:modified>
</cp:coreProperties>
</file>