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codeName="ThisWorkbook" defaultThemeVersion="202300"/>
  <xr:revisionPtr revIDLastSave="0" documentId="13_ncr:1_{8195099B-7A2E-4AC3-B681-7BC376C0C7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c-9876-2024-06-05-02-35.xlsx" sheetId="1" r:id="rId1"/>
  </sheets>
  <definedNames>
    <definedName name="JR_PAGE_ANCHOR_0_1">'porc-9876-2024-06-05-02-35.xlsx'!$A$1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" i="1" l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4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2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41" i="1"/>
</calcChain>
</file>

<file path=xl/sharedStrings.xml><?xml version="1.0" encoding="utf-8"?>
<sst xmlns="http://schemas.openxmlformats.org/spreadsheetml/2006/main" count="123" uniqueCount="105">
  <si>
    <t>Produit</t>
  </si>
  <si>
    <t>Description</t>
  </si>
  <si>
    <t>Format</t>
  </si>
  <si>
    <t>Prix</t>
  </si>
  <si>
    <t>360025</t>
  </si>
  <si>
    <t>PORC BOUT LONGE DESOSSE BUCKEYE / ASTA</t>
  </si>
  <si>
    <t>104522</t>
  </si>
  <si>
    <t>PORC BOUT LONGE DESOSSE BUCKEYE ESV / ASTA</t>
  </si>
  <si>
    <t>113712</t>
  </si>
  <si>
    <t>PORC CARRE FRANCAIS 11 COTES / VIANDES LAUZON</t>
  </si>
  <si>
    <t>123123</t>
  </si>
  <si>
    <t>PORC COTE LEVEE DOS / OLYMEL</t>
  </si>
  <si>
    <t>109294</t>
  </si>
  <si>
    <t>PORC COTE LEVEE DOS #2 / OLYMEL</t>
  </si>
  <si>
    <t>106903</t>
  </si>
  <si>
    <t>PORC COTE LEVEE FLANC / OLYMEL</t>
  </si>
  <si>
    <t>102851</t>
  </si>
  <si>
    <t>PORC COTELETTE AVEC OS / VIANDES LAUZON</t>
  </si>
  <si>
    <t>33544</t>
  </si>
  <si>
    <t>PORC COTELETTE AVEC OS BOUT A BOUT / MENU</t>
  </si>
  <si>
    <t>4833652</t>
  </si>
  <si>
    <t>PORC COTELETTE COUPE CENTRE / VIANDES LAUZON</t>
  </si>
  <si>
    <t>33547</t>
  </si>
  <si>
    <t>PORC COTELETTE DESOSSE / MENU</t>
  </si>
  <si>
    <t>33546</t>
  </si>
  <si>
    <t>PORC COTELETTE DESOSSE BOUT A BOUT / MENU</t>
  </si>
  <si>
    <t>133879</t>
  </si>
  <si>
    <t>PORC COTELETTE DESOSSE PAPILLON / VIANDES LAUZON</t>
  </si>
  <si>
    <t>131664</t>
  </si>
  <si>
    <t>PORC CUBE 1" / VIANDES LAUZON</t>
  </si>
  <si>
    <t>33542</t>
  </si>
  <si>
    <t>PORC CUBE 1" / MENU</t>
  </si>
  <si>
    <t>4830066</t>
  </si>
  <si>
    <t>PORC CUBE 1/2" / VIANDES LAUZON</t>
  </si>
  <si>
    <t>122615</t>
  </si>
  <si>
    <t>120635</t>
  </si>
  <si>
    <t>PORC EPAULE MONTREAL (2) / ASTA</t>
  </si>
  <si>
    <t>131667</t>
  </si>
  <si>
    <t>PORC ESCALOPE DELICATISE / VIANDES LAUZON</t>
  </si>
  <si>
    <t>4830154</t>
  </si>
  <si>
    <t>PORC FESSE COUPE EN 5 / VIANDES LAUZON</t>
  </si>
  <si>
    <t>365350</t>
  </si>
  <si>
    <t>PORC FILET #2 / DIVERS</t>
  </si>
  <si>
    <t>123053</t>
  </si>
  <si>
    <t>PORC FILET 2X2 ESV / CAN/US</t>
  </si>
  <si>
    <t>7310910</t>
  </si>
  <si>
    <t>PORC FLANC AVEC OS AVEC COUENNE (1) / ASTA</t>
  </si>
  <si>
    <t>310508</t>
  </si>
  <si>
    <t>PORC FLANC DESOSSE AVEC COUENNE (6) / ASTA</t>
  </si>
  <si>
    <t>101524</t>
  </si>
  <si>
    <t>PORC JARRET ENTIER / ASTA</t>
  </si>
  <si>
    <t>478179</t>
  </si>
  <si>
    <t>33543</t>
  </si>
  <si>
    <t>PORC LANIERE / MENU</t>
  </si>
  <si>
    <t>132649</t>
  </si>
  <si>
    <t>PORC LANIERE / VIANDES LAUZON</t>
  </si>
  <si>
    <t>7310628</t>
  </si>
  <si>
    <t>PORC LONGE AVEC OS REGULIER (2) / ASTA</t>
  </si>
  <si>
    <t>132291</t>
  </si>
  <si>
    <t>PORC LONGE AVEC OS REGULIER (3) / ASTA</t>
  </si>
  <si>
    <t>315362</t>
  </si>
  <si>
    <t>PORC LONGE DESOSSE COURTE (2) / ASTA</t>
  </si>
  <si>
    <t>119899</t>
  </si>
  <si>
    <t>PORC LONGE DESOSSE COURTE (6) / ASTA</t>
  </si>
  <si>
    <t>131537</t>
  </si>
  <si>
    <t>PORC ROTI FESSE DESOSSE ROULE / VIANDES LAUZON</t>
  </si>
  <si>
    <t>130200</t>
  </si>
  <si>
    <t>SAUCISSE PORC BOEUF / OLYMEL BASIC</t>
  </si>
  <si>
    <t>123251</t>
  </si>
  <si>
    <t>SAUCISSE PORC BOEUF / MENU</t>
  </si>
  <si>
    <t>125646</t>
  </si>
  <si>
    <t>SAUCISSE PORC / MENU</t>
  </si>
  <si>
    <t>98642</t>
  </si>
  <si>
    <t>SOUVLAKI PORC / SKOULAKIS</t>
  </si>
  <si>
    <t>99794</t>
  </si>
  <si>
    <t>SOUVLAKI PORC ASSAISONNE / SKOULAKIS</t>
  </si>
  <si>
    <t>99791</t>
  </si>
  <si>
    <t>99793</t>
  </si>
  <si>
    <t>13.61KG</t>
  </si>
  <si>
    <t>13.61K.P.</t>
  </si>
  <si>
    <t>3K.P.</t>
  </si>
  <si>
    <t>14.61K.P.</t>
  </si>
  <si>
    <t>16K.P.</t>
  </si>
  <si>
    <t>173GR</t>
  </si>
  <si>
    <t>125GR</t>
  </si>
  <si>
    <t>100GR</t>
  </si>
  <si>
    <t>113G.P.</t>
  </si>
  <si>
    <t>2.5KG</t>
  </si>
  <si>
    <t>11.7K.P.</t>
  </si>
  <si>
    <t>120G.P.</t>
  </si>
  <si>
    <t>10K.P.</t>
  </si>
  <si>
    <t>5.6K.P.</t>
  </si>
  <si>
    <t>1UN</t>
  </si>
  <si>
    <t>6K.P.</t>
  </si>
  <si>
    <t>9K.P.</t>
  </si>
  <si>
    <t>9.5K.P.</t>
  </si>
  <si>
    <t>4.25K.P.</t>
  </si>
  <si>
    <t>4.5K.P.</t>
  </si>
  <si>
    <t>4K.P.</t>
  </si>
  <si>
    <t>5KG</t>
  </si>
  <si>
    <t>76GR</t>
  </si>
  <si>
    <t>50GR</t>
  </si>
  <si>
    <t>70GR</t>
  </si>
  <si>
    <t>Quantite</t>
  </si>
  <si>
    <t>Prix Revente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</si>
</sst>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9"/>
  <sheetViews>
    <sheetView tabSelected="1" topLeftCell="B45" zoomScale="68" workbookViewId="0">
      <selection activeCell="H62" sqref="H62"/>
    </sheetView>
  </sheetViews>
  <sheetFormatPr baseColWidth="10" defaultColWidth="8.88671875" defaultRowHeight="14.4" x14ac:dyDescent="0.3"/>
  <cols>
    <col min="1" max="1" width="12.6640625" customWidth="1"/>
    <col min="2" max="2" width="76.77734375" bestFit="1" customWidth="1"/>
    <col min="3" max="3" width="15.6640625" customWidth="1"/>
    <col min="4" max="4" width="12.6640625" customWidth="1"/>
    <col min="6" max="6" width="12.109375" bestFit="1" customWidth="1"/>
  </cols>
  <sheetData>
    <row r="1" spans="1:6" ht="16.95" customHeight="1" x14ac:dyDescent="0.3">
      <c r="A1" s="1" t="s">
        <v>0</v>
      </c>
      <c r="B1" s="1" t="s">
        <v>1</v>
      </c>
      <c r="C1" s="1" t="s">
        <v>103</v>
      </c>
      <c r="D1" s="1" t="s">
        <v>2</v>
      </c>
      <c r="E1" s="1" t="s">
        <v>3</v>
      </c>
      <c r="F1" s="1" t="s">
        <v>104</v>
      </c>
    </row>
    <row r="2" spans="1:6" ht="40.950000000000003" customHeight="1" x14ac:dyDescent="0.3">
      <c r="A2" s="1" t="s">
        <v>4</v>
      </c>
      <c r="B2" s="1" t="s">
        <v>5</v>
      </c>
      <c r="C2" s="1">
        <v>1</v>
      </c>
      <c r="D2" s="1" t="s">
        <v>78</v>
      </c>
      <c r="E2" s="2">
        <v>75.52</v>
      </c>
      <c r="F2" s="3">
        <f xml:space="preserve"> E2/0.8</f>
        <v>94.399999999999991</v>
      </c>
    </row>
    <row r="3" spans="1:6" ht="54" customHeight="1" x14ac:dyDescent="0.3">
      <c r="A3" s="1" t="s">
        <v>6</v>
      </c>
      <c r="B3" s="1" t="s">
        <v>7</v>
      </c>
      <c r="C3" s="1">
        <v>1</v>
      </c>
      <c r="D3" s="1" t="s">
        <v>79</v>
      </c>
      <c r="E3" s="1">
        <v>6.05</v>
      </c>
      <c r="F3" s="3">
        <f t="shared" ref="F3:F40" si="0" xml:space="preserve"> E3/0.8</f>
        <v>7.5624999999999991</v>
      </c>
    </row>
    <row r="4" spans="1:6" ht="54" customHeight="1" x14ac:dyDescent="0.3">
      <c r="A4" s="1" t="s">
        <v>8</v>
      </c>
      <c r="B4" s="1" t="s">
        <v>9</v>
      </c>
      <c r="C4" s="1">
        <v>2</v>
      </c>
      <c r="D4" s="1" t="s">
        <v>80</v>
      </c>
      <c r="E4" s="1">
        <v>12.8</v>
      </c>
      <c r="F4" s="3">
        <f t="shared" si="0"/>
        <v>16</v>
      </c>
    </row>
    <row r="5" spans="1:6" ht="28.95" customHeight="1" x14ac:dyDescent="0.3">
      <c r="A5" s="1" t="s">
        <v>10</v>
      </c>
      <c r="B5" s="1" t="s">
        <v>11</v>
      </c>
      <c r="C5" s="1">
        <v>1</v>
      </c>
      <c r="D5" s="1" t="s">
        <v>81</v>
      </c>
      <c r="E5" s="1">
        <v>9.44</v>
      </c>
      <c r="F5" s="3">
        <f t="shared" si="0"/>
        <v>11.799999999999999</v>
      </c>
    </row>
    <row r="6" spans="1:6" ht="28.95" customHeight="1" x14ac:dyDescent="0.3">
      <c r="A6" s="1" t="s">
        <v>12</v>
      </c>
      <c r="B6" s="1" t="s">
        <v>13</v>
      </c>
      <c r="C6" s="1">
        <v>1</v>
      </c>
      <c r="D6" s="1" t="s">
        <v>79</v>
      </c>
      <c r="E6" s="1">
        <v>6.02</v>
      </c>
      <c r="F6" s="3">
        <f t="shared" si="0"/>
        <v>7.5249999999999995</v>
      </c>
    </row>
    <row r="7" spans="1:6" ht="28.95" customHeight="1" x14ac:dyDescent="0.3">
      <c r="A7" s="1" t="s">
        <v>14</v>
      </c>
      <c r="B7" s="1" t="s">
        <v>15</v>
      </c>
      <c r="C7" s="1">
        <v>1</v>
      </c>
      <c r="D7" s="1" t="s">
        <v>82</v>
      </c>
      <c r="E7" s="1">
        <v>7.8</v>
      </c>
      <c r="F7" s="3">
        <f t="shared" si="0"/>
        <v>9.75</v>
      </c>
    </row>
    <row r="8" spans="1:6" ht="40.950000000000003" customHeight="1" x14ac:dyDescent="0.3">
      <c r="A8" s="1" t="s">
        <v>16</v>
      </c>
      <c r="B8" s="1" t="s">
        <v>17</v>
      </c>
      <c r="C8" s="1">
        <v>29</v>
      </c>
      <c r="D8" s="1" t="s">
        <v>83</v>
      </c>
      <c r="E8" s="1">
        <v>79.62</v>
      </c>
      <c r="F8" s="3">
        <f t="shared" si="0"/>
        <v>99.525000000000006</v>
      </c>
    </row>
    <row r="9" spans="1:6" ht="40.950000000000003" customHeight="1" x14ac:dyDescent="0.3">
      <c r="A9" s="1" t="s">
        <v>18</v>
      </c>
      <c r="B9" s="1" t="s">
        <v>19</v>
      </c>
      <c r="C9" s="1">
        <v>40</v>
      </c>
      <c r="D9" s="1" t="s">
        <v>84</v>
      </c>
      <c r="E9" s="1">
        <v>61.79</v>
      </c>
      <c r="F9" s="3">
        <f t="shared" si="0"/>
        <v>77.237499999999997</v>
      </c>
    </row>
    <row r="10" spans="1:6" ht="40.950000000000003" customHeight="1" x14ac:dyDescent="0.3">
      <c r="A10" s="1" t="s">
        <v>20</v>
      </c>
      <c r="B10" s="1" t="s">
        <v>21</v>
      </c>
      <c r="C10" s="1">
        <v>40</v>
      </c>
      <c r="D10" s="1" t="s">
        <v>84</v>
      </c>
      <c r="E10" s="1">
        <v>79.97</v>
      </c>
      <c r="F10" s="3">
        <f t="shared" si="0"/>
        <v>99.962499999999991</v>
      </c>
    </row>
    <row r="11" spans="1:6" ht="28.95" customHeight="1" x14ac:dyDescent="0.3">
      <c r="A11" s="1" t="s">
        <v>22</v>
      </c>
      <c r="B11" s="1" t="s">
        <v>23</v>
      </c>
      <c r="C11" s="1">
        <v>40</v>
      </c>
      <c r="D11" s="1" t="s">
        <v>84</v>
      </c>
      <c r="E11" s="1">
        <v>57.85</v>
      </c>
      <c r="F11" s="3">
        <f t="shared" si="0"/>
        <v>72.3125</v>
      </c>
    </row>
    <row r="12" spans="1:6" ht="40.950000000000003" customHeight="1" x14ac:dyDescent="0.3">
      <c r="A12" s="1" t="s">
        <v>24</v>
      </c>
      <c r="B12" s="1" t="s">
        <v>25</v>
      </c>
      <c r="C12" s="1">
        <v>50</v>
      </c>
      <c r="D12" s="1" t="s">
        <v>85</v>
      </c>
      <c r="E12" s="1">
        <v>58.63</v>
      </c>
      <c r="F12" s="3">
        <f t="shared" si="0"/>
        <v>73.287499999999994</v>
      </c>
    </row>
    <row r="13" spans="1:6" ht="54" customHeight="1" x14ac:dyDescent="0.3">
      <c r="A13" s="1" t="s">
        <v>26</v>
      </c>
      <c r="B13" s="1" t="s">
        <v>27</v>
      </c>
      <c r="C13" s="1">
        <v>40</v>
      </c>
      <c r="D13" s="1" t="s">
        <v>86</v>
      </c>
      <c r="E13" s="1">
        <v>14.39</v>
      </c>
      <c r="F13" s="3">
        <f t="shared" si="0"/>
        <v>17.987500000000001</v>
      </c>
    </row>
    <row r="14" spans="1:6" ht="28.95" customHeight="1" x14ac:dyDescent="0.3">
      <c r="A14" s="1" t="s">
        <v>28</v>
      </c>
      <c r="B14" s="1" t="s">
        <v>29</v>
      </c>
      <c r="C14" s="1">
        <v>2</v>
      </c>
      <c r="D14" s="1" t="s">
        <v>87</v>
      </c>
      <c r="E14" s="1">
        <v>51.73</v>
      </c>
      <c r="F14" s="3">
        <f t="shared" si="0"/>
        <v>64.662499999999994</v>
      </c>
    </row>
    <row r="15" spans="1:6" ht="28.95" customHeight="1" x14ac:dyDescent="0.3">
      <c r="A15" s="1" t="s">
        <v>30</v>
      </c>
      <c r="B15" s="1" t="s">
        <v>31</v>
      </c>
      <c r="C15" s="1">
        <v>2</v>
      </c>
      <c r="D15" s="1" t="s">
        <v>87</v>
      </c>
      <c r="E15" s="1">
        <v>63.48</v>
      </c>
      <c r="F15" s="3">
        <f t="shared" si="0"/>
        <v>79.349999999999994</v>
      </c>
    </row>
    <row r="16" spans="1:6" ht="28.95" customHeight="1" x14ac:dyDescent="0.3">
      <c r="A16" s="1" t="s">
        <v>32</v>
      </c>
      <c r="B16" s="1" t="s">
        <v>33</v>
      </c>
      <c r="C16" s="1">
        <v>2</v>
      </c>
      <c r="D16" s="1" t="s">
        <v>87</v>
      </c>
      <c r="E16" s="1">
        <v>58.52</v>
      </c>
      <c r="F16" s="3">
        <f t="shared" si="0"/>
        <v>73.150000000000006</v>
      </c>
    </row>
    <row r="17" spans="1:6" ht="28.95" customHeight="1" x14ac:dyDescent="0.3">
      <c r="A17" s="1" t="s">
        <v>34</v>
      </c>
      <c r="B17" s="1" t="s">
        <v>33</v>
      </c>
      <c r="C17" s="1">
        <v>2</v>
      </c>
      <c r="D17" s="1" t="s">
        <v>87</v>
      </c>
      <c r="E17" s="1">
        <v>52.67</v>
      </c>
      <c r="F17" s="3">
        <f t="shared" si="0"/>
        <v>65.837499999999991</v>
      </c>
    </row>
    <row r="18" spans="1:6" ht="40.950000000000003" customHeight="1" x14ac:dyDescent="0.3">
      <c r="A18" s="1" t="s">
        <v>35</v>
      </c>
      <c r="B18" s="1" t="s">
        <v>36</v>
      </c>
      <c r="C18" s="1">
        <v>2</v>
      </c>
      <c r="D18" s="1" t="s">
        <v>88</v>
      </c>
      <c r="E18" s="1">
        <v>5.55</v>
      </c>
      <c r="F18" s="3">
        <f t="shared" si="0"/>
        <v>6.9374999999999991</v>
      </c>
    </row>
    <row r="19" spans="1:6" ht="40.950000000000003" customHeight="1" x14ac:dyDescent="0.3">
      <c r="A19" s="1" t="s">
        <v>37</v>
      </c>
      <c r="B19" s="1" t="s">
        <v>38</v>
      </c>
      <c r="C19" s="1">
        <v>40</v>
      </c>
      <c r="D19" s="1" t="s">
        <v>89</v>
      </c>
      <c r="E19" s="1">
        <v>11.85</v>
      </c>
      <c r="F19" s="3">
        <f t="shared" si="0"/>
        <v>14.812499999999998</v>
      </c>
    </row>
    <row r="20" spans="1:6" ht="40.950000000000003" customHeight="1" x14ac:dyDescent="0.3">
      <c r="A20" s="1" t="s">
        <v>39</v>
      </c>
      <c r="B20" s="1" t="s">
        <v>40</v>
      </c>
      <c r="C20" s="1">
        <v>1</v>
      </c>
      <c r="D20" s="1" t="s">
        <v>90</v>
      </c>
      <c r="E20" s="1">
        <v>8.23</v>
      </c>
      <c r="F20" s="3">
        <f t="shared" si="0"/>
        <v>10.2875</v>
      </c>
    </row>
    <row r="21" spans="1:6" ht="28.95" customHeight="1" x14ac:dyDescent="0.3">
      <c r="A21" s="1" t="s">
        <v>41</v>
      </c>
      <c r="B21" s="1" t="s">
        <v>42</v>
      </c>
      <c r="C21" s="1">
        <v>1</v>
      </c>
      <c r="D21" s="1" t="s">
        <v>90</v>
      </c>
      <c r="E21" s="1">
        <v>5.23</v>
      </c>
      <c r="F21" s="3">
        <f t="shared" si="0"/>
        <v>6.5375000000000005</v>
      </c>
    </row>
    <row r="22" spans="1:6" ht="28.95" customHeight="1" x14ac:dyDescent="0.3">
      <c r="A22" s="1" t="s">
        <v>43</v>
      </c>
      <c r="B22" s="1" t="s">
        <v>44</v>
      </c>
      <c r="C22" s="1">
        <v>1</v>
      </c>
      <c r="D22" s="1" t="s">
        <v>91</v>
      </c>
      <c r="E22" s="1">
        <v>8.91</v>
      </c>
      <c r="F22" s="3">
        <f t="shared" si="0"/>
        <v>11.137499999999999</v>
      </c>
    </row>
    <row r="23" spans="1:6" ht="54" customHeight="1" x14ac:dyDescent="0.3">
      <c r="A23" s="1" t="s">
        <v>45</v>
      </c>
      <c r="B23" s="1" t="s">
        <v>46</v>
      </c>
      <c r="C23" s="1">
        <v>1</v>
      </c>
      <c r="D23" s="1" t="s">
        <v>92</v>
      </c>
      <c r="E23" s="1">
        <v>8.39</v>
      </c>
      <c r="F23" s="3">
        <f t="shared" si="0"/>
        <v>10.487500000000001</v>
      </c>
    </row>
    <row r="24" spans="1:6" ht="54" customHeight="1" x14ac:dyDescent="0.3">
      <c r="A24" s="1" t="s">
        <v>47</v>
      </c>
      <c r="B24" s="1" t="s">
        <v>48</v>
      </c>
      <c r="C24" s="1">
        <v>6</v>
      </c>
      <c r="D24" s="1" t="s">
        <v>93</v>
      </c>
      <c r="E24" s="1">
        <v>8.19</v>
      </c>
      <c r="F24" s="3">
        <f t="shared" si="0"/>
        <v>10.237499999999999</v>
      </c>
    </row>
    <row r="25" spans="1:6" ht="28.95" customHeight="1" x14ac:dyDescent="0.3">
      <c r="A25" s="1" t="s">
        <v>49</v>
      </c>
      <c r="B25" s="1" t="s">
        <v>50</v>
      </c>
      <c r="C25" s="1">
        <v>1</v>
      </c>
      <c r="D25" s="1" t="s">
        <v>79</v>
      </c>
      <c r="E25" s="1">
        <v>3.65</v>
      </c>
      <c r="F25" s="3">
        <f t="shared" si="0"/>
        <v>4.5625</v>
      </c>
    </row>
    <row r="26" spans="1:6" ht="28.95" customHeight="1" x14ac:dyDescent="0.3">
      <c r="A26" s="1" t="s">
        <v>51</v>
      </c>
      <c r="B26" s="1" t="s">
        <v>50</v>
      </c>
      <c r="C26" s="1">
        <v>1</v>
      </c>
      <c r="D26" s="1" t="s">
        <v>78</v>
      </c>
      <c r="E26" s="1">
        <v>49.31</v>
      </c>
      <c r="F26" s="3">
        <f t="shared" si="0"/>
        <v>61.637500000000003</v>
      </c>
    </row>
    <row r="27" spans="1:6" ht="28.95" customHeight="1" x14ac:dyDescent="0.3">
      <c r="A27" s="1" t="s">
        <v>52</v>
      </c>
      <c r="B27" s="1" t="s">
        <v>53</v>
      </c>
      <c r="C27" s="1">
        <v>2</v>
      </c>
      <c r="D27" s="1" t="s">
        <v>87</v>
      </c>
      <c r="E27" s="1">
        <v>55.22</v>
      </c>
      <c r="F27" s="3">
        <f t="shared" si="0"/>
        <v>69.024999999999991</v>
      </c>
    </row>
    <row r="28" spans="1:6" ht="28.95" customHeight="1" x14ac:dyDescent="0.3">
      <c r="A28" s="1" t="s">
        <v>54</v>
      </c>
      <c r="B28" s="1" t="s">
        <v>55</v>
      </c>
      <c r="C28" s="1">
        <v>2</v>
      </c>
      <c r="D28" s="1" t="s">
        <v>87</v>
      </c>
      <c r="E28" s="1">
        <v>51.73</v>
      </c>
      <c r="F28" s="3">
        <f t="shared" si="0"/>
        <v>64.662499999999994</v>
      </c>
    </row>
    <row r="29" spans="1:6" ht="54" customHeight="1" x14ac:dyDescent="0.3">
      <c r="A29" s="1" t="s">
        <v>56</v>
      </c>
      <c r="B29" s="1" t="s">
        <v>57</v>
      </c>
      <c r="C29" s="1">
        <v>2</v>
      </c>
      <c r="D29" s="1" t="s">
        <v>94</v>
      </c>
      <c r="E29" s="1">
        <v>5.79</v>
      </c>
      <c r="F29" s="3">
        <f t="shared" si="0"/>
        <v>7.2374999999999998</v>
      </c>
    </row>
    <row r="30" spans="1:6" ht="54" customHeight="1" x14ac:dyDescent="0.3">
      <c r="A30" s="1" t="s">
        <v>58</v>
      </c>
      <c r="B30" s="1" t="s">
        <v>59</v>
      </c>
      <c r="C30" s="1">
        <v>3</v>
      </c>
      <c r="D30" s="1" t="s">
        <v>95</v>
      </c>
      <c r="E30" s="1">
        <v>5.63</v>
      </c>
      <c r="F30" s="3">
        <f t="shared" si="0"/>
        <v>7.0374999999999996</v>
      </c>
    </row>
    <row r="31" spans="1:6" ht="40.950000000000003" customHeight="1" x14ac:dyDescent="0.3">
      <c r="A31" s="1" t="s">
        <v>60</v>
      </c>
      <c r="B31" s="1" t="s">
        <v>61</v>
      </c>
      <c r="C31" s="1">
        <v>2</v>
      </c>
      <c r="D31" s="1" t="s">
        <v>96</v>
      </c>
      <c r="E31" s="1">
        <v>6.94</v>
      </c>
      <c r="F31" s="3">
        <f t="shared" si="0"/>
        <v>8.6750000000000007</v>
      </c>
    </row>
    <row r="32" spans="1:6" ht="40.950000000000003" customHeight="1" x14ac:dyDescent="0.3">
      <c r="A32" s="1" t="s">
        <v>62</v>
      </c>
      <c r="B32" s="1" t="s">
        <v>63</v>
      </c>
      <c r="C32" s="1">
        <v>6</v>
      </c>
      <c r="D32" s="1" t="s">
        <v>97</v>
      </c>
      <c r="E32" s="1">
        <v>6.73</v>
      </c>
      <c r="F32" s="3">
        <f t="shared" si="0"/>
        <v>8.4124999999999996</v>
      </c>
    </row>
    <row r="33" spans="1:6" ht="40.950000000000003" customHeight="1" x14ac:dyDescent="0.3">
      <c r="A33" s="1" t="s">
        <v>64</v>
      </c>
      <c r="B33" s="1" t="s">
        <v>65</v>
      </c>
      <c r="C33" s="1">
        <v>1</v>
      </c>
      <c r="D33" s="1" t="s">
        <v>98</v>
      </c>
      <c r="E33" s="1">
        <v>14.03</v>
      </c>
      <c r="F33" s="3">
        <f t="shared" si="0"/>
        <v>17.537499999999998</v>
      </c>
    </row>
    <row r="34" spans="1:6" ht="40.950000000000003" customHeight="1" x14ac:dyDescent="0.3">
      <c r="A34" s="1" t="s">
        <v>66</v>
      </c>
      <c r="B34" s="1" t="s">
        <v>67</v>
      </c>
      <c r="C34" s="1">
        <v>1</v>
      </c>
      <c r="D34" s="1" t="s">
        <v>99</v>
      </c>
      <c r="E34" s="1">
        <v>59.17</v>
      </c>
      <c r="F34" s="3">
        <f t="shared" si="0"/>
        <v>73.962499999999991</v>
      </c>
    </row>
    <row r="35" spans="1:6" ht="28.95" customHeight="1" x14ac:dyDescent="0.3">
      <c r="A35" s="1" t="s">
        <v>68</v>
      </c>
      <c r="B35" s="1" t="s">
        <v>69</v>
      </c>
      <c r="C35" s="1">
        <v>1</v>
      </c>
      <c r="D35" s="1" t="s">
        <v>99</v>
      </c>
      <c r="E35" s="1">
        <v>52.04</v>
      </c>
      <c r="F35" s="3">
        <f t="shared" si="0"/>
        <v>65.05</v>
      </c>
    </row>
    <row r="36" spans="1:6" ht="28.95" customHeight="1" x14ac:dyDescent="0.3">
      <c r="A36" s="1" t="s">
        <v>70</v>
      </c>
      <c r="B36" s="1" t="s">
        <v>71</v>
      </c>
      <c r="C36" s="1">
        <v>1</v>
      </c>
      <c r="D36" s="1" t="s">
        <v>99</v>
      </c>
      <c r="E36" s="1">
        <v>37.369999999999997</v>
      </c>
      <c r="F36" s="3">
        <f t="shared" si="0"/>
        <v>46.712499999999991</v>
      </c>
    </row>
    <row r="37" spans="1:6" ht="28.95" customHeight="1" x14ac:dyDescent="0.3">
      <c r="A37" s="1" t="s">
        <v>72</v>
      </c>
      <c r="B37" s="1" t="s">
        <v>73</v>
      </c>
      <c r="C37" s="1">
        <v>40</v>
      </c>
      <c r="D37" s="1" t="s">
        <v>85</v>
      </c>
      <c r="E37" s="1">
        <v>73.2</v>
      </c>
      <c r="F37" s="3">
        <f t="shared" si="0"/>
        <v>91.5</v>
      </c>
    </row>
    <row r="38" spans="1:6" ht="40.950000000000003" customHeight="1" x14ac:dyDescent="0.3">
      <c r="A38" s="1" t="s">
        <v>74</v>
      </c>
      <c r="B38" s="1" t="s">
        <v>75</v>
      </c>
      <c r="C38" s="1">
        <v>50</v>
      </c>
      <c r="D38" s="1" t="s">
        <v>100</v>
      </c>
      <c r="E38" s="1">
        <v>72.86</v>
      </c>
      <c r="F38" s="3">
        <f t="shared" si="0"/>
        <v>91.074999999999989</v>
      </c>
    </row>
    <row r="39" spans="1:6" ht="40.950000000000003" customHeight="1" x14ac:dyDescent="0.3">
      <c r="A39" s="1" t="s">
        <v>76</v>
      </c>
      <c r="B39" s="1" t="s">
        <v>75</v>
      </c>
      <c r="C39" s="1">
        <v>70</v>
      </c>
      <c r="D39" s="1" t="s">
        <v>101</v>
      </c>
      <c r="E39" s="1">
        <v>71.180000000000007</v>
      </c>
      <c r="F39" s="3">
        <f t="shared" si="0"/>
        <v>88.975000000000009</v>
      </c>
    </row>
    <row r="40" spans="1:6" ht="40.950000000000003" customHeight="1" x14ac:dyDescent="0.3">
      <c r="A40" s="1" t="s">
        <v>77</v>
      </c>
      <c r="B40" s="1" t="s">
        <v>75</v>
      </c>
      <c r="C40" s="1">
        <v>50</v>
      </c>
      <c r="D40" s="1" t="s">
        <v>102</v>
      </c>
      <c r="E40" s="1">
        <v>77.98</v>
      </c>
      <c r="F40" s="3">
        <f t="shared" si="0"/>
        <v>97.474999999999994</v>
      </c>
    </row>
    <row r="41" spans="1:6" x14ac:dyDescent="0.3">
      <c r="A41" t="str">
        <f>CONCATENATE(A2, "1")</f>
        <v>3600251</v>
      </c>
      <c r="B41" t="str">
        <f>CONCATENATE(B2, " COUPER")</f>
        <v>PORC BOUT LONGE DESOSSE BUCKEYE / ASTA COUPER</v>
      </c>
      <c r="C41">
        <f>C2</f>
        <v>1</v>
      </c>
      <c r="D41" t="str">
        <f>D2</f>
        <v>13.61KG</v>
      </c>
      <c r="E41">
        <f>E2</f>
        <v>75.52</v>
      </c>
      <c r="F41" s="3">
        <f>E41/0.8+2.95</f>
        <v>97.35</v>
      </c>
    </row>
    <row r="42" spans="1:6" x14ac:dyDescent="0.3">
      <c r="A42" t="str">
        <f t="shared" ref="A42:A79" si="1">CONCATENATE(A3, "1")</f>
        <v>1045221</v>
      </c>
      <c r="B42" t="str">
        <f t="shared" ref="B42:B79" si="2">CONCATENATE(B3, " COUPER")</f>
        <v>PORC BOUT LONGE DESOSSE BUCKEYE ESV / ASTA COUPER</v>
      </c>
      <c r="C42">
        <f t="shared" ref="C42:E79" si="3">C3</f>
        <v>1</v>
      </c>
      <c r="D42" t="str">
        <f t="shared" si="3"/>
        <v>13.61K.P.</v>
      </c>
      <c r="E42">
        <f t="shared" si="3"/>
        <v>6.05</v>
      </c>
      <c r="F42" s="3">
        <f t="shared" ref="F42:F79" si="4">E42/0.8+2.95</f>
        <v>10.512499999999999</v>
      </c>
    </row>
    <row r="43" spans="1:6" x14ac:dyDescent="0.3">
      <c r="A43" t="str">
        <f t="shared" si="1"/>
        <v>1137121</v>
      </c>
      <c r="B43" t="str">
        <f t="shared" si="2"/>
        <v>PORC CARRE FRANCAIS 11 COTES / VIANDES LAUZON COUPER</v>
      </c>
      <c r="C43">
        <f t="shared" si="3"/>
        <v>2</v>
      </c>
      <c r="D43" t="str">
        <f t="shared" si="3"/>
        <v>3K.P.</v>
      </c>
      <c r="E43">
        <f t="shared" si="3"/>
        <v>12.8</v>
      </c>
      <c r="F43" s="3">
        <f t="shared" si="4"/>
        <v>18.95</v>
      </c>
    </row>
    <row r="44" spans="1:6" x14ac:dyDescent="0.3">
      <c r="A44" t="str">
        <f t="shared" si="1"/>
        <v>1231231</v>
      </c>
      <c r="B44" t="str">
        <f t="shared" si="2"/>
        <v>PORC COTE LEVEE DOS / OLYMEL COUPER</v>
      </c>
      <c r="C44">
        <f t="shared" si="3"/>
        <v>1</v>
      </c>
      <c r="D44" t="str">
        <f t="shared" si="3"/>
        <v>14.61K.P.</v>
      </c>
      <c r="E44">
        <f t="shared" si="3"/>
        <v>9.44</v>
      </c>
      <c r="F44" s="3">
        <f t="shared" si="4"/>
        <v>14.75</v>
      </c>
    </row>
    <row r="45" spans="1:6" x14ac:dyDescent="0.3">
      <c r="A45" t="str">
        <f t="shared" si="1"/>
        <v>1092941</v>
      </c>
      <c r="B45" t="str">
        <f t="shared" si="2"/>
        <v>PORC COTE LEVEE DOS #2 / OLYMEL COUPER</v>
      </c>
      <c r="C45">
        <f t="shared" si="3"/>
        <v>1</v>
      </c>
      <c r="D45" t="str">
        <f t="shared" si="3"/>
        <v>13.61K.P.</v>
      </c>
      <c r="E45">
        <f t="shared" si="3"/>
        <v>6.02</v>
      </c>
      <c r="F45" s="3">
        <f t="shared" si="4"/>
        <v>10.475</v>
      </c>
    </row>
    <row r="46" spans="1:6" x14ac:dyDescent="0.3">
      <c r="A46" t="str">
        <f t="shared" si="1"/>
        <v>1069031</v>
      </c>
      <c r="B46" t="str">
        <f t="shared" si="2"/>
        <v>PORC COTE LEVEE FLANC / OLYMEL COUPER</v>
      </c>
      <c r="C46">
        <f t="shared" si="3"/>
        <v>1</v>
      </c>
      <c r="D46" t="str">
        <f t="shared" si="3"/>
        <v>16K.P.</v>
      </c>
      <c r="E46">
        <f t="shared" si="3"/>
        <v>7.8</v>
      </c>
      <c r="F46" s="3">
        <f t="shared" si="4"/>
        <v>12.7</v>
      </c>
    </row>
    <row r="47" spans="1:6" x14ac:dyDescent="0.3">
      <c r="A47" t="str">
        <f t="shared" si="1"/>
        <v>1028511</v>
      </c>
      <c r="B47" t="str">
        <f t="shared" si="2"/>
        <v>PORC COTELETTE AVEC OS / VIANDES LAUZON COUPER</v>
      </c>
      <c r="C47">
        <f t="shared" si="3"/>
        <v>29</v>
      </c>
      <c r="D47" t="str">
        <f t="shared" si="3"/>
        <v>173GR</v>
      </c>
      <c r="E47">
        <f t="shared" si="3"/>
        <v>79.62</v>
      </c>
      <c r="F47" s="3">
        <f t="shared" si="4"/>
        <v>102.47500000000001</v>
      </c>
    </row>
    <row r="48" spans="1:6" x14ac:dyDescent="0.3">
      <c r="A48" t="str">
        <f t="shared" si="1"/>
        <v>335441</v>
      </c>
      <c r="B48" t="str">
        <f t="shared" si="2"/>
        <v>PORC COTELETTE AVEC OS BOUT A BOUT / MENU COUPER</v>
      </c>
      <c r="C48">
        <f t="shared" si="3"/>
        <v>40</v>
      </c>
      <c r="D48" t="str">
        <f t="shared" si="3"/>
        <v>125GR</v>
      </c>
      <c r="E48">
        <f t="shared" si="3"/>
        <v>61.79</v>
      </c>
      <c r="F48" s="3">
        <f t="shared" si="4"/>
        <v>80.1875</v>
      </c>
    </row>
    <row r="49" spans="1:6" x14ac:dyDescent="0.3">
      <c r="A49" t="str">
        <f t="shared" si="1"/>
        <v>48336521</v>
      </c>
      <c r="B49" t="str">
        <f t="shared" si="2"/>
        <v>PORC COTELETTE COUPE CENTRE / VIANDES LAUZON COUPER</v>
      </c>
      <c r="C49">
        <f t="shared" si="3"/>
        <v>40</v>
      </c>
      <c r="D49" t="str">
        <f t="shared" si="3"/>
        <v>125GR</v>
      </c>
      <c r="E49">
        <f t="shared" si="3"/>
        <v>79.97</v>
      </c>
      <c r="F49" s="3">
        <f t="shared" si="4"/>
        <v>102.91249999999999</v>
      </c>
    </row>
    <row r="50" spans="1:6" x14ac:dyDescent="0.3">
      <c r="A50" t="str">
        <f t="shared" si="1"/>
        <v>335471</v>
      </c>
      <c r="B50" t="str">
        <f t="shared" si="2"/>
        <v>PORC COTELETTE DESOSSE / MENU COUPER</v>
      </c>
      <c r="C50">
        <f t="shared" si="3"/>
        <v>40</v>
      </c>
      <c r="D50" t="str">
        <f t="shared" si="3"/>
        <v>125GR</v>
      </c>
      <c r="E50">
        <f t="shared" si="3"/>
        <v>57.85</v>
      </c>
      <c r="F50" s="3">
        <f t="shared" si="4"/>
        <v>75.262500000000003</v>
      </c>
    </row>
    <row r="51" spans="1:6" x14ac:dyDescent="0.3">
      <c r="A51" t="str">
        <f t="shared" si="1"/>
        <v>335461</v>
      </c>
      <c r="B51" t="str">
        <f t="shared" si="2"/>
        <v>PORC COTELETTE DESOSSE BOUT A BOUT / MENU COUPER</v>
      </c>
      <c r="C51">
        <f t="shared" si="3"/>
        <v>50</v>
      </c>
      <c r="D51" t="str">
        <f t="shared" si="3"/>
        <v>100GR</v>
      </c>
      <c r="E51">
        <f t="shared" si="3"/>
        <v>58.63</v>
      </c>
      <c r="F51" s="3">
        <f t="shared" si="4"/>
        <v>76.237499999999997</v>
      </c>
    </row>
    <row r="52" spans="1:6" x14ac:dyDescent="0.3">
      <c r="A52" t="str">
        <f t="shared" si="1"/>
        <v>1338791</v>
      </c>
      <c r="B52" t="str">
        <f t="shared" si="2"/>
        <v>PORC COTELETTE DESOSSE PAPILLON / VIANDES LAUZON COUPER</v>
      </c>
      <c r="C52">
        <f t="shared" si="3"/>
        <v>40</v>
      </c>
      <c r="D52" t="str">
        <f t="shared" si="3"/>
        <v>113G.P.</v>
      </c>
      <c r="E52">
        <f t="shared" si="3"/>
        <v>14.39</v>
      </c>
      <c r="F52" s="3">
        <f t="shared" si="4"/>
        <v>20.9375</v>
      </c>
    </row>
    <row r="53" spans="1:6" x14ac:dyDescent="0.3">
      <c r="A53" t="str">
        <f t="shared" si="1"/>
        <v>1316641</v>
      </c>
      <c r="B53" t="str">
        <f t="shared" si="2"/>
        <v>PORC CUBE 1" / VIANDES LAUZON COUPER</v>
      </c>
      <c r="C53">
        <f t="shared" si="3"/>
        <v>2</v>
      </c>
      <c r="D53" t="str">
        <f t="shared" si="3"/>
        <v>2.5KG</v>
      </c>
      <c r="E53">
        <f t="shared" si="3"/>
        <v>51.73</v>
      </c>
      <c r="F53" s="3">
        <f t="shared" si="4"/>
        <v>67.612499999999997</v>
      </c>
    </row>
    <row r="54" spans="1:6" x14ac:dyDescent="0.3">
      <c r="A54" t="str">
        <f t="shared" si="1"/>
        <v>335421</v>
      </c>
      <c r="B54" t="str">
        <f t="shared" si="2"/>
        <v>PORC CUBE 1" / MENU COUPER</v>
      </c>
      <c r="C54">
        <f t="shared" si="3"/>
        <v>2</v>
      </c>
      <c r="D54" t="str">
        <f t="shared" si="3"/>
        <v>2.5KG</v>
      </c>
      <c r="E54">
        <f t="shared" si="3"/>
        <v>63.48</v>
      </c>
      <c r="F54" s="3">
        <f t="shared" si="4"/>
        <v>82.3</v>
      </c>
    </row>
    <row r="55" spans="1:6" x14ac:dyDescent="0.3">
      <c r="A55" t="str">
        <f t="shared" si="1"/>
        <v>48300661</v>
      </c>
      <c r="B55" t="str">
        <f t="shared" si="2"/>
        <v>PORC CUBE 1/2" / VIANDES LAUZON COUPER</v>
      </c>
      <c r="C55">
        <f t="shared" si="3"/>
        <v>2</v>
      </c>
      <c r="D55" t="str">
        <f t="shared" si="3"/>
        <v>2.5KG</v>
      </c>
      <c r="E55">
        <f t="shared" si="3"/>
        <v>58.52</v>
      </c>
      <c r="F55" s="3">
        <f t="shared" si="4"/>
        <v>76.100000000000009</v>
      </c>
    </row>
    <row r="56" spans="1:6" x14ac:dyDescent="0.3">
      <c r="A56" t="str">
        <f t="shared" si="1"/>
        <v>1226151</v>
      </c>
      <c r="B56" t="str">
        <f t="shared" si="2"/>
        <v>PORC CUBE 1/2" / VIANDES LAUZON COUPER</v>
      </c>
      <c r="C56">
        <f t="shared" si="3"/>
        <v>2</v>
      </c>
      <c r="D56" t="str">
        <f t="shared" si="3"/>
        <v>2.5KG</v>
      </c>
      <c r="E56">
        <f t="shared" si="3"/>
        <v>52.67</v>
      </c>
      <c r="F56" s="3">
        <f t="shared" si="4"/>
        <v>68.787499999999994</v>
      </c>
    </row>
    <row r="57" spans="1:6" x14ac:dyDescent="0.3">
      <c r="A57" t="str">
        <f t="shared" si="1"/>
        <v>1206351</v>
      </c>
      <c r="B57" t="str">
        <f t="shared" si="2"/>
        <v>PORC EPAULE MONTREAL (2) / ASTA COUPER</v>
      </c>
      <c r="C57">
        <f t="shared" si="3"/>
        <v>2</v>
      </c>
      <c r="D57" t="str">
        <f t="shared" si="3"/>
        <v>11.7K.P.</v>
      </c>
      <c r="E57">
        <f t="shared" si="3"/>
        <v>5.55</v>
      </c>
      <c r="F57" s="3">
        <f t="shared" si="4"/>
        <v>9.8874999999999993</v>
      </c>
    </row>
    <row r="58" spans="1:6" x14ac:dyDescent="0.3">
      <c r="A58" t="str">
        <f t="shared" si="1"/>
        <v>1316671</v>
      </c>
      <c r="B58" t="str">
        <f t="shared" si="2"/>
        <v>PORC ESCALOPE DELICATISE / VIANDES LAUZON COUPER</v>
      </c>
      <c r="C58">
        <f t="shared" si="3"/>
        <v>40</v>
      </c>
      <c r="D58" t="str">
        <f t="shared" si="3"/>
        <v>120G.P.</v>
      </c>
      <c r="E58">
        <f t="shared" si="3"/>
        <v>11.85</v>
      </c>
      <c r="F58" s="3">
        <f t="shared" si="4"/>
        <v>17.762499999999999</v>
      </c>
    </row>
    <row r="59" spans="1:6" x14ac:dyDescent="0.3">
      <c r="A59" t="str">
        <f t="shared" si="1"/>
        <v>48301541</v>
      </c>
      <c r="B59" t="str">
        <f t="shared" si="2"/>
        <v>PORC FESSE COUPE EN 5 / VIANDES LAUZON COUPER</v>
      </c>
      <c r="C59">
        <f t="shared" si="3"/>
        <v>1</v>
      </c>
      <c r="D59" t="str">
        <f t="shared" si="3"/>
        <v>10K.P.</v>
      </c>
      <c r="E59">
        <f t="shared" si="3"/>
        <v>8.23</v>
      </c>
      <c r="F59" s="3">
        <f t="shared" si="4"/>
        <v>13.237500000000001</v>
      </c>
    </row>
    <row r="60" spans="1:6" x14ac:dyDescent="0.3">
      <c r="A60" t="str">
        <f t="shared" si="1"/>
        <v>3653501</v>
      </c>
      <c r="B60" t="str">
        <f t="shared" si="2"/>
        <v>PORC FILET #2 / DIVERS COUPER</v>
      </c>
      <c r="C60">
        <f t="shared" si="3"/>
        <v>1</v>
      </c>
      <c r="D60" t="str">
        <f t="shared" si="3"/>
        <v>10K.P.</v>
      </c>
      <c r="E60">
        <f t="shared" si="3"/>
        <v>5.23</v>
      </c>
      <c r="F60" s="3">
        <f t="shared" si="4"/>
        <v>9.4875000000000007</v>
      </c>
    </row>
    <row r="61" spans="1:6" x14ac:dyDescent="0.3">
      <c r="A61" t="str">
        <f t="shared" si="1"/>
        <v>1230531</v>
      </c>
      <c r="B61" t="str">
        <f t="shared" si="2"/>
        <v>PORC FILET 2X2 ESV / CAN/US COUPER</v>
      </c>
      <c r="C61">
        <f t="shared" si="3"/>
        <v>1</v>
      </c>
      <c r="D61" t="str">
        <f t="shared" si="3"/>
        <v>5.6K.P.</v>
      </c>
      <c r="E61">
        <f t="shared" si="3"/>
        <v>8.91</v>
      </c>
      <c r="F61" s="3">
        <f t="shared" si="4"/>
        <v>14.087499999999999</v>
      </c>
    </row>
    <row r="62" spans="1:6" x14ac:dyDescent="0.3">
      <c r="A62" t="str">
        <f t="shared" si="1"/>
        <v>73109101</v>
      </c>
      <c r="B62" t="str">
        <f t="shared" si="2"/>
        <v>PORC FLANC AVEC OS AVEC COUENNE (1) / ASTA COUPER</v>
      </c>
      <c r="C62">
        <f t="shared" si="3"/>
        <v>1</v>
      </c>
      <c r="D62" t="str">
        <f t="shared" si="3"/>
        <v>1UN</v>
      </c>
      <c r="E62">
        <f t="shared" si="3"/>
        <v>8.39</v>
      </c>
      <c r="F62" s="3">
        <f t="shared" si="4"/>
        <v>13.4375</v>
      </c>
    </row>
    <row r="63" spans="1:6" x14ac:dyDescent="0.3">
      <c r="A63" t="str">
        <f t="shared" si="1"/>
        <v>3105081</v>
      </c>
      <c r="B63" t="str">
        <f t="shared" si="2"/>
        <v>PORC FLANC DESOSSE AVEC COUENNE (6) / ASTA COUPER</v>
      </c>
      <c r="C63">
        <f t="shared" si="3"/>
        <v>6</v>
      </c>
      <c r="D63" t="str">
        <f t="shared" si="3"/>
        <v>6K.P.</v>
      </c>
      <c r="E63">
        <f t="shared" si="3"/>
        <v>8.19</v>
      </c>
      <c r="F63" s="3">
        <f t="shared" si="4"/>
        <v>13.1875</v>
      </c>
    </row>
    <row r="64" spans="1:6" x14ac:dyDescent="0.3">
      <c r="A64" t="str">
        <f t="shared" si="1"/>
        <v>1015241</v>
      </c>
      <c r="B64" t="str">
        <f t="shared" si="2"/>
        <v>PORC JARRET ENTIER / ASTA COUPER</v>
      </c>
      <c r="C64">
        <f t="shared" si="3"/>
        <v>1</v>
      </c>
      <c r="D64" t="str">
        <f t="shared" si="3"/>
        <v>13.61K.P.</v>
      </c>
      <c r="E64">
        <f t="shared" si="3"/>
        <v>3.65</v>
      </c>
      <c r="F64" s="3">
        <f t="shared" si="4"/>
        <v>7.5125000000000002</v>
      </c>
    </row>
    <row r="65" spans="1:6" x14ac:dyDescent="0.3">
      <c r="A65" t="str">
        <f t="shared" si="1"/>
        <v>4781791</v>
      </c>
      <c r="B65" t="str">
        <f t="shared" si="2"/>
        <v>PORC JARRET ENTIER / ASTA COUPER</v>
      </c>
      <c r="C65">
        <f t="shared" si="3"/>
        <v>1</v>
      </c>
      <c r="D65" t="str">
        <f t="shared" si="3"/>
        <v>13.61KG</v>
      </c>
      <c r="E65">
        <f t="shared" si="3"/>
        <v>49.31</v>
      </c>
      <c r="F65" s="3">
        <f t="shared" si="4"/>
        <v>64.587500000000006</v>
      </c>
    </row>
    <row r="66" spans="1:6" x14ac:dyDescent="0.3">
      <c r="A66" t="str">
        <f t="shared" si="1"/>
        <v>335431</v>
      </c>
      <c r="B66" t="str">
        <f t="shared" si="2"/>
        <v>PORC LANIERE / MENU COUPER</v>
      </c>
      <c r="C66">
        <f t="shared" si="3"/>
        <v>2</v>
      </c>
      <c r="D66" t="str">
        <f t="shared" si="3"/>
        <v>2.5KG</v>
      </c>
      <c r="E66">
        <f t="shared" si="3"/>
        <v>55.22</v>
      </c>
      <c r="F66" s="3">
        <f t="shared" si="4"/>
        <v>71.974999999999994</v>
      </c>
    </row>
    <row r="67" spans="1:6" x14ac:dyDescent="0.3">
      <c r="A67" t="str">
        <f t="shared" si="1"/>
        <v>1326491</v>
      </c>
      <c r="B67" t="str">
        <f t="shared" si="2"/>
        <v>PORC LANIERE / VIANDES LAUZON COUPER</v>
      </c>
      <c r="C67">
        <f t="shared" si="3"/>
        <v>2</v>
      </c>
      <c r="D67" t="str">
        <f t="shared" si="3"/>
        <v>2.5KG</v>
      </c>
      <c r="E67">
        <f t="shared" si="3"/>
        <v>51.73</v>
      </c>
      <c r="F67" s="3">
        <f t="shared" si="4"/>
        <v>67.612499999999997</v>
      </c>
    </row>
    <row r="68" spans="1:6" x14ac:dyDescent="0.3">
      <c r="A68" t="str">
        <f t="shared" si="1"/>
        <v>73106281</v>
      </c>
      <c r="B68" t="str">
        <f t="shared" si="2"/>
        <v>PORC LONGE AVEC OS REGULIER (2) / ASTA COUPER</v>
      </c>
      <c r="C68">
        <f t="shared" si="3"/>
        <v>2</v>
      </c>
      <c r="D68" t="str">
        <f t="shared" si="3"/>
        <v>9K.P.</v>
      </c>
      <c r="E68">
        <f t="shared" si="3"/>
        <v>5.79</v>
      </c>
      <c r="F68" s="3">
        <f t="shared" si="4"/>
        <v>10.1875</v>
      </c>
    </row>
    <row r="69" spans="1:6" x14ac:dyDescent="0.3">
      <c r="A69" t="str">
        <f t="shared" si="1"/>
        <v>1322911</v>
      </c>
      <c r="B69" t="str">
        <f t="shared" si="2"/>
        <v>PORC LONGE AVEC OS REGULIER (3) / ASTA COUPER</v>
      </c>
      <c r="C69">
        <f t="shared" si="3"/>
        <v>3</v>
      </c>
      <c r="D69" t="str">
        <f t="shared" si="3"/>
        <v>9.5K.P.</v>
      </c>
      <c r="E69">
        <f t="shared" si="3"/>
        <v>5.63</v>
      </c>
      <c r="F69" s="3">
        <f t="shared" si="4"/>
        <v>9.9875000000000007</v>
      </c>
    </row>
    <row r="70" spans="1:6" x14ac:dyDescent="0.3">
      <c r="A70" t="str">
        <f t="shared" si="1"/>
        <v>3153621</v>
      </c>
      <c r="B70" t="str">
        <f t="shared" si="2"/>
        <v>PORC LONGE DESOSSE COURTE (2) / ASTA COUPER</v>
      </c>
      <c r="C70">
        <f t="shared" si="3"/>
        <v>2</v>
      </c>
      <c r="D70" t="str">
        <f t="shared" si="3"/>
        <v>4.25K.P.</v>
      </c>
      <c r="E70">
        <f t="shared" si="3"/>
        <v>6.94</v>
      </c>
      <c r="F70" s="3">
        <f t="shared" si="4"/>
        <v>11.625</v>
      </c>
    </row>
    <row r="71" spans="1:6" x14ac:dyDescent="0.3">
      <c r="A71" t="str">
        <f t="shared" si="1"/>
        <v>1198991</v>
      </c>
      <c r="B71" t="str">
        <f t="shared" si="2"/>
        <v>PORC LONGE DESOSSE COURTE (6) / ASTA COUPER</v>
      </c>
      <c r="C71">
        <f t="shared" si="3"/>
        <v>6</v>
      </c>
      <c r="D71" t="str">
        <f t="shared" si="3"/>
        <v>4.5K.P.</v>
      </c>
      <c r="E71">
        <f t="shared" si="3"/>
        <v>6.73</v>
      </c>
      <c r="F71" s="3">
        <f t="shared" si="4"/>
        <v>11.362500000000001</v>
      </c>
    </row>
    <row r="72" spans="1:6" x14ac:dyDescent="0.3">
      <c r="A72" t="str">
        <f t="shared" si="1"/>
        <v>1315371</v>
      </c>
      <c r="B72" t="str">
        <f t="shared" si="2"/>
        <v>PORC ROTI FESSE DESOSSE ROULE / VIANDES LAUZON COUPER</v>
      </c>
      <c r="C72">
        <f t="shared" si="3"/>
        <v>1</v>
      </c>
      <c r="D72" t="str">
        <f t="shared" si="3"/>
        <v>4K.P.</v>
      </c>
      <c r="E72">
        <f t="shared" si="3"/>
        <v>14.03</v>
      </c>
      <c r="F72" s="3">
        <f t="shared" si="4"/>
        <v>20.487499999999997</v>
      </c>
    </row>
    <row r="73" spans="1:6" x14ac:dyDescent="0.3">
      <c r="A73" t="str">
        <f t="shared" si="1"/>
        <v>1302001</v>
      </c>
      <c r="B73" t="str">
        <f t="shared" si="2"/>
        <v>SAUCISSE PORC BOEUF / OLYMEL BASIC COUPER</v>
      </c>
      <c r="C73">
        <f t="shared" si="3"/>
        <v>1</v>
      </c>
      <c r="D73" t="str">
        <f t="shared" si="3"/>
        <v>5KG</v>
      </c>
      <c r="E73">
        <f t="shared" si="3"/>
        <v>59.17</v>
      </c>
      <c r="F73" s="3">
        <f t="shared" si="4"/>
        <v>76.912499999999994</v>
      </c>
    </row>
    <row r="74" spans="1:6" x14ac:dyDescent="0.3">
      <c r="A74" t="str">
        <f t="shared" si="1"/>
        <v>1232511</v>
      </c>
      <c r="B74" t="str">
        <f t="shared" si="2"/>
        <v>SAUCISSE PORC BOEUF / MENU COUPER</v>
      </c>
      <c r="C74">
        <f t="shared" si="3"/>
        <v>1</v>
      </c>
      <c r="D74" t="str">
        <f t="shared" si="3"/>
        <v>5KG</v>
      </c>
      <c r="E74">
        <f t="shared" si="3"/>
        <v>52.04</v>
      </c>
      <c r="F74" s="3">
        <f t="shared" si="4"/>
        <v>68</v>
      </c>
    </row>
    <row r="75" spans="1:6" x14ac:dyDescent="0.3">
      <c r="A75" t="str">
        <f t="shared" si="1"/>
        <v>1256461</v>
      </c>
      <c r="B75" t="str">
        <f t="shared" si="2"/>
        <v>SAUCISSE PORC / MENU COUPER</v>
      </c>
      <c r="C75">
        <f t="shared" si="3"/>
        <v>1</v>
      </c>
      <c r="D75" t="str">
        <f t="shared" si="3"/>
        <v>5KG</v>
      </c>
      <c r="E75">
        <f t="shared" si="3"/>
        <v>37.369999999999997</v>
      </c>
      <c r="F75" s="3">
        <f t="shared" si="4"/>
        <v>49.662499999999994</v>
      </c>
    </row>
    <row r="76" spans="1:6" x14ac:dyDescent="0.3">
      <c r="A76" t="str">
        <f t="shared" si="1"/>
        <v>986421</v>
      </c>
      <c r="B76" t="str">
        <f t="shared" si="2"/>
        <v>SOUVLAKI PORC / SKOULAKIS COUPER</v>
      </c>
      <c r="C76">
        <f t="shared" si="3"/>
        <v>40</v>
      </c>
      <c r="D76" t="str">
        <f t="shared" si="3"/>
        <v>100GR</v>
      </c>
      <c r="E76">
        <f t="shared" si="3"/>
        <v>73.2</v>
      </c>
      <c r="F76" s="3">
        <f t="shared" si="4"/>
        <v>94.45</v>
      </c>
    </row>
    <row r="77" spans="1:6" x14ac:dyDescent="0.3">
      <c r="A77" t="str">
        <f t="shared" si="1"/>
        <v>997941</v>
      </c>
      <c r="B77" t="str">
        <f t="shared" si="2"/>
        <v>SOUVLAKI PORC ASSAISONNE / SKOULAKIS COUPER</v>
      </c>
      <c r="C77">
        <f t="shared" si="3"/>
        <v>50</v>
      </c>
      <c r="D77" t="str">
        <f t="shared" si="3"/>
        <v>76GR</v>
      </c>
      <c r="E77">
        <f t="shared" si="3"/>
        <v>72.86</v>
      </c>
      <c r="F77" s="3">
        <f t="shared" si="4"/>
        <v>94.024999999999991</v>
      </c>
    </row>
    <row r="78" spans="1:6" x14ac:dyDescent="0.3">
      <c r="A78" t="str">
        <f t="shared" si="1"/>
        <v>997911</v>
      </c>
      <c r="B78" t="str">
        <f t="shared" si="2"/>
        <v>SOUVLAKI PORC ASSAISONNE / SKOULAKIS COUPER</v>
      </c>
      <c r="C78">
        <f t="shared" si="3"/>
        <v>70</v>
      </c>
      <c r="D78" t="str">
        <f t="shared" si="3"/>
        <v>50GR</v>
      </c>
      <c r="E78">
        <f t="shared" si="3"/>
        <v>71.180000000000007</v>
      </c>
      <c r="F78" s="3">
        <f t="shared" si="4"/>
        <v>91.925000000000011</v>
      </c>
    </row>
    <row r="79" spans="1:6" x14ac:dyDescent="0.3">
      <c r="A79" t="str">
        <f t="shared" si="1"/>
        <v>997931</v>
      </c>
      <c r="B79" t="str">
        <f t="shared" si="2"/>
        <v>SOUVLAKI PORC ASSAISONNE / SKOULAKIS COUPER</v>
      </c>
      <c r="C79">
        <f t="shared" si="3"/>
        <v>50</v>
      </c>
      <c r="D79" t="str">
        <f t="shared" si="3"/>
        <v>70GR</v>
      </c>
      <c r="E79">
        <f t="shared" si="3"/>
        <v>77.98</v>
      </c>
      <c r="F79" s="3">
        <f t="shared" si="4"/>
        <v>100.425</v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porc-9876-2024-06-05-02-35.xlsx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2024-06-06T13:20:02Z</dcterms:modified>
</cp:coreProperties>
</file>