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ap_21" sheetId="1" state="visible" r:id="rId2"/>
    <sheet name="Feuille5" sheetId="2" state="visible" r:id="rId3"/>
    <sheet name="Feuille6" sheetId="3" state="visible" r:id="rId4"/>
    <sheet name="Feuille7" sheetId="4" state="visible" r:id="rId5"/>
    <sheet name="Feuille8" sheetId="5" state="visible" r:id="rId6"/>
    <sheet name="Feuille9" sheetId="6" state="visible" r:id="rId7"/>
    <sheet name="Feuille10" sheetId="7" state="visible" r:id="rId8"/>
    <sheet name="Feuille11" sheetId="8" state="visible" r:id="rId9"/>
    <sheet name="Feuille12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<sst xmlns="http://schemas.openxmlformats.org/spreadsheetml/2006/main" count="238" uniqueCount="45">
  <si>
    <t xml:space="preserve">                                                                     SITUATION MENSUELLE DE CHACUN        EFFLUENTS ET DIGESTATS                                                                (évolution à venir suivant vos demandes et les possibilités techniques)</t>
  </si>
  <si>
    <t xml:space="preserve">Exploitation</t>
  </si>
  <si>
    <t xml:space="preserve">Code</t>
  </si>
  <si>
    <t xml:space="preserve">Engagement 100 %</t>
  </si>
  <si>
    <t xml:space="preserve">% annnuel</t>
  </si>
  <si>
    <t xml:space="preserve">Depuis 01/01</t>
  </si>
  <si>
    <t xml:space="preserve">Janvier</t>
  </si>
  <si>
    <t xml:space="preserve">Février</t>
  </si>
  <si>
    <t xml:space="preserve">Mars</t>
  </si>
  <si>
    <t xml:space="preserve">Avril</t>
  </si>
  <si>
    <t xml:space="preserve">Mai</t>
  </si>
  <si>
    <t xml:space="preserve">Juin</t>
  </si>
  <si>
    <t xml:space="preserve">Juill</t>
  </si>
  <si>
    <t xml:space="preserve">Aout</t>
  </si>
  <si>
    <t xml:space="preserve">Sept</t>
  </si>
  <si>
    <t xml:space="preserve">Oct</t>
  </si>
  <si>
    <t xml:space="preserve">Nov</t>
  </si>
  <si>
    <t xml:space="preserve">Déc</t>
  </si>
  <si>
    <t xml:space="preserve">Val</t>
  </si>
  <si>
    <t xml:space="preserve">fumier</t>
  </si>
  <si>
    <t xml:space="preserve">lisier</t>
  </si>
  <si>
    <t xml:space="preserve">ovin</t>
  </si>
  <si>
    <t xml:space="preserve">ensilage</t>
  </si>
  <si>
    <t xml:space="preserve">digestat</t>
  </si>
  <si>
    <t xml:space="preserve">Coxeux</t>
  </si>
  <si>
    <t xml:space="preserve">Avenue</t>
  </si>
  <si>
    <t xml:space="preserve">Riouville</t>
  </si>
  <si>
    <t xml:space="preserve">Molpré</t>
  </si>
  <si>
    <t xml:space="preserve">Salival</t>
  </si>
  <si>
    <t xml:space="preserve">Chenevières</t>
  </si>
  <si>
    <t xml:space="preserve">Rock and Cow</t>
  </si>
  <si>
    <t xml:space="preserve">Deux Villes</t>
  </si>
  <si>
    <t xml:space="preserve">Haut Frenes</t>
  </si>
  <si>
    <t xml:space="preserve">Froid Perthuis</t>
  </si>
  <si>
    <t xml:space="preserve">Rouges Champs</t>
  </si>
  <si>
    <t xml:space="preserve">Norzelieurs</t>
  </si>
  <si>
    <t xml:space="preserve">Thaons</t>
  </si>
  <si>
    <t xml:space="preserve">Saint Louis</t>
  </si>
  <si>
    <t xml:space="preserve">Haut Armont</t>
  </si>
  <si>
    <t xml:space="preserve">Grand Moulin</t>
  </si>
  <si>
    <t xml:space="preserve">Fontaine Champètre</t>
  </si>
  <si>
    <t xml:space="preserve">Saint Martin</t>
  </si>
  <si>
    <t xml:space="preserve">Pierre</t>
  </si>
  <si>
    <t xml:space="preserve">Petit Breuil</t>
  </si>
  <si>
    <t xml:space="preserve">Wary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</si>
</sst>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\ _€_-;\-* #,##0.00\ _€_-;_-* \-??\ _€_-;_-@_-"/>
    <numFmt numFmtId="166" formatCode="_-* #,##0\ _€_-;\-* #,##0\ _€_-;_-* &quot;- &quot;_€_-;_-@_-"/>
    <numFmt numFmtId="167" formatCode="_-* #,##0.00&quot; €&quot;_-;\-* #,##0.00&quot; €&quot;_-;_-* \-??&quot; €&quot;_-;_-@_-"/>
    <numFmt numFmtId="168" formatCode="_-* #,##0&quot; €&quot;_-;\-* #,##0&quot; €&quot;_-;_-* &quot;- €&quot;_-;_-@_-"/>
    <numFmt numFmtId="169" formatCode="0\ %"/>
    <numFmt numFmtId="170" formatCode="0.0%"/>
    <numFmt numFmtId="171" formatCode="0"/>
  </numFmts>
  <fonts count="11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CCCCCC"/>
        <bgColor rgb="FFB7B3CA"/>
      </patternFill>
    </fill>
    <fill>
      <patternFill patternType="solid">
        <fgColor rgb="FFFFD7D7"/>
        <bgColor rgb="FFCCCCCC"/>
      </patternFill>
    </fill>
    <fill>
      <patternFill patternType="solid">
        <fgColor rgb="FFE8F2A1"/>
        <bgColor rgb="FFFFFFCC"/>
      </patternFill>
    </fill>
    <fill>
      <patternFill patternType="solid">
        <fgColor rgb="FFBBE33D"/>
        <bgColor rgb="FFE8F2A1"/>
      </patternFill>
    </fill>
    <fill>
      <patternFill patternType="solid">
        <fgColor rgb="FFB7B3CA"/>
        <bgColor rgb="FFCCCCCC"/>
      </patternFill>
    </fill>
    <fill>
      <patternFill patternType="solid">
        <fgColor rgb="FFFFB66C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(user) 12" xfId="28"/>
    <cellStyle name="Heading 1 13" xfId="29"/>
    <cellStyle name="Heading 2 14" xfId="30"/>
    <cellStyle name="Hyperlink 15" xfId="31"/>
    <cellStyle name="Neutral 16" xfId="32"/>
    <cellStyle name="Status 17" xfId="33"/>
    <cellStyle name="Text 18" xfId="34"/>
    <cellStyle name="Warning 19" xfId="3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B66C"/>
      <rgbColor rgb="FFCC99FF"/>
      <rgbColor rgb="FFFFD7D7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U1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7" activeCellId="0" sqref="W7"/>
    </sheetView>
  </sheetViews>
  <sheetFormatPr defaultRowHeight="13.8" zeroHeight="false" outlineLevelRow="0" outlineLevelCol="0"/>
  <cols>
    <col collapsed="false" customWidth="true" hidden="false" outlineLevel="0" max="1" min="1" style="1" width="2.27"/>
    <col collapsed="false" customWidth="true" hidden="false" outlineLevel="0" max="2" min="2" style="1" width="2.66"/>
    <col collapsed="false" customWidth="true" hidden="false" outlineLevel="0" max="3" min="3" style="1" width="2.62"/>
    <col collapsed="false" customWidth="true" hidden="false" outlineLevel="0" max="4" min="4" style="2" width="13.5"/>
    <col collapsed="false" customWidth="true" hidden="false" outlineLevel="0" max="5" min="5" style="2" width="3.75"/>
    <col collapsed="false" customWidth="true" hidden="false" outlineLevel="0" max="6" min="6" style="2" width="7.75"/>
    <col collapsed="false" customWidth="true" hidden="false" outlineLevel="0" max="7" min="7" style="3" width="10.13"/>
    <col collapsed="false" customWidth="true" hidden="false" outlineLevel="0" max="8" min="8" style="3" width="8.39"/>
    <col collapsed="false" customWidth="true" hidden="false" outlineLevel="0" max="9" min="9" style="4" width="9.12"/>
    <col collapsed="false" customWidth="true" hidden="false" outlineLevel="0" max="21" min="10" style="5" width="6.25"/>
    <col collapsed="false" customWidth="true" hidden="false" outlineLevel="0" max="1025" min="22" style="1" width="10.61"/>
  </cols>
  <sheetData>
    <row r="2" customFormat="false" ht="12.75" hidden="false" customHeight="true" outlineLevel="0" collapsed="false"/>
    <row r="3" s="6" customFormat="true" ht="38.1" hidden="false" customHeight="true" outlineLevel="0" collapsed="false">
      <c r="D3" s="7" t="s">
        <v>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customFormat="false" ht="18" hidden="false" customHeight="true" outlineLevel="0" collapsed="false"/>
    <row r="5" s="8" customFormat="true" ht="33.6" hidden="false" customHeight="true" outlineLevel="0" collapsed="false">
      <c r="D5" s="9" t="s">
        <v>1</v>
      </c>
      <c r="E5" s="9" t="s">
        <v>2</v>
      </c>
      <c r="F5" s="9"/>
      <c r="G5" s="10" t="s">
        <v>3</v>
      </c>
      <c r="H5" s="10" t="s">
        <v>4</v>
      </c>
      <c r="I5" s="11" t="s">
        <v>5</v>
      </c>
      <c r="J5" s="12" t="s">
        <v>6</v>
      </c>
      <c r="K5" s="12" t="s">
        <v>7</v>
      </c>
      <c r="L5" s="12" t="s">
        <v>8</v>
      </c>
      <c r="M5" s="12" t="s">
        <v>9</v>
      </c>
      <c r="N5" s="12" t="s">
        <v>10</v>
      </c>
      <c r="O5" s="12" t="s">
        <v>11</v>
      </c>
      <c r="P5" s="12" t="s">
        <v>12</v>
      </c>
      <c r="Q5" s="12" t="s">
        <v>13</v>
      </c>
      <c r="R5" s="12" t="s">
        <v>14</v>
      </c>
      <c r="S5" s="12" t="s">
        <v>15</v>
      </c>
      <c r="T5" s="12" t="s">
        <v>16</v>
      </c>
      <c r="U5" s="12" t="s">
        <v>17</v>
      </c>
    </row>
    <row r="6" s="13" customFormat="true" ht="22.7" hidden="false" customHeight="true" outlineLevel="0" collapsed="false">
      <c r="D6" s="14"/>
      <c r="E6" s="14"/>
      <c r="F6" s="14"/>
      <c r="G6" s="15"/>
      <c r="H6" s="15" t="n">
        <v>0.7</v>
      </c>
      <c r="I6" s="16"/>
      <c r="J6" s="17" t="n">
        <f aca="false">$H$6/12*1</f>
        <v>0.0583333333333333</v>
      </c>
      <c r="K6" s="17" t="n">
        <f aca="false">$H$6/12*2</f>
        <v>0.116666666666667</v>
      </c>
      <c r="L6" s="17" t="n">
        <f aca="false">$H$6/12*3</f>
        <v>0.175</v>
      </c>
      <c r="M6" s="17" t="n">
        <f aca="false">$H$6/12*4</f>
        <v>0.233333333333333</v>
      </c>
      <c r="N6" s="17" t="n">
        <f aca="false">$H$6/12*5</f>
        <v>0.291666666666667</v>
      </c>
      <c r="O6" s="17" t="n">
        <f aca="false">$H$6/12*6</f>
        <v>0.35</v>
      </c>
      <c r="P6" s="17" t="n">
        <f aca="false">$H$6/12*7</f>
        <v>0.408333333333333</v>
      </c>
      <c r="Q6" s="17" t="n">
        <f aca="false">$H$6/12*8</f>
        <v>0.466666666666667</v>
      </c>
      <c r="R6" s="17" t="n">
        <f aca="false">$H$6/12*9</f>
        <v>0.525</v>
      </c>
      <c r="S6" s="17" t="n">
        <f aca="false">$H$6/12*10</f>
        <v>0.583333333333333</v>
      </c>
      <c r="T6" s="17" t="n">
        <f aca="false">$H$6/12*11</f>
        <v>0.641666666666667</v>
      </c>
      <c r="U6" s="17" t="n">
        <f aca="false">$H$6/12*12</f>
        <v>0.7</v>
      </c>
    </row>
    <row r="7" s="18" customFormat="true" ht="22.7" hidden="false" customHeight="true" outlineLevel="0" collapsed="false">
      <c r="D7" s="19" t="s">
        <v>18</v>
      </c>
      <c r="E7" s="19" t="n">
        <v>1</v>
      </c>
      <c r="F7" s="20" t="s">
        <v>19</v>
      </c>
      <c r="G7" s="21" t="n">
        <v>650</v>
      </c>
      <c r="H7" s="22" t="n">
        <f aca="false">I7/G7</f>
        <v>0</v>
      </c>
      <c r="I7" s="23" t="n">
        <f aca="false">SUM(J7:U7)/1000</f>
        <v>0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="18" customFormat="true" ht="22.7" hidden="false" customHeight="true" outlineLevel="0" collapsed="false">
      <c r="D8" s="19" t="s">
        <v>18</v>
      </c>
      <c r="E8" s="19"/>
      <c r="F8" s="25" t="s">
        <v>20</v>
      </c>
      <c r="G8" s="26" t="n">
        <v>0</v>
      </c>
      <c r="H8" s="27" t="e">
        <f aca="false">I8/G8</f>
        <v>#DIV/0!</v>
      </c>
      <c r="I8" s="28" t="n">
        <f aca="false">SUM(J8:U8)/1000</f>
        <v>0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</row>
    <row r="9" s="18" customFormat="true" ht="22.7" hidden="false" customHeight="true" outlineLevel="0" collapsed="false">
      <c r="D9" s="19" t="s">
        <v>18</v>
      </c>
      <c r="E9" s="19"/>
      <c r="F9" s="30" t="s">
        <v>21</v>
      </c>
      <c r="G9" s="31" t="n">
        <v>0</v>
      </c>
      <c r="H9" s="32" t="e">
        <f aca="false">I9/G9</f>
        <v>#DIV/0!</v>
      </c>
      <c r="I9" s="33" t="n">
        <f aca="false">SUM(J9:U9)/1000</f>
        <v>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</row>
    <row r="10" s="18" customFormat="true" ht="22.7" hidden="false" customHeight="true" outlineLevel="0" collapsed="false">
      <c r="D10" s="19" t="s">
        <v>18</v>
      </c>
      <c r="E10" s="19"/>
      <c r="F10" s="35" t="s">
        <v>22</v>
      </c>
      <c r="G10" s="36"/>
      <c r="H10" s="37"/>
      <c r="I10" s="38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="18" customFormat="true" ht="22.7" hidden="false" customHeight="true" outlineLevel="0" collapsed="false">
      <c r="D11" s="19" t="s">
        <v>18</v>
      </c>
      <c r="E11" s="19"/>
      <c r="F11" s="40" t="s">
        <v>23</v>
      </c>
      <c r="G11" s="41"/>
      <c r="H11" s="42" t="e">
        <f aca="false">I11/G11</f>
        <v>#DIV/0!</v>
      </c>
      <c r="I11" s="43" t="n">
        <f aca="false">SUM(J11:U11)/1000</f>
        <v>0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s="18" customFormat="true" ht="22.7" hidden="false" customHeight="true" outlineLevel="0" collapsed="false">
      <c r="D12" s="45"/>
      <c r="E12" s="45"/>
      <c r="F12" s="45"/>
      <c r="G12" s="46"/>
      <c r="H12" s="47"/>
      <c r="I12" s="48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</row>
    <row r="13" s="18" customFormat="true" ht="22.7" hidden="false" customHeight="true" outlineLevel="0" collapsed="false">
      <c r="D13" s="19" t="s">
        <v>24</v>
      </c>
      <c r="E13" s="19" t="n">
        <v>2</v>
      </c>
      <c r="F13" s="20" t="s">
        <v>19</v>
      </c>
      <c r="G13" s="21" t="n">
        <v>450</v>
      </c>
      <c r="H13" s="22" t="n">
        <f aca="false">I13/G13</f>
        <v>0</v>
      </c>
      <c r="I13" s="50" t="n">
        <f aca="false">SUM(J13:U13)/1000</f>
        <v>0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="18" customFormat="true" ht="22.7" hidden="false" customHeight="true" outlineLevel="0" collapsed="false">
      <c r="D14" s="19" t="s">
        <v>24</v>
      </c>
      <c r="E14" s="19"/>
      <c r="F14" s="25" t="s">
        <v>20</v>
      </c>
      <c r="G14" s="26"/>
      <c r="H14" s="27" t="e">
        <f aca="false">I14/G14</f>
        <v>#DIV/0!</v>
      </c>
      <c r="I14" s="51" t="n">
        <f aca="false">SUM(J14:U14)/1000</f>
        <v>0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s="18" customFormat="true" ht="22.7" hidden="false" customHeight="true" outlineLevel="0" collapsed="false">
      <c r="D15" s="19" t="s">
        <v>24</v>
      </c>
      <c r="E15" s="19"/>
      <c r="F15" s="30" t="s">
        <v>21</v>
      </c>
      <c r="G15" s="31" t="n">
        <v>0</v>
      </c>
      <c r="H15" s="32" t="e">
        <f aca="false">I15/G15</f>
        <v>#DIV/0!</v>
      </c>
      <c r="I15" s="52" t="n">
        <f aca="false">SUM(J15:U15)/1000</f>
        <v>0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="18" customFormat="true" ht="22.7" hidden="false" customHeight="true" outlineLevel="0" collapsed="false">
      <c r="D16" s="19" t="s">
        <v>24</v>
      </c>
      <c r="E16" s="19"/>
      <c r="F16" s="35" t="s">
        <v>22</v>
      </c>
      <c r="G16" s="36" t="n">
        <v>200</v>
      </c>
      <c r="H16" s="37"/>
      <c r="I16" s="3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="18" customFormat="true" ht="22.7" hidden="false" customHeight="true" outlineLevel="0" collapsed="false">
      <c r="D17" s="19" t="s">
        <v>24</v>
      </c>
      <c r="E17" s="19"/>
      <c r="F17" s="40" t="s">
        <v>23</v>
      </c>
      <c r="G17" s="41"/>
      <c r="H17" s="42" t="e">
        <f aca="false">I17/G17</f>
        <v>#DIV/0!</v>
      </c>
      <c r="I17" s="53" t="n">
        <f aca="false">SUM(J17:U17)/1000</f>
        <v>0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s="18" customFormat="true" ht="22.7" hidden="false" customHeight="true" outlineLevel="0" collapsed="false">
      <c r="D18" s="45"/>
      <c r="E18" s="45"/>
      <c r="F18" s="45"/>
      <c r="G18" s="46"/>
      <c r="H18" s="47"/>
      <c r="I18" s="48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</row>
    <row r="19" s="18" customFormat="true" ht="22.7" hidden="false" customHeight="true" outlineLevel="0" collapsed="false">
      <c r="D19" s="19" t="s">
        <v>25</v>
      </c>
      <c r="E19" s="19" t="n">
        <v>3</v>
      </c>
      <c r="F19" s="20" t="s">
        <v>19</v>
      </c>
      <c r="G19" s="21" t="n">
        <v>1640</v>
      </c>
      <c r="H19" s="22" t="n">
        <f aca="false">I19/G19</f>
        <v>0</v>
      </c>
      <c r="I19" s="50" t="n">
        <f aca="false">SUM(J19:U19)/1000</f>
        <v>0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="18" customFormat="true" ht="22.7" hidden="false" customHeight="true" outlineLevel="0" collapsed="false">
      <c r="D20" s="19" t="s">
        <v>25</v>
      </c>
      <c r="E20" s="19"/>
      <c r="F20" s="25" t="s">
        <v>20</v>
      </c>
      <c r="G20" s="26"/>
      <c r="H20" s="27" t="e">
        <f aca="false">I20/G20</f>
        <v>#DIV/0!</v>
      </c>
      <c r="I20" s="51" t="n">
        <f aca="false">SUM(J20:U20)/1000</f>
        <v>0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 s="18" customFormat="true" ht="22.7" hidden="false" customHeight="true" outlineLevel="0" collapsed="false">
      <c r="D21" s="19" t="s">
        <v>25</v>
      </c>
      <c r="E21" s="19"/>
      <c r="F21" s="30" t="s">
        <v>21</v>
      </c>
      <c r="G21" s="31" t="n">
        <v>0</v>
      </c>
      <c r="H21" s="32" t="e">
        <f aca="false">I21/G21</f>
        <v>#DIV/0!</v>
      </c>
      <c r="I21" s="52" t="n">
        <f aca="false">SUM(J21:U21)/1000</f>
        <v>0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</row>
    <row r="22" s="18" customFormat="true" ht="22.7" hidden="false" customHeight="true" outlineLevel="0" collapsed="false">
      <c r="D22" s="19" t="s">
        <v>25</v>
      </c>
      <c r="E22" s="19"/>
      <c r="F22" s="35" t="s">
        <v>22</v>
      </c>
      <c r="G22" s="36" t="n">
        <v>200</v>
      </c>
      <c r="H22" s="37"/>
      <c r="I22" s="38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s="18" customFormat="true" ht="22.7" hidden="false" customHeight="true" outlineLevel="0" collapsed="false">
      <c r="D23" s="19" t="s">
        <v>25</v>
      </c>
      <c r="E23" s="19"/>
      <c r="F23" s="40" t="s">
        <v>23</v>
      </c>
      <c r="G23" s="41"/>
      <c r="H23" s="42" t="e">
        <f aca="false">I23/G23</f>
        <v>#DIV/0!</v>
      </c>
      <c r="I23" s="53" t="n">
        <f aca="false">SUM(J23:U23)/1000</f>
        <v>0</v>
      </c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s="18" customFormat="true" ht="22.7" hidden="false" customHeight="true" outlineLevel="0" collapsed="false">
      <c r="D24" s="45"/>
      <c r="E24" s="45"/>
      <c r="F24" s="45"/>
      <c r="G24" s="46"/>
      <c r="H24" s="47"/>
      <c r="I24" s="48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="18" customFormat="true" ht="22.7" hidden="false" customHeight="true" outlineLevel="0" collapsed="false">
      <c r="D25" s="19" t="s">
        <v>26</v>
      </c>
      <c r="E25" s="19" t="n">
        <v>4</v>
      </c>
      <c r="F25" s="20" t="s">
        <v>19</v>
      </c>
      <c r="G25" s="21" t="n">
        <v>0</v>
      </c>
      <c r="H25" s="22" t="e">
        <f aca="false">I25/G25</f>
        <v>#DIV/0!</v>
      </c>
      <c r="I25" s="50" t="n">
        <f aca="false">SUM(J25:U25)/1000</f>
        <v>0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="18" customFormat="true" ht="22.7" hidden="false" customHeight="true" outlineLevel="0" collapsed="false">
      <c r="D26" s="19" t="s">
        <v>26</v>
      </c>
      <c r="E26" s="19"/>
      <c r="F26" s="25" t="s">
        <v>20</v>
      </c>
      <c r="G26" s="26" t="n">
        <v>0</v>
      </c>
      <c r="H26" s="27" t="e">
        <f aca="false">I26/G26</f>
        <v>#DIV/0!</v>
      </c>
      <c r="I26" s="51" t="n">
        <f aca="false">SUM(J26:U26)/1000</f>
        <v>0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</row>
    <row r="27" s="18" customFormat="true" ht="22.7" hidden="false" customHeight="true" outlineLevel="0" collapsed="false">
      <c r="D27" s="19" t="s">
        <v>26</v>
      </c>
      <c r="E27" s="19"/>
      <c r="F27" s="30" t="s">
        <v>21</v>
      </c>
      <c r="G27" s="31" t="n">
        <v>400</v>
      </c>
      <c r="H27" s="32" t="n">
        <f aca="false">I27/G27</f>
        <v>0</v>
      </c>
      <c r="I27" s="52" t="n">
        <f aca="false">SUM(J27:U27)/1000</f>
        <v>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</row>
    <row r="28" s="18" customFormat="true" ht="22.7" hidden="false" customHeight="true" outlineLevel="0" collapsed="false">
      <c r="D28" s="19" t="s">
        <v>26</v>
      </c>
      <c r="E28" s="19"/>
      <c r="F28" s="35" t="s">
        <v>22</v>
      </c>
      <c r="G28" s="36"/>
      <c r="H28" s="37"/>
      <c r="I28" s="38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s="18" customFormat="true" ht="22.7" hidden="false" customHeight="true" outlineLevel="0" collapsed="false">
      <c r="D29" s="19" t="s">
        <v>26</v>
      </c>
      <c r="E29" s="19"/>
      <c r="F29" s="40" t="s">
        <v>23</v>
      </c>
      <c r="G29" s="41"/>
      <c r="H29" s="42" t="e">
        <f aca="false">I29/G29</f>
        <v>#DIV/0!</v>
      </c>
      <c r="I29" s="53" t="n">
        <f aca="false">SUM(J29:U29)/1000</f>
        <v>0</v>
      </c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s="18" customFormat="true" ht="22.7" hidden="false" customHeight="true" outlineLevel="0" collapsed="false">
      <c r="D30" s="45"/>
      <c r="E30" s="45"/>
      <c r="F30" s="45"/>
      <c r="G30" s="46"/>
      <c r="H30" s="47"/>
      <c r="I30" s="48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="18" customFormat="true" ht="22.7" hidden="false" customHeight="true" outlineLevel="0" collapsed="false">
      <c r="D31" s="19" t="s">
        <v>27</v>
      </c>
      <c r="E31" s="19" t="n">
        <v>5</v>
      </c>
      <c r="F31" s="20" t="s">
        <v>19</v>
      </c>
      <c r="G31" s="21" t="n">
        <v>0</v>
      </c>
      <c r="H31" s="22" t="e">
        <f aca="false">I31/G31</f>
        <v>#DIV/0!</v>
      </c>
      <c r="I31" s="50" t="n">
        <f aca="false">SUM(J31:U31)/1000</f>
        <v>0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="18" customFormat="true" ht="22.7" hidden="false" customHeight="true" outlineLevel="0" collapsed="false">
      <c r="D32" s="19" t="s">
        <v>27</v>
      </c>
      <c r="E32" s="19"/>
      <c r="F32" s="25" t="s">
        <v>20</v>
      </c>
      <c r="G32" s="26" t="n">
        <v>0</v>
      </c>
      <c r="H32" s="27" t="e">
        <f aca="false">I32/G32</f>
        <v>#DIV/0!</v>
      </c>
      <c r="I32" s="51" t="n">
        <f aca="false">SUM(J32:U32)/1000</f>
        <v>0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</row>
    <row r="33" s="18" customFormat="true" ht="22.7" hidden="false" customHeight="true" outlineLevel="0" collapsed="false">
      <c r="D33" s="19" t="s">
        <v>27</v>
      </c>
      <c r="E33" s="19"/>
      <c r="F33" s="30" t="s">
        <v>21</v>
      </c>
      <c r="G33" s="31" t="n">
        <v>200</v>
      </c>
      <c r="H33" s="32" t="n">
        <f aca="false">I33/G33</f>
        <v>0</v>
      </c>
      <c r="I33" s="52" t="n">
        <f aca="false">SUM(J33:U33)/1000</f>
        <v>0</v>
      </c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</row>
    <row r="34" s="18" customFormat="true" ht="22.7" hidden="false" customHeight="true" outlineLevel="0" collapsed="false">
      <c r="D34" s="19" t="s">
        <v>27</v>
      </c>
      <c r="E34" s="19"/>
      <c r="F34" s="35" t="s">
        <v>22</v>
      </c>
      <c r="G34" s="36" t="n">
        <v>400</v>
      </c>
      <c r="H34" s="37"/>
      <c r="I34" s="38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 s="18" customFormat="true" ht="22.7" hidden="false" customHeight="true" outlineLevel="0" collapsed="false">
      <c r="D35" s="19" t="s">
        <v>27</v>
      </c>
      <c r="E35" s="19"/>
      <c r="F35" s="40" t="s">
        <v>23</v>
      </c>
      <c r="G35" s="41"/>
      <c r="H35" s="42" t="e">
        <f aca="false">I35/G35</f>
        <v>#DIV/0!</v>
      </c>
      <c r="I35" s="53" t="n">
        <f aca="false">SUM(J35:U35)/1000</f>
        <v>0</v>
      </c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s="18" customFormat="true" ht="22.7" hidden="false" customHeight="true" outlineLevel="0" collapsed="false">
      <c r="D36" s="45"/>
      <c r="E36" s="45"/>
      <c r="F36" s="45"/>
      <c r="G36" s="46"/>
      <c r="H36" s="47"/>
      <c r="I36" s="48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</row>
    <row r="37" s="18" customFormat="true" ht="22.7" hidden="false" customHeight="true" outlineLevel="0" collapsed="false">
      <c r="D37" s="19" t="s">
        <v>28</v>
      </c>
      <c r="E37" s="19" t="n">
        <v>6</v>
      </c>
      <c r="F37" s="20" t="s">
        <v>19</v>
      </c>
      <c r="G37" s="21" t="n">
        <v>350</v>
      </c>
      <c r="H37" s="22" t="n">
        <f aca="false">I37/G37</f>
        <v>0</v>
      </c>
      <c r="I37" s="50" t="n">
        <f aca="false">SUM(J37:U37)/1000</f>
        <v>0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="18" customFormat="true" ht="22.7" hidden="false" customHeight="true" outlineLevel="0" collapsed="false">
      <c r="D38" s="19" t="s">
        <v>28</v>
      </c>
      <c r="E38" s="19"/>
      <c r="F38" s="25" t="s">
        <v>20</v>
      </c>
      <c r="G38" s="26"/>
      <c r="H38" s="27" t="e">
        <f aca="false">I38/G38</f>
        <v>#DIV/0!</v>
      </c>
      <c r="I38" s="51" t="n">
        <f aca="false">SUM(J38:U38)/1000</f>
        <v>0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</row>
    <row r="39" s="18" customFormat="true" ht="22.7" hidden="false" customHeight="true" outlineLevel="0" collapsed="false">
      <c r="D39" s="19" t="s">
        <v>28</v>
      </c>
      <c r="E39" s="19"/>
      <c r="F39" s="30" t="s">
        <v>21</v>
      </c>
      <c r="G39" s="31" t="n">
        <v>0</v>
      </c>
      <c r="H39" s="32" t="e">
        <f aca="false">I39/G39</f>
        <v>#DIV/0!</v>
      </c>
      <c r="I39" s="52" t="n">
        <f aca="false">SUM(J39:U39)/1000</f>
        <v>0</v>
      </c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</row>
    <row r="40" s="18" customFormat="true" ht="22.7" hidden="false" customHeight="true" outlineLevel="0" collapsed="false">
      <c r="D40" s="19" t="s">
        <v>28</v>
      </c>
      <c r="E40" s="19"/>
      <c r="F40" s="35" t="s">
        <v>22</v>
      </c>
      <c r="G40" s="36" t="n">
        <v>400</v>
      </c>
      <c r="H40" s="37"/>
      <c r="I40" s="38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</row>
    <row r="41" s="18" customFormat="true" ht="22.7" hidden="false" customHeight="true" outlineLevel="0" collapsed="false">
      <c r="D41" s="19" t="s">
        <v>28</v>
      </c>
      <c r="E41" s="19"/>
      <c r="F41" s="40" t="s">
        <v>23</v>
      </c>
      <c r="G41" s="41"/>
      <c r="H41" s="42" t="e">
        <f aca="false">I41/G41</f>
        <v>#DIV/0!</v>
      </c>
      <c r="I41" s="53" t="n">
        <f aca="false">SUM(J41:U41)/1000</f>
        <v>0</v>
      </c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</row>
    <row r="42" s="18" customFormat="true" ht="22.7" hidden="false" customHeight="true" outlineLevel="0" collapsed="false">
      <c r="D42" s="45"/>
      <c r="E42" s="45"/>
      <c r="F42" s="45"/>
      <c r="G42" s="46"/>
      <c r="H42" s="47"/>
      <c r="I42" s="48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</row>
    <row r="43" s="18" customFormat="true" ht="22.7" hidden="false" customHeight="true" outlineLevel="0" collapsed="false">
      <c r="D43" s="19" t="s">
        <v>29</v>
      </c>
      <c r="E43" s="19" t="n">
        <v>7</v>
      </c>
      <c r="F43" s="20" t="s">
        <v>19</v>
      </c>
      <c r="G43" s="21" t="n">
        <v>1300</v>
      </c>
      <c r="H43" s="22" t="n">
        <f aca="false">I43/G43</f>
        <v>0</v>
      </c>
      <c r="I43" s="50" t="n">
        <f aca="false">SUM(J43:U43)/1000</f>
        <v>0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="18" customFormat="true" ht="22.7" hidden="false" customHeight="true" outlineLevel="0" collapsed="false">
      <c r="D44" s="19" t="s">
        <v>29</v>
      </c>
      <c r="E44" s="19"/>
      <c r="F44" s="25" t="s">
        <v>20</v>
      </c>
      <c r="G44" s="26" t="n">
        <v>150</v>
      </c>
      <c r="H44" s="27" t="n">
        <f aca="false">I44/G44</f>
        <v>0</v>
      </c>
      <c r="I44" s="51" t="n">
        <f aca="false">SUM(J44:U44)/1000</f>
        <v>0</v>
      </c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</row>
    <row r="45" s="18" customFormat="true" ht="22.7" hidden="false" customHeight="true" outlineLevel="0" collapsed="false">
      <c r="D45" s="19" t="s">
        <v>29</v>
      </c>
      <c r="E45" s="19"/>
      <c r="F45" s="30" t="s">
        <v>21</v>
      </c>
      <c r="G45" s="31" t="n">
        <v>0</v>
      </c>
      <c r="H45" s="32" t="e">
        <f aca="false">I45/G45</f>
        <v>#DIV/0!</v>
      </c>
      <c r="I45" s="52" t="n">
        <f aca="false">SUM(J45:U45)/1000</f>
        <v>0</v>
      </c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</row>
    <row r="46" s="18" customFormat="true" ht="22.7" hidden="false" customHeight="true" outlineLevel="0" collapsed="false">
      <c r="D46" s="19" t="s">
        <v>29</v>
      </c>
      <c r="E46" s="19"/>
      <c r="F46" s="35" t="s">
        <v>22</v>
      </c>
      <c r="G46" s="36"/>
      <c r="H46" s="37"/>
      <c r="I46" s="38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</row>
    <row r="47" s="18" customFormat="true" ht="22.7" hidden="false" customHeight="true" outlineLevel="0" collapsed="false">
      <c r="D47" s="19" t="s">
        <v>29</v>
      </c>
      <c r="E47" s="19"/>
      <c r="F47" s="40" t="s">
        <v>23</v>
      </c>
      <c r="G47" s="41"/>
      <c r="H47" s="42" t="e">
        <f aca="false">I47/G47</f>
        <v>#DIV/0!</v>
      </c>
      <c r="I47" s="53" t="n">
        <f aca="false">SUM(J47:U47)/1000</f>
        <v>0</v>
      </c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s="18" customFormat="true" ht="22.7" hidden="false" customHeight="true" outlineLevel="0" collapsed="false">
      <c r="D48" s="45"/>
      <c r="E48" s="45"/>
      <c r="F48" s="45"/>
      <c r="G48" s="46"/>
      <c r="H48" s="47"/>
      <c r="I48" s="48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</row>
    <row r="49" s="18" customFormat="true" ht="22.7" hidden="false" customHeight="true" outlineLevel="0" collapsed="false">
      <c r="D49" s="19" t="s">
        <v>30</v>
      </c>
      <c r="E49" s="19" t="n">
        <v>8</v>
      </c>
      <c r="F49" s="20" t="s">
        <v>19</v>
      </c>
      <c r="G49" s="21" t="n">
        <v>500</v>
      </c>
      <c r="H49" s="22" t="n">
        <f aca="false">I49/G49</f>
        <v>0</v>
      </c>
      <c r="I49" s="50" t="n">
        <f aca="false">SUM(J49:U49)/1000</f>
        <v>0</v>
      </c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="18" customFormat="true" ht="22.7" hidden="false" customHeight="true" outlineLevel="0" collapsed="false">
      <c r="D50" s="19" t="s">
        <v>30</v>
      </c>
      <c r="E50" s="19"/>
      <c r="F50" s="25" t="s">
        <v>20</v>
      </c>
      <c r="G50" s="26" t="n">
        <v>700</v>
      </c>
      <c r="H50" s="27" t="n">
        <f aca="false">I50/G50</f>
        <v>0</v>
      </c>
      <c r="I50" s="51" t="n">
        <f aca="false">SUM(J50:U50)/1000</f>
        <v>0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</row>
    <row r="51" s="18" customFormat="true" ht="22.7" hidden="false" customHeight="true" outlineLevel="0" collapsed="false">
      <c r="D51" s="19" t="s">
        <v>30</v>
      </c>
      <c r="E51" s="19"/>
      <c r="F51" s="30" t="s">
        <v>21</v>
      </c>
      <c r="G51" s="31" t="n">
        <v>0</v>
      </c>
      <c r="H51" s="32" t="e">
        <f aca="false">I51/G51</f>
        <v>#DIV/0!</v>
      </c>
      <c r="I51" s="52" t="n">
        <f aca="false">SUM(J51:U51)/1000</f>
        <v>0</v>
      </c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</row>
    <row r="52" s="18" customFormat="true" ht="22.7" hidden="false" customHeight="true" outlineLevel="0" collapsed="false">
      <c r="D52" s="19" t="s">
        <v>30</v>
      </c>
      <c r="E52" s="19"/>
      <c r="F52" s="35" t="s">
        <v>22</v>
      </c>
      <c r="G52" s="36" t="n">
        <v>200</v>
      </c>
      <c r="H52" s="37"/>
      <c r="I52" s="38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</row>
    <row r="53" s="18" customFormat="true" ht="22.7" hidden="false" customHeight="true" outlineLevel="0" collapsed="false">
      <c r="D53" s="19" t="s">
        <v>30</v>
      </c>
      <c r="E53" s="19"/>
      <c r="F53" s="40" t="s">
        <v>23</v>
      </c>
      <c r="G53" s="41"/>
      <c r="H53" s="42" t="e">
        <f aca="false">I53/G53</f>
        <v>#DIV/0!</v>
      </c>
      <c r="I53" s="53" t="n">
        <f aca="false">SUM(J53:U53)/1000</f>
        <v>0</v>
      </c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="18" customFormat="true" ht="22.7" hidden="false" customHeight="true" outlineLevel="0" collapsed="false">
      <c r="D54" s="45"/>
      <c r="E54" s="45"/>
      <c r="F54" s="45"/>
      <c r="G54" s="46"/>
      <c r="H54" s="47"/>
      <c r="I54" s="48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</row>
    <row r="55" s="18" customFormat="true" ht="22.7" hidden="false" customHeight="true" outlineLevel="0" collapsed="false">
      <c r="D55" s="19" t="s">
        <v>31</v>
      </c>
      <c r="E55" s="19" t="n">
        <v>9</v>
      </c>
      <c r="F55" s="20" t="s">
        <v>19</v>
      </c>
      <c r="G55" s="21" t="n">
        <v>500</v>
      </c>
      <c r="H55" s="22" t="n">
        <f aca="false">I55/G55</f>
        <v>0</v>
      </c>
      <c r="I55" s="50" t="n">
        <f aca="false">SUM(J55:U55)/1000</f>
        <v>0</v>
      </c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</row>
    <row r="56" s="18" customFormat="true" ht="22.7" hidden="false" customHeight="true" outlineLevel="0" collapsed="false">
      <c r="D56" s="19" t="s">
        <v>31</v>
      </c>
      <c r="E56" s="19"/>
      <c r="F56" s="25" t="s">
        <v>20</v>
      </c>
      <c r="G56" s="26"/>
      <c r="H56" s="27" t="e">
        <f aca="false">I56/G56</f>
        <v>#DIV/0!</v>
      </c>
      <c r="I56" s="51" t="n">
        <f aca="false">SUM(J56:U56)/1000</f>
        <v>0</v>
      </c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</row>
    <row r="57" s="18" customFormat="true" ht="22.7" hidden="false" customHeight="true" outlineLevel="0" collapsed="false">
      <c r="D57" s="19" t="s">
        <v>31</v>
      </c>
      <c r="E57" s="19"/>
      <c r="F57" s="30" t="s">
        <v>21</v>
      </c>
      <c r="G57" s="31" t="n">
        <v>0</v>
      </c>
      <c r="H57" s="32" t="e">
        <f aca="false">I57/G57</f>
        <v>#DIV/0!</v>
      </c>
      <c r="I57" s="52" t="n">
        <f aca="false">SUM(J57:U57)/1000</f>
        <v>0</v>
      </c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</row>
    <row r="58" s="18" customFormat="true" ht="22.7" hidden="false" customHeight="true" outlineLevel="0" collapsed="false">
      <c r="D58" s="19" t="s">
        <v>31</v>
      </c>
      <c r="E58" s="19"/>
      <c r="F58" s="35" t="s">
        <v>22</v>
      </c>
      <c r="G58" s="36" t="n">
        <v>600</v>
      </c>
      <c r="H58" s="37"/>
      <c r="I58" s="38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</row>
    <row r="59" s="18" customFormat="true" ht="22.7" hidden="false" customHeight="true" outlineLevel="0" collapsed="false">
      <c r="D59" s="19" t="s">
        <v>31</v>
      </c>
      <c r="E59" s="19"/>
      <c r="F59" s="40" t="s">
        <v>23</v>
      </c>
      <c r="G59" s="41"/>
      <c r="H59" s="42" t="e">
        <f aca="false">I59/G59</f>
        <v>#DIV/0!</v>
      </c>
      <c r="I59" s="53" t="n">
        <f aca="false">SUM(J59:U59)/1000</f>
        <v>0</v>
      </c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="18" customFormat="true" ht="22.7" hidden="false" customHeight="true" outlineLevel="0" collapsed="false">
      <c r="D60" s="45"/>
      <c r="E60" s="45"/>
      <c r="F60" s="45"/>
      <c r="G60" s="46"/>
      <c r="H60" s="47" t="e">
        <f aca="false">I60/G60</f>
        <v>#DIV/0!</v>
      </c>
      <c r="I60" s="48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</row>
    <row r="61" s="18" customFormat="true" ht="22.7" hidden="false" customHeight="true" outlineLevel="0" collapsed="false">
      <c r="D61" s="19" t="s">
        <v>32</v>
      </c>
      <c r="E61" s="19" t="n">
        <v>10</v>
      </c>
      <c r="F61" s="20" t="s">
        <v>19</v>
      </c>
      <c r="G61" s="21"/>
      <c r="H61" s="22" t="e">
        <f aca="false">I61/G61</f>
        <v>#DIV/0!</v>
      </c>
      <c r="I61" s="50" t="n">
        <f aca="false">SUM(J61:U61)/1000</f>
        <v>0</v>
      </c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</row>
    <row r="62" s="18" customFormat="true" ht="22.7" hidden="false" customHeight="true" outlineLevel="0" collapsed="false">
      <c r="D62" s="19" t="s">
        <v>32</v>
      </c>
      <c r="E62" s="19"/>
      <c r="F62" s="25" t="s">
        <v>20</v>
      </c>
      <c r="G62" s="26"/>
      <c r="H62" s="27" t="e">
        <f aca="false">I62/G62</f>
        <v>#DIV/0!</v>
      </c>
      <c r="I62" s="51" t="n">
        <f aca="false">SUM(J62:U62)/1000</f>
        <v>0</v>
      </c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</row>
    <row r="63" s="18" customFormat="true" ht="22.7" hidden="false" customHeight="true" outlineLevel="0" collapsed="false">
      <c r="D63" s="19" t="s">
        <v>32</v>
      </c>
      <c r="E63" s="19"/>
      <c r="F63" s="30" t="s">
        <v>21</v>
      </c>
      <c r="G63" s="31" t="n">
        <v>0</v>
      </c>
      <c r="H63" s="32" t="e">
        <f aca="false">I63/G63</f>
        <v>#DIV/0!</v>
      </c>
      <c r="I63" s="52" t="n">
        <f aca="false">SUM(J63:U63)/1000</f>
        <v>0</v>
      </c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</row>
    <row r="64" s="18" customFormat="true" ht="22.7" hidden="false" customHeight="true" outlineLevel="0" collapsed="false">
      <c r="D64" s="19" t="s">
        <v>32</v>
      </c>
      <c r="E64" s="19"/>
      <c r="F64" s="35" t="s">
        <v>22</v>
      </c>
      <c r="G64" s="36" t="n">
        <v>500</v>
      </c>
      <c r="H64" s="37"/>
      <c r="I64" s="38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</row>
    <row r="65" s="18" customFormat="true" ht="22.7" hidden="false" customHeight="true" outlineLevel="0" collapsed="false">
      <c r="D65" s="19" t="s">
        <v>32</v>
      </c>
      <c r="E65" s="19"/>
      <c r="F65" s="40" t="s">
        <v>23</v>
      </c>
      <c r="G65" s="41"/>
      <c r="H65" s="42" t="e">
        <f aca="false">I65/G65</f>
        <v>#DIV/0!</v>
      </c>
      <c r="I65" s="53" t="n">
        <f aca="false">SUM(J65:U65)/1000</f>
        <v>0</v>
      </c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s="18" customFormat="true" ht="22.7" hidden="false" customHeight="true" outlineLevel="0" collapsed="false">
      <c r="D66" s="45"/>
      <c r="E66" s="45"/>
      <c r="F66" s="45"/>
      <c r="G66" s="46"/>
      <c r="H66" s="47"/>
      <c r="I66" s="48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="18" customFormat="true" ht="22.7" hidden="false" customHeight="true" outlineLevel="0" collapsed="false">
      <c r="D67" s="19" t="s">
        <v>33</v>
      </c>
      <c r="E67" s="19" t="n">
        <v>11</v>
      </c>
      <c r="F67" s="20" t="s">
        <v>19</v>
      </c>
      <c r="G67" s="21"/>
      <c r="H67" s="22" t="e">
        <f aca="false">I67/G67</f>
        <v>#DIV/0!</v>
      </c>
      <c r="I67" s="50" t="n">
        <f aca="false">SUM(J67:U67)/1000</f>
        <v>0</v>
      </c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</row>
    <row r="68" s="18" customFormat="true" ht="22.7" hidden="false" customHeight="true" outlineLevel="0" collapsed="false">
      <c r="D68" s="19" t="s">
        <v>33</v>
      </c>
      <c r="E68" s="19"/>
      <c r="F68" s="25" t="s">
        <v>20</v>
      </c>
      <c r="G68" s="26"/>
      <c r="H68" s="27" t="e">
        <f aca="false">I68/G68</f>
        <v>#DIV/0!</v>
      </c>
      <c r="I68" s="51" t="n">
        <f aca="false">SUM(J68:U68)/1000</f>
        <v>0</v>
      </c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</row>
    <row r="69" s="18" customFormat="true" ht="22.7" hidden="false" customHeight="true" outlineLevel="0" collapsed="false">
      <c r="D69" s="19" t="s">
        <v>33</v>
      </c>
      <c r="E69" s="19"/>
      <c r="F69" s="30" t="s">
        <v>21</v>
      </c>
      <c r="G69" s="31" t="n">
        <v>2500</v>
      </c>
      <c r="H69" s="32" t="n">
        <f aca="false">I69/G69</f>
        <v>0</v>
      </c>
      <c r="I69" s="52" t="n">
        <f aca="false">SUM(J69:U69)/1000</f>
        <v>0</v>
      </c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</row>
    <row r="70" s="18" customFormat="true" ht="22.7" hidden="false" customHeight="true" outlineLevel="0" collapsed="false">
      <c r="D70" s="19" t="s">
        <v>33</v>
      </c>
      <c r="E70" s="19"/>
      <c r="F70" s="35" t="s">
        <v>22</v>
      </c>
      <c r="G70" s="36" t="n">
        <v>700</v>
      </c>
      <c r="H70" s="37"/>
      <c r="I70" s="38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</row>
    <row r="71" s="18" customFormat="true" ht="22.7" hidden="false" customHeight="true" outlineLevel="0" collapsed="false">
      <c r="D71" s="19" t="s">
        <v>33</v>
      </c>
      <c r="E71" s="19"/>
      <c r="F71" s="40" t="s">
        <v>23</v>
      </c>
      <c r="G71" s="41"/>
      <c r="H71" s="42" t="e">
        <f aca="false">I71/G71</f>
        <v>#DIV/0!</v>
      </c>
      <c r="I71" s="53" t="n">
        <f aca="false">SUM(J71:U71)/1000</f>
        <v>0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="18" customFormat="true" ht="37.35" hidden="false" customHeight="true" outlineLevel="0" collapsed="false">
      <c r="D72" s="45"/>
      <c r="E72" s="45"/>
      <c r="F72" s="45"/>
      <c r="G72" s="46"/>
      <c r="H72" s="47"/>
      <c r="I72" s="48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</row>
    <row r="73" s="18" customFormat="true" ht="22.7" hidden="false" customHeight="true" outlineLevel="0" collapsed="false">
      <c r="D73" s="19" t="s">
        <v>34</v>
      </c>
      <c r="E73" s="19" t="n">
        <v>12</v>
      </c>
      <c r="F73" s="20" t="s">
        <v>19</v>
      </c>
      <c r="G73" s="21"/>
      <c r="H73" s="22" t="e">
        <f aca="false">I73/G73</f>
        <v>#DIV/0!</v>
      </c>
      <c r="I73" s="50" t="n">
        <f aca="false">SUM(J73:U73)/1000</f>
        <v>0</v>
      </c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</row>
    <row r="74" s="18" customFormat="true" ht="22.7" hidden="false" customHeight="true" outlineLevel="0" collapsed="false">
      <c r="D74" s="19" t="s">
        <v>34</v>
      </c>
      <c r="E74" s="19"/>
      <c r="F74" s="25" t="s">
        <v>20</v>
      </c>
      <c r="G74" s="26"/>
      <c r="H74" s="27" t="e">
        <f aca="false">I74/G74</f>
        <v>#DIV/0!</v>
      </c>
      <c r="I74" s="51" t="n">
        <f aca="false">SUM(J74:U74)/1000</f>
        <v>0</v>
      </c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</row>
    <row r="75" s="18" customFormat="true" ht="22.7" hidden="false" customHeight="true" outlineLevel="0" collapsed="false">
      <c r="D75" s="19" t="s">
        <v>34</v>
      </c>
      <c r="E75" s="19"/>
      <c r="F75" s="30" t="s">
        <v>21</v>
      </c>
      <c r="G75" s="31" t="n">
        <v>500</v>
      </c>
      <c r="H75" s="32" t="n">
        <f aca="false">I75/G75</f>
        <v>0</v>
      </c>
      <c r="I75" s="52" t="n">
        <f aca="false">SUM(J75:U75)/1000</f>
        <v>0</v>
      </c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</row>
    <row r="76" s="18" customFormat="true" ht="22.7" hidden="false" customHeight="true" outlineLevel="0" collapsed="false">
      <c r="D76" s="19" t="s">
        <v>34</v>
      </c>
      <c r="E76" s="19"/>
      <c r="F76" s="35" t="s">
        <v>22</v>
      </c>
      <c r="G76" s="36" t="n">
        <v>400</v>
      </c>
      <c r="H76" s="37"/>
      <c r="I76" s="38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 s="18" customFormat="true" ht="22.7" hidden="false" customHeight="true" outlineLevel="0" collapsed="false">
      <c r="D77" s="19" t="s">
        <v>34</v>
      </c>
      <c r="E77" s="19"/>
      <c r="F77" s="40" t="s">
        <v>23</v>
      </c>
      <c r="G77" s="41"/>
      <c r="H77" s="42" t="e">
        <f aca="false">I77/G77</f>
        <v>#DIV/0!</v>
      </c>
      <c r="I77" s="53" t="n">
        <f aca="false">SUM(J77:U77)/1000</f>
        <v>0</v>
      </c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s="18" customFormat="true" ht="22.7" hidden="false" customHeight="true" outlineLevel="0" collapsed="false">
      <c r="D78" s="45"/>
      <c r="E78" s="45"/>
      <c r="F78" s="45"/>
      <c r="G78" s="46"/>
      <c r="H78" s="47"/>
      <c r="I78" s="48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</row>
    <row r="79" s="18" customFormat="true" ht="22.7" hidden="false" customHeight="true" outlineLevel="0" collapsed="false">
      <c r="D79" s="19" t="s">
        <v>35</v>
      </c>
      <c r="E79" s="19" t="n">
        <v>13</v>
      </c>
      <c r="F79" s="20" t="s">
        <v>19</v>
      </c>
      <c r="G79" s="21" t="n">
        <v>500</v>
      </c>
      <c r="H79" s="22" t="n">
        <f aca="false">I79/G79</f>
        <v>0</v>
      </c>
      <c r="I79" s="50" t="n">
        <f aca="false">SUM(J79:U79)/1000</f>
        <v>0</v>
      </c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</row>
    <row r="80" s="18" customFormat="true" ht="22.7" hidden="false" customHeight="true" outlineLevel="0" collapsed="false">
      <c r="D80" s="19" t="s">
        <v>35</v>
      </c>
      <c r="E80" s="19"/>
      <c r="F80" s="25" t="s">
        <v>20</v>
      </c>
      <c r="G80" s="26"/>
      <c r="H80" s="27" t="e">
        <f aca="false">I80/G80</f>
        <v>#DIV/0!</v>
      </c>
      <c r="I80" s="51" t="n">
        <f aca="false">SUM(J80:U80)/1000</f>
        <v>0</v>
      </c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</row>
    <row r="81" s="18" customFormat="true" ht="22.7" hidden="false" customHeight="true" outlineLevel="0" collapsed="false">
      <c r="D81" s="19" t="s">
        <v>35</v>
      </c>
      <c r="E81" s="19"/>
      <c r="F81" s="30" t="s">
        <v>21</v>
      </c>
      <c r="G81" s="31" t="n">
        <v>0</v>
      </c>
      <c r="H81" s="32" t="e">
        <f aca="false">I81/G81</f>
        <v>#DIV/0!</v>
      </c>
      <c r="I81" s="52" t="n">
        <f aca="false">SUM(J81:U81)/1000</f>
        <v>0</v>
      </c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</row>
    <row r="82" s="18" customFormat="true" ht="22.7" hidden="false" customHeight="true" outlineLevel="0" collapsed="false">
      <c r="D82" s="19" t="s">
        <v>35</v>
      </c>
      <c r="E82" s="19"/>
      <c r="F82" s="35" t="s">
        <v>22</v>
      </c>
      <c r="G82" s="36"/>
      <c r="H82" s="37"/>
      <c r="I82" s="38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</row>
    <row r="83" s="18" customFormat="true" ht="22.7" hidden="false" customHeight="true" outlineLevel="0" collapsed="false">
      <c r="D83" s="19" t="s">
        <v>35</v>
      </c>
      <c r="E83" s="19"/>
      <c r="F83" s="40" t="s">
        <v>23</v>
      </c>
      <c r="G83" s="41"/>
      <c r="H83" s="42" t="e">
        <f aca="false">I83/G83</f>
        <v>#DIV/0!</v>
      </c>
      <c r="I83" s="53" t="n">
        <f aca="false">SUM(J83:U83)/1000</f>
        <v>0</v>
      </c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s="18" customFormat="true" ht="22.7" hidden="false" customHeight="true" outlineLevel="0" collapsed="false">
      <c r="D84" s="45"/>
      <c r="E84" s="45"/>
      <c r="F84" s="45"/>
      <c r="G84" s="46"/>
      <c r="H84" s="47"/>
      <c r="I84" s="48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</row>
    <row r="85" s="18" customFormat="true" ht="22.7" hidden="false" customHeight="true" outlineLevel="0" collapsed="false">
      <c r="D85" s="19" t="s">
        <v>36</v>
      </c>
      <c r="E85" s="19" t="n">
        <v>14</v>
      </c>
      <c r="F85" s="20" t="s">
        <v>19</v>
      </c>
      <c r="G85" s="21" t="n">
        <v>5100</v>
      </c>
      <c r="H85" s="22" t="n">
        <f aca="false">I85/G85</f>
        <v>0</v>
      </c>
      <c r="I85" s="50" t="n">
        <f aca="false">SUM(J85:U85)/1000</f>
        <v>0</v>
      </c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</row>
    <row r="86" s="18" customFormat="true" ht="22.7" hidden="false" customHeight="true" outlineLevel="0" collapsed="false">
      <c r="D86" s="19" t="s">
        <v>36</v>
      </c>
      <c r="E86" s="19"/>
      <c r="F86" s="25" t="s">
        <v>20</v>
      </c>
      <c r="G86" s="26" t="n">
        <v>600</v>
      </c>
      <c r="H86" s="27" t="n">
        <f aca="false">I86/G86</f>
        <v>0</v>
      </c>
      <c r="I86" s="51" t="n">
        <f aca="false">SUM(J86:U86)/1000</f>
        <v>0</v>
      </c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</row>
    <row r="87" s="18" customFormat="true" ht="22.7" hidden="false" customHeight="true" outlineLevel="0" collapsed="false">
      <c r="D87" s="19" t="s">
        <v>36</v>
      </c>
      <c r="E87" s="19"/>
      <c r="F87" s="30" t="s">
        <v>21</v>
      </c>
      <c r="G87" s="31" t="n">
        <v>0</v>
      </c>
      <c r="H87" s="32" t="e">
        <f aca="false">I87/G87</f>
        <v>#DIV/0!</v>
      </c>
      <c r="I87" s="52" t="n">
        <f aca="false">SUM(J87:U87)/1000</f>
        <v>0</v>
      </c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</row>
    <row r="88" s="18" customFormat="true" ht="22.7" hidden="false" customHeight="true" outlineLevel="0" collapsed="false">
      <c r="D88" s="19" t="s">
        <v>36</v>
      </c>
      <c r="E88" s="19"/>
      <c r="F88" s="35" t="s">
        <v>22</v>
      </c>
      <c r="G88" s="36"/>
      <c r="H88" s="37"/>
      <c r="I88" s="38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</row>
    <row r="89" s="18" customFormat="true" ht="22.7" hidden="false" customHeight="true" outlineLevel="0" collapsed="false">
      <c r="D89" s="19" t="s">
        <v>36</v>
      </c>
      <c r="E89" s="19"/>
      <c r="F89" s="40" t="s">
        <v>23</v>
      </c>
      <c r="G89" s="41"/>
      <c r="H89" s="42" t="e">
        <f aca="false">I89/G89</f>
        <v>#DIV/0!</v>
      </c>
      <c r="I89" s="53" t="n">
        <f aca="false">SUM(J89:U89)/1000</f>
        <v>0</v>
      </c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s="18" customFormat="true" ht="22.7" hidden="false" customHeight="true" outlineLevel="0" collapsed="false">
      <c r="D90" s="45"/>
      <c r="E90" s="45"/>
      <c r="F90" s="45"/>
      <c r="G90" s="46"/>
      <c r="H90" s="47"/>
      <c r="I90" s="48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</row>
    <row r="91" s="18" customFormat="true" ht="22.7" hidden="false" customHeight="true" outlineLevel="0" collapsed="false">
      <c r="D91" s="19" t="s">
        <v>37</v>
      </c>
      <c r="E91" s="19" t="n">
        <v>15</v>
      </c>
      <c r="F91" s="20" t="s">
        <v>19</v>
      </c>
      <c r="G91" s="21" t="n">
        <v>2500</v>
      </c>
      <c r="H91" s="22" t="n">
        <f aca="false">I91/G91</f>
        <v>0</v>
      </c>
      <c r="I91" s="50" t="n">
        <f aca="false">SUM(J91:U91)/1000</f>
        <v>0</v>
      </c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</row>
    <row r="92" s="18" customFormat="true" ht="22.7" hidden="false" customHeight="true" outlineLevel="0" collapsed="false">
      <c r="D92" s="19" t="s">
        <v>37</v>
      </c>
      <c r="E92" s="19"/>
      <c r="F92" s="25" t="s">
        <v>20</v>
      </c>
      <c r="G92" s="26" t="n">
        <v>1000</v>
      </c>
      <c r="H92" s="27" t="n">
        <f aca="false">I92/G92</f>
        <v>0</v>
      </c>
      <c r="I92" s="51" t="n">
        <f aca="false">SUM(J92:U92)/1000</f>
        <v>0</v>
      </c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</row>
    <row r="93" s="18" customFormat="true" ht="22.7" hidden="false" customHeight="true" outlineLevel="0" collapsed="false">
      <c r="D93" s="19" t="s">
        <v>37</v>
      </c>
      <c r="E93" s="19"/>
      <c r="F93" s="30" t="s">
        <v>21</v>
      </c>
      <c r="G93" s="31" t="n">
        <v>0</v>
      </c>
      <c r="H93" s="32" t="e">
        <f aca="false">I93/G93</f>
        <v>#DIV/0!</v>
      </c>
      <c r="I93" s="52" t="n">
        <f aca="false">SUM(J93:U93)/1000</f>
        <v>0</v>
      </c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</row>
    <row r="94" s="18" customFormat="true" ht="22.7" hidden="false" customHeight="true" outlineLevel="0" collapsed="false">
      <c r="D94" s="19" t="s">
        <v>37</v>
      </c>
      <c r="E94" s="19"/>
      <c r="F94" s="35" t="s">
        <v>22</v>
      </c>
      <c r="G94" s="36" t="n">
        <v>200</v>
      </c>
      <c r="H94" s="37"/>
      <c r="I94" s="38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</row>
    <row r="95" s="18" customFormat="true" ht="22.7" hidden="false" customHeight="true" outlineLevel="0" collapsed="false">
      <c r="D95" s="19" t="s">
        <v>37</v>
      </c>
      <c r="E95" s="19"/>
      <c r="F95" s="40" t="s">
        <v>23</v>
      </c>
      <c r="G95" s="41"/>
      <c r="H95" s="42" t="e">
        <f aca="false">I95/G95</f>
        <v>#DIV/0!</v>
      </c>
      <c r="I95" s="53" t="n">
        <f aca="false">SUM(J95:U95)/1000</f>
        <v>0</v>
      </c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s="18" customFormat="true" ht="22.7" hidden="false" customHeight="true" outlineLevel="0" collapsed="false">
      <c r="D96" s="45"/>
      <c r="E96" s="45"/>
      <c r="F96" s="45"/>
      <c r="G96" s="46"/>
      <c r="H96" s="47"/>
      <c r="I96" s="48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</row>
    <row r="97" s="18" customFormat="true" ht="22.7" hidden="false" customHeight="true" outlineLevel="0" collapsed="false">
      <c r="D97" s="19" t="s">
        <v>38</v>
      </c>
      <c r="E97" s="19" t="n">
        <v>16</v>
      </c>
      <c r="F97" s="20" t="s">
        <v>19</v>
      </c>
      <c r="G97" s="21" t="n">
        <v>3000</v>
      </c>
      <c r="H97" s="22" t="n">
        <f aca="false">I97/G97</f>
        <v>0</v>
      </c>
      <c r="I97" s="50" t="n">
        <f aca="false">SUM(J97:U97)/1000</f>
        <v>0</v>
      </c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</row>
    <row r="98" s="18" customFormat="true" ht="22.7" hidden="false" customHeight="true" outlineLevel="0" collapsed="false">
      <c r="D98" s="19" t="s">
        <v>38</v>
      </c>
      <c r="E98" s="19"/>
      <c r="F98" s="25" t="s">
        <v>20</v>
      </c>
      <c r="G98" s="26"/>
      <c r="H98" s="27" t="e">
        <f aca="false">I98/G98</f>
        <v>#DIV/0!</v>
      </c>
      <c r="I98" s="51" t="n">
        <f aca="false">SUM(J98:U98)/1000</f>
        <v>0</v>
      </c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</row>
    <row r="99" s="18" customFormat="true" ht="22.7" hidden="false" customHeight="true" outlineLevel="0" collapsed="false">
      <c r="D99" s="19" t="s">
        <v>38</v>
      </c>
      <c r="E99" s="19"/>
      <c r="F99" s="30" t="s">
        <v>21</v>
      </c>
      <c r="G99" s="31" t="n">
        <v>0</v>
      </c>
      <c r="H99" s="32" t="e">
        <f aca="false">I99/G99</f>
        <v>#DIV/0!</v>
      </c>
      <c r="I99" s="52" t="n">
        <f aca="false">SUM(J99:U99)/1000</f>
        <v>0</v>
      </c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</row>
    <row r="100" s="18" customFormat="true" ht="22.7" hidden="false" customHeight="true" outlineLevel="0" collapsed="false">
      <c r="D100" s="19" t="s">
        <v>38</v>
      </c>
      <c r="E100" s="19"/>
      <c r="F100" s="35" t="s">
        <v>22</v>
      </c>
      <c r="G100" s="36" t="n">
        <v>600</v>
      </c>
      <c r="H100" s="37"/>
      <c r="I100" s="38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</row>
    <row r="101" s="18" customFormat="true" ht="22.7" hidden="false" customHeight="true" outlineLevel="0" collapsed="false">
      <c r="D101" s="19" t="s">
        <v>38</v>
      </c>
      <c r="E101" s="19"/>
      <c r="F101" s="40" t="s">
        <v>23</v>
      </c>
      <c r="G101" s="41"/>
      <c r="H101" s="42" t="e">
        <f aca="false">I101/G101</f>
        <v>#DIV/0!</v>
      </c>
      <c r="I101" s="53" t="n">
        <f aca="false">SUM(J101:U101)/1000</f>
        <v>0</v>
      </c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s="18" customFormat="true" ht="22.7" hidden="false" customHeight="true" outlineLevel="0" collapsed="false">
      <c r="D102" s="45"/>
      <c r="E102" s="45"/>
      <c r="F102" s="45"/>
      <c r="G102" s="46"/>
      <c r="H102" s="47"/>
      <c r="I102" s="48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</row>
    <row r="103" s="18" customFormat="true" ht="22.7" hidden="false" customHeight="true" outlineLevel="0" collapsed="false">
      <c r="D103" s="19" t="s">
        <v>39</v>
      </c>
      <c r="E103" s="19" t="n">
        <v>17</v>
      </c>
      <c r="F103" s="20" t="s">
        <v>19</v>
      </c>
      <c r="G103" s="21" t="n">
        <v>0</v>
      </c>
      <c r="H103" s="22" t="e">
        <f aca="false">I103/G103</f>
        <v>#DIV/0!</v>
      </c>
      <c r="I103" s="50" t="n">
        <f aca="false">SUM(J103:U103)/1000</f>
        <v>0</v>
      </c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</row>
    <row r="104" s="18" customFormat="true" ht="22.7" hidden="false" customHeight="true" outlineLevel="0" collapsed="false">
      <c r="D104" s="19" t="s">
        <v>39</v>
      </c>
      <c r="E104" s="19"/>
      <c r="F104" s="25" t="s">
        <v>20</v>
      </c>
      <c r="G104" s="26" t="n">
        <v>0</v>
      </c>
      <c r="H104" s="27" t="e">
        <f aca="false">I104/G104</f>
        <v>#DIV/0!</v>
      </c>
      <c r="I104" s="51" t="n">
        <f aca="false">SUM(J104:U104)/1000</f>
        <v>0</v>
      </c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</row>
    <row r="105" s="18" customFormat="true" ht="22.7" hidden="false" customHeight="true" outlineLevel="0" collapsed="false">
      <c r="D105" s="19" t="s">
        <v>39</v>
      </c>
      <c r="E105" s="19"/>
      <c r="F105" s="30" t="s">
        <v>21</v>
      </c>
      <c r="G105" s="31" t="n">
        <v>150</v>
      </c>
      <c r="H105" s="32" t="n">
        <f aca="false">I105/G105</f>
        <v>0</v>
      </c>
      <c r="I105" s="52" t="n">
        <f aca="false">SUM(J105:U105)/1000</f>
        <v>0</v>
      </c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</row>
    <row r="106" s="18" customFormat="true" ht="22.7" hidden="false" customHeight="true" outlineLevel="0" collapsed="false">
      <c r="D106" s="19" t="s">
        <v>39</v>
      </c>
      <c r="E106" s="19"/>
      <c r="F106" s="35" t="s">
        <v>22</v>
      </c>
      <c r="G106" s="36" t="n">
        <v>200</v>
      </c>
      <c r="H106" s="37"/>
      <c r="I106" s="38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</row>
    <row r="107" s="18" customFormat="true" ht="22.7" hidden="false" customHeight="true" outlineLevel="0" collapsed="false">
      <c r="D107" s="19" t="s">
        <v>39</v>
      </c>
      <c r="E107" s="19"/>
      <c r="F107" s="40" t="s">
        <v>23</v>
      </c>
      <c r="G107" s="41"/>
      <c r="H107" s="42" t="e">
        <f aca="false">I107/G107</f>
        <v>#DIV/0!</v>
      </c>
      <c r="I107" s="53" t="n">
        <f aca="false">SUM(J107:U107)/1000</f>
        <v>0</v>
      </c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</row>
    <row r="108" s="18" customFormat="true" ht="22.35" hidden="false" customHeight="true" outlineLevel="0" collapsed="false">
      <c r="D108" s="45"/>
      <c r="E108" s="45"/>
      <c r="F108" s="45"/>
      <c r="G108" s="46"/>
      <c r="H108" s="47"/>
      <c r="I108" s="48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</row>
    <row r="109" s="18" customFormat="true" ht="22.7" hidden="false" customHeight="true" outlineLevel="0" collapsed="false">
      <c r="D109" s="19" t="s">
        <v>40</v>
      </c>
      <c r="E109" s="19" t="n">
        <v>18</v>
      </c>
      <c r="F109" s="20" t="s">
        <v>19</v>
      </c>
      <c r="G109" s="21" t="n">
        <v>1400</v>
      </c>
      <c r="H109" s="22" t="n">
        <f aca="false">I109/G109</f>
        <v>0</v>
      </c>
      <c r="I109" s="50" t="n">
        <f aca="false">SUM(J109:U109)/1000</f>
        <v>0</v>
      </c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</row>
    <row r="110" s="18" customFormat="true" ht="22.7" hidden="false" customHeight="true" outlineLevel="0" collapsed="false">
      <c r="D110" s="19" t="s">
        <v>40</v>
      </c>
      <c r="E110" s="19"/>
      <c r="F110" s="25" t="s">
        <v>20</v>
      </c>
      <c r="G110" s="26" t="n">
        <v>900</v>
      </c>
      <c r="H110" s="27" t="n">
        <f aca="false">I110/G110</f>
        <v>0</v>
      </c>
      <c r="I110" s="51" t="n">
        <f aca="false">SUM(J110:U110)/1000</f>
        <v>0</v>
      </c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</row>
    <row r="111" s="18" customFormat="true" ht="22.7" hidden="false" customHeight="true" outlineLevel="0" collapsed="false">
      <c r="D111" s="19" t="s">
        <v>40</v>
      </c>
      <c r="E111" s="19"/>
      <c r="F111" s="30" t="s">
        <v>21</v>
      </c>
      <c r="G111" s="31" t="n">
        <v>0</v>
      </c>
      <c r="H111" s="32" t="e">
        <f aca="false">I111/G111</f>
        <v>#DIV/0!</v>
      </c>
      <c r="I111" s="52" t="n">
        <f aca="false">SUM(J111:U111)/1000</f>
        <v>0</v>
      </c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</row>
    <row r="112" s="18" customFormat="true" ht="22.7" hidden="false" customHeight="true" outlineLevel="0" collapsed="false">
      <c r="D112" s="19" t="s">
        <v>40</v>
      </c>
      <c r="E112" s="19"/>
      <c r="F112" s="35" t="s">
        <v>22</v>
      </c>
      <c r="G112" s="36" t="n">
        <v>200</v>
      </c>
      <c r="H112" s="37"/>
      <c r="I112" s="38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</row>
    <row r="113" s="18" customFormat="true" ht="22.7" hidden="false" customHeight="true" outlineLevel="0" collapsed="false">
      <c r="D113" s="19" t="s">
        <v>40</v>
      </c>
      <c r="E113" s="19"/>
      <c r="F113" s="40" t="s">
        <v>23</v>
      </c>
      <c r="G113" s="41"/>
      <c r="H113" s="42" t="e">
        <f aca="false">I113/G113</f>
        <v>#DIV/0!</v>
      </c>
      <c r="I113" s="53" t="n">
        <f aca="false">SUM(J113:U113)/1000</f>
        <v>0</v>
      </c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s="18" customFormat="true" ht="22.7" hidden="false" customHeight="true" outlineLevel="0" collapsed="false">
      <c r="D114" s="45"/>
      <c r="E114" s="45"/>
      <c r="F114" s="45"/>
      <c r="G114" s="46"/>
      <c r="H114" s="47"/>
      <c r="I114" s="48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</row>
    <row r="115" s="18" customFormat="true" ht="22.7" hidden="false" customHeight="true" outlineLevel="0" collapsed="false">
      <c r="D115" s="19" t="s">
        <v>41</v>
      </c>
      <c r="E115" s="19" t="n">
        <v>19</v>
      </c>
      <c r="F115" s="20" t="s">
        <v>19</v>
      </c>
      <c r="G115" s="21" t="n">
        <v>1200</v>
      </c>
      <c r="H115" s="22" t="n">
        <f aca="false">I115/G115</f>
        <v>0</v>
      </c>
      <c r="I115" s="50" t="n">
        <f aca="false">SUM(J115:U115)/1000</f>
        <v>0</v>
      </c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</row>
    <row r="116" s="18" customFormat="true" ht="22.7" hidden="false" customHeight="true" outlineLevel="0" collapsed="false">
      <c r="D116" s="19" t="s">
        <v>41</v>
      </c>
      <c r="E116" s="19"/>
      <c r="F116" s="25" t="s">
        <v>20</v>
      </c>
      <c r="G116" s="26" t="n">
        <v>800</v>
      </c>
      <c r="H116" s="27" t="n">
        <f aca="false">I116/G116</f>
        <v>0</v>
      </c>
      <c r="I116" s="51" t="n">
        <f aca="false">SUM(J116:U116)/1000</f>
        <v>0</v>
      </c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</row>
    <row r="117" s="18" customFormat="true" ht="22.7" hidden="false" customHeight="true" outlineLevel="0" collapsed="false">
      <c r="D117" s="19" t="s">
        <v>41</v>
      </c>
      <c r="E117" s="19"/>
      <c r="F117" s="30" t="s">
        <v>21</v>
      </c>
      <c r="G117" s="31" t="n">
        <v>0</v>
      </c>
      <c r="H117" s="32" t="e">
        <f aca="false">I117/G117</f>
        <v>#DIV/0!</v>
      </c>
      <c r="I117" s="52" t="n">
        <f aca="false">SUM(J117:U117)/1000</f>
        <v>0</v>
      </c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</row>
    <row r="118" s="18" customFormat="true" ht="22.7" hidden="false" customHeight="true" outlineLevel="0" collapsed="false">
      <c r="D118" s="19" t="s">
        <v>41</v>
      </c>
      <c r="E118" s="19"/>
      <c r="F118" s="35" t="s">
        <v>22</v>
      </c>
      <c r="G118" s="36"/>
      <c r="H118" s="37"/>
      <c r="I118" s="38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</row>
    <row r="119" s="18" customFormat="true" ht="22.7" hidden="false" customHeight="true" outlineLevel="0" collapsed="false">
      <c r="D119" s="19" t="s">
        <v>41</v>
      </c>
      <c r="E119" s="19"/>
      <c r="F119" s="40" t="s">
        <v>23</v>
      </c>
      <c r="G119" s="41"/>
      <c r="H119" s="42" t="e">
        <f aca="false">I119/G119</f>
        <v>#DIV/0!</v>
      </c>
      <c r="I119" s="53" t="n">
        <f aca="false">SUM(J119:U119)/1000</f>
        <v>0</v>
      </c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</row>
    <row r="120" s="18" customFormat="true" ht="22.7" hidden="false" customHeight="true" outlineLevel="0" collapsed="false">
      <c r="D120" s="45"/>
      <c r="E120" s="45"/>
      <c r="F120" s="45"/>
      <c r="G120" s="46"/>
      <c r="H120" s="47"/>
      <c r="I120" s="48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</row>
    <row r="121" s="18" customFormat="true" ht="22.7" hidden="false" customHeight="true" outlineLevel="0" collapsed="false">
      <c r="D121" s="19" t="s">
        <v>42</v>
      </c>
      <c r="E121" s="19" t="n">
        <v>20</v>
      </c>
      <c r="F121" s="20" t="s">
        <v>19</v>
      </c>
      <c r="G121" s="21" t="n">
        <v>1250</v>
      </c>
      <c r="H121" s="22" t="n">
        <f aca="false">I121/G121</f>
        <v>0</v>
      </c>
      <c r="I121" s="50" t="n">
        <f aca="false">SUM(J121:U121)/1000</f>
        <v>0</v>
      </c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</row>
    <row r="122" s="18" customFormat="true" ht="22.7" hidden="false" customHeight="true" outlineLevel="0" collapsed="false">
      <c r="D122" s="19" t="s">
        <v>42</v>
      </c>
      <c r="E122" s="19"/>
      <c r="F122" s="25" t="s">
        <v>20</v>
      </c>
      <c r="G122" s="26" t="n">
        <v>4500</v>
      </c>
      <c r="H122" s="27" t="n">
        <f aca="false">I122/G122</f>
        <v>0</v>
      </c>
      <c r="I122" s="51" t="n">
        <f aca="false">SUM(J122:U122)/1000</f>
        <v>0</v>
      </c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</row>
    <row r="123" s="18" customFormat="true" ht="22.7" hidden="false" customHeight="true" outlineLevel="0" collapsed="false">
      <c r="D123" s="19" t="s">
        <v>42</v>
      </c>
      <c r="E123" s="19"/>
      <c r="F123" s="30" t="s">
        <v>21</v>
      </c>
      <c r="G123" s="31" t="n">
        <v>0</v>
      </c>
      <c r="H123" s="32" t="e">
        <f aca="false">I123/G123</f>
        <v>#DIV/0!</v>
      </c>
      <c r="I123" s="52" t="n">
        <f aca="false">SUM(J123:U123)/1000</f>
        <v>0</v>
      </c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</row>
    <row r="124" s="18" customFormat="true" ht="22.7" hidden="false" customHeight="true" outlineLevel="0" collapsed="false">
      <c r="D124" s="19" t="s">
        <v>42</v>
      </c>
      <c r="E124" s="19"/>
      <c r="F124" s="35" t="s">
        <v>22</v>
      </c>
      <c r="G124" s="36"/>
      <c r="H124" s="37"/>
      <c r="I124" s="38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</row>
    <row r="125" s="18" customFormat="true" ht="22.7" hidden="false" customHeight="true" outlineLevel="0" collapsed="false">
      <c r="D125" s="19" t="s">
        <v>42</v>
      </c>
      <c r="E125" s="19"/>
      <c r="F125" s="40" t="s">
        <v>23</v>
      </c>
      <c r="G125" s="41"/>
      <c r="H125" s="42" t="e">
        <f aca="false">I125/G125</f>
        <v>#DIV/0!</v>
      </c>
      <c r="I125" s="53" t="n">
        <f aca="false">SUM(J125:U125)/1000</f>
        <v>0</v>
      </c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</row>
    <row r="126" s="18" customFormat="true" ht="22.7" hidden="false" customHeight="true" outlineLevel="0" collapsed="false">
      <c r="D126" s="45"/>
      <c r="E126" s="45"/>
      <c r="F126" s="45"/>
      <c r="G126" s="46"/>
      <c r="H126" s="47"/>
      <c r="I126" s="48" t="n">
        <f aca="false">SUM(J126:U126)</f>
        <v>0</v>
      </c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</row>
    <row r="127" s="18" customFormat="true" ht="22.7" hidden="false" customHeight="true" outlineLevel="0" collapsed="false">
      <c r="D127" s="19" t="s">
        <v>43</v>
      </c>
      <c r="E127" s="19" t="n">
        <v>21</v>
      </c>
      <c r="F127" s="20" t="s">
        <v>19</v>
      </c>
      <c r="G127" s="21" t="n">
        <v>2000</v>
      </c>
      <c r="H127" s="22" t="n">
        <f aca="false">I127/G127</f>
        <v>0</v>
      </c>
      <c r="I127" s="50" t="n">
        <f aca="false">SUM(J127:U127)/1000</f>
        <v>0</v>
      </c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</row>
    <row r="128" s="18" customFormat="true" ht="22.7" hidden="false" customHeight="true" outlineLevel="0" collapsed="false">
      <c r="D128" s="19" t="s">
        <v>43</v>
      </c>
      <c r="E128" s="19"/>
      <c r="F128" s="25" t="s">
        <v>20</v>
      </c>
      <c r="G128" s="26"/>
      <c r="H128" s="27" t="e">
        <f aca="false">I128/G128</f>
        <v>#DIV/0!</v>
      </c>
      <c r="I128" s="51" t="n">
        <f aca="false">SUM(J128:U128)/1000</f>
        <v>0</v>
      </c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</row>
    <row r="129" s="18" customFormat="true" ht="22.7" hidden="false" customHeight="true" outlineLevel="0" collapsed="false">
      <c r="D129" s="19" t="s">
        <v>43</v>
      </c>
      <c r="E129" s="19"/>
      <c r="F129" s="30" t="s">
        <v>21</v>
      </c>
      <c r="G129" s="31" t="n">
        <v>0</v>
      </c>
      <c r="H129" s="32" t="e">
        <f aca="false">I129/G129</f>
        <v>#DIV/0!</v>
      </c>
      <c r="I129" s="52" t="n">
        <f aca="false">SUM(J129:U129)/1000</f>
        <v>0</v>
      </c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</row>
    <row r="130" s="18" customFormat="true" ht="22.7" hidden="false" customHeight="true" outlineLevel="0" collapsed="false">
      <c r="D130" s="19" t="s">
        <v>43</v>
      </c>
      <c r="E130" s="19"/>
      <c r="F130" s="35" t="s">
        <v>22</v>
      </c>
      <c r="G130" s="36" t="n">
        <v>330</v>
      </c>
      <c r="H130" s="37"/>
      <c r="I130" s="38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</row>
    <row r="131" s="18" customFormat="true" ht="22.7" hidden="false" customHeight="true" outlineLevel="0" collapsed="false">
      <c r="D131" s="19" t="s">
        <v>43</v>
      </c>
      <c r="E131" s="19"/>
      <c r="F131" s="40" t="s">
        <v>23</v>
      </c>
      <c r="G131" s="41"/>
      <c r="H131" s="42" t="e">
        <f aca="false">I131/G131</f>
        <v>#DIV/0!</v>
      </c>
      <c r="I131" s="53" t="n">
        <f aca="false">SUM(J131:U131)/1000</f>
        <v>0</v>
      </c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</row>
    <row r="132" s="18" customFormat="true" ht="22.7" hidden="false" customHeight="true" outlineLevel="0" collapsed="false">
      <c r="D132" s="45"/>
      <c r="E132" s="45"/>
      <c r="F132" s="45"/>
      <c r="G132" s="46"/>
      <c r="H132" s="47"/>
      <c r="I132" s="48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</row>
    <row r="133" s="18" customFormat="true" ht="22.7" hidden="false" customHeight="true" outlineLevel="0" collapsed="false">
      <c r="D133" s="19" t="s">
        <v>44</v>
      </c>
      <c r="E133" s="19"/>
      <c r="F133" s="20" t="s">
        <v>19</v>
      </c>
      <c r="G133" s="21" t="n">
        <v>0</v>
      </c>
      <c r="H133" s="22" t="e">
        <f aca="false">I133/G133</f>
        <v>#DIV/0!</v>
      </c>
      <c r="I133" s="50" t="n">
        <f aca="false">SUM(J133:U133)/1000</f>
        <v>0</v>
      </c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</row>
    <row r="134" s="18" customFormat="true" ht="22.7" hidden="false" customHeight="true" outlineLevel="0" collapsed="false">
      <c r="D134" s="19" t="s">
        <v>44</v>
      </c>
      <c r="E134" s="19"/>
      <c r="F134" s="25" t="s">
        <v>20</v>
      </c>
      <c r="G134" s="26" t="n">
        <v>0</v>
      </c>
      <c r="H134" s="27" t="e">
        <f aca="false">I134/G134</f>
        <v>#DIV/0!</v>
      </c>
      <c r="I134" s="51" t="n">
        <f aca="false">SUM(J134:U134)/1000</f>
        <v>0</v>
      </c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</row>
    <row r="135" s="18" customFormat="true" ht="22.7" hidden="false" customHeight="true" outlineLevel="0" collapsed="false">
      <c r="D135" s="19" t="s">
        <v>44</v>
      </c>
      <c r="E135" s="19"/>
      <c r="F135" s="30" t="s">
        <v>21</v>
      </c>
      <c r="G135" s="31" t="n">
        <v>0</v>
      </c>
      <c r="H135" s="32" t="e">
        <f aca="false">I135/G135</f>
        <v>#DIV/0!</v>
      </c>
      <c r="I135" s="52" t="n">
        <f aca="false">SUM(J135:U135)/1000</f>
        <v>0</v>
      </c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</row>
    <row r="136" s="18" customFormat="true" ht="22.7" hidden="false" customHeight="true" outlineLevel="0" collapsed="false">
      <c r="D136" s="19" t="s">
        <v>44</v>
      </c>
      <c r="E136" s="19"/>
      <c r="F136" s="35" t="s">
        <v>22</v>
      </c>
      <c r="G136" s="36" t="n">
        <v>600</v>
      </c>
      <c r="H136" s="37"/>
      <c r="I136" s="38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</row>
    <row r="137" s="18" customFormat="true" ht="22.7" hidden="false" customHeight="true" outlineLevel="0" collapsed="false">
      <c r="D137" s="19" t="s">
        <v>44</v>
      </c>
      <c r="E137" s="19" t="n">
        <v>22</v>
      </c>
      <c r="F137" s="40" t="s">
        <v>23</v>
      </c>
      <c r="G137" s="41"/>
      <c r="H137" s="42" t="e">
        <f aca="false">I137/G137</f>
        <v>#DIV/0!</v>
      </c>
      <c r="I137" s="53" t="n">
        <f aca="false">SUM(J137:U137)/1000</f>
        <v>0</v>
      </c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</row>
    <row r="138" s="54" customFormat="true" ht="22.7" hidden="false" customHeight="true" outlineLevel="0" collapsed="false">
      <c r="D138" s="55"/>
      <c r="E138" s="55"/>
      <c r="F138" s="55"/>
      <c r="G138" s="49" t="n">
        <f aca="false">SUM(G7:G137)</f>
        <v>40470</v>
      </c>
      <c r="H138" s="56"/>
      <c r="I138" s="57" t="n">
        <f aca="false">SUM(I6:I137)</f>
        <v>0</v>
      </c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</row>
    <row r="139" s="54" customFormat="true" ht="22.7" hidden="false" customHeight="true" outlineLevel="0" collapsed="false">
      <c r="D139" s="55"/>
      <c r="E139" s="55"/>
      <c r="F139" s="55"/>
      <c r="G139" s="49"/>
      <c r="H139" s="56"/>
      <c r="I139" s="57" t="n">
        <f aca="false">SUM(J139:U139)</f>
        <v>0</v>
      </c>
      <c r="J139" s="57" t="n">
        <f aca="false">SUM(J7:J138)/1000</f>
        <v>0</v>
      </c>
      <c r="K139" s="57" t="n">
        <f aca="false">SUM(K7:K138)/1000</f>
        <v>0</v>
      </c>
      <c r="L139" s="57" t="n">
        <f aca="false">SUM(L7:L138)/1000</f>
        <v>0</v>
      </c>
      <c r="M139" s="57" t="n">
        <f aca="false">SUM(M7:M138)/1000</f>
        <v>0</v>
      </c>
      <c r="N139" s="57" t="n">
        <f aca="false">SUM(N7:N138)/1000</f>
        <v>0</v>
      </c>
      <c r="O139" s="57" t="n">
        <f aca="false">SUM(O7:O138)/1000</f>
        <v>0</v>
      </c>
      <c r="P139" s="57" t="n">
        <f aca="false">SUM(P7:P138)/1000</f>
        <v>0</v>
      </c>
      <c r="Q139" s="57" t="n">
        <f aca="false">SUM(Q7:Q138)/1000</f>
        <v>0</v>
      </c>
      <c r="R139" s="57" t="n">
        <f aca="false">SUM(R7:R138)/1000</f>
        <v>0</v>
      </c>
      <c r="S139" s="57" t="n">
        <f aca="false">SUM(S7:S138)/1000</f>
        <v>0</v>
      </c>
      <c r="T139" s="57" t="n">
        <f aca="false">SUM(T7:T138)/1000</f>
        <v>0</v>
      </c>
      <c r="U139" s="57" t="n">
        <f aca="false">SUM(U7:U138)/1000</f>
        <v>0</v>
      </c>
    </row>
    <row r="140" s="59" customFormat="true" ht="14.25" hidden="false" customHeight="true" outlineLevel="0" collapsed="false">
      <c r="D140" s="45"/>
      <c r="E140" s="45"/>
      <c r="F140" s="45"/>
      <c r="G140" s="46"/>
      <c r="H140" s="46"/>
      <c r="I140" s="48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</row>
    <row r="183" customFormat="false" ht="14.25" hidden="false" customHeight="true" outlineLevel="0" collapsed="false">
      <c r="J183" s="5" t="n">
        <v>0</v>
      </c>
    </row>
  </sheetData>
  <mergeCells count="1">
    <mergeCell ref="D3:U3"/>
  </mergeCells>
  <printOptions headings="false" gridLines="false" gridLinesSet="true" horizontalCentered="false" verticalCentered="false"/>
  <pageMargins left="0" right="0" top="0.39375" bottom="0.39375" header="0.511805555555555" footer="0.511805555555555"/>
  <pageSetup paperSize="77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1" width="10.61"/>
    <col collapsed="false" customWidth="true" hidden="false" outlineLevel="0" max="1025" min="2" style="1" width="11"/>
  </cols>
  <sheetData/>
  <printOptions headings="false" gridLines="false" gridLinesSet="true" horizontalCentered="false" verticalCentered="false"/>
  <pageMargins left="0" right="0" top="0.39375" bottom="0.39375" header="0.511805555555555" footer="0.511805555555555"/>
  <pageSetup paperSize="77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1" width="10.61"/>
    <col collapsed="false" customWidth="true" hidden="false" outlineLevel="0" max="1025" min="2" style="1" width="11"/>
  </cols>
  <sheetData/>
  <printOptions headings="false" gridLines="false" gridLinesSet="true" horizontalCentered="false" verticalCentered="false"/>
  <pageMargins left="0" right="0" top="0.39375" bottom="0.39375" header="0.511805555555555" footer="0.511805555555555"/>
  <pageSetup paperSize="77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1" width="10.61"/>
    <col collapsed="false" customWidth="true" hidden="false" outlineLevel="0" max="1025" min="2" style="1" width="11"/>
  </cols>
  <sheetData/>
  <printOptions headings="false" gridLines="false" gridLinesSet="true" horizontalCentered="false" verticalCentered="false"/>
  <pageMargins left="0" right="0" top="0.39375" bottom="0.39375" header="0.511805555555555" footer="0.511805555555555"/>
  <pageSetup paperSize="77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1" width="10.61"/>
    <col collapsed="false" customWidth="true" hidden="false" outlineLevel="0" max="1025" min="2" style="1" width="11"/>
  </cols>
  <sheetData/>
  <printOptions headings="false" gridLines="false" gridLinesSet="true" horizontalCentered="false" verticalCentered="false"/>
  <pageMargins left="0" right="0" top="0.39375" bottom="0.39375" header="0.511805555555555" footer="0.511805555555555"/>
  <pageSetup paperSize="77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1" width="10.61"/>
    <col collapsed="false" customWidth="true" hidden="false" outlineLevel="0" max="1025" min="2" style="1" width="11"/>
  </cols>
  <sheetData/>
  <printOptions headings="false" gridLines="false" gridLinesSet="true" horizontalCentered="false" verticalCentered="false"/>
  <pageMargins left="0" right="0" top="0.39375" bottom="0.39375" header="0.511805555555555" footer="0.511805555555555"/>
  <pageSetup paperSize="77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1" width="10.61"/>
    <col collapsed="false" customWidth="true" hidden="false" outlineLevel="0" max="1025" min="2" style="1" width="11"/>
  </cols>
  <sheetData/>
  <printOptions headings="false" gridLines="false" gridLinesSet="true" horizontalCentered="false" verticalCentered="false"/>
  <pageMargins left="0" right="0" top="0.39375" bottom="0.39375" header="0.511805555555555" footer="0.511805555555555"/>
  <pageSetup paperSize="77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1" width="10.61"/>
    <col collapsed="false" customWidth="true" hidden="false" outlineLevel="0" max="1025" min="2" style="1" width="11"/>
  </cols>
  <sheetData/>
  <printOptions headings="false" gridLines="false" gridLinesSet="true" horizontalCentered="false" verticalCentered="false"/>
  <pageMargins left="0" right="0" top="0.39375" bottom="0.39375" header="0.511805555555555" footer="0.511805555555555"/>
  <pageSetup paperSize="77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1" width="10.61"/>
    <col collapsed="false" customWidth="true" hidden="false" outlineLevel="0" max="1025" min="2" style="1" width="11"/>
  </cols>
  <sheetData/>
  <printOptions headings="false" gridLines="false" gridLinesSet="true" horizontalCentered="false" verticalCentered="false"/>
  <pageMargins left="0" right="0" top="0.39375" bottom="0.39375" header="0.511805555555555" footer="0.511805555555555"/>
  <pageSetup paperSize="77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2021-05-29T21:17:57Z</dcterms:created>
  <dc:creator>openpyxl</dc:creator>
  <dc:description/>
  <dc:language>fr-FR</dc:language>
  <cp:lastModifiedBy/>
  <dcterms:modified xsi:type="dcterms:W3CDTF">2021-06-04T22:39:50Z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