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PV\Documents\Universitat\3er Curs\Practiques B\AAV\Redes\Practica2\"/>
    </mc:Choice>
  </mc:AlternateContent>
  <xr:revisionPtr revIDLastSave="0" documentId="13_ncr:1_{6A62931B-94CA-4429-873A-CEF404799073}" xr6:coauthVersionLast="32" xr6:coauthVersionMax="32" xr10:uidLastSave="{00000000-0000-0000-0000-000000000000}"/>
  <bookViews>
    <workbookView xWindow="0" yWindow="0" windowWidth="28800" windowHeight="12375" xr2:uid="{EC053234-C419-4D9E-AA12-E28E77EB07D5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B30" i="1"/>
  <c r="E30" i="1" s="1"/>
  <c r="E31" i="1"/>
  <c r="C32" i="1"/>
  <c r="C30" i="1"/>
  <c r="B32" i="1"/>
  <c r="E29" i="1"/>
  <c r="E20" i="1"/>
  <c r="E19" i="1"/>
  <c r="B20" i="1"/>
  <c r="C20" i="1" s="1"/>
  <c r="B19" i="1"/>
  <c r="C19" i="1"/>
  <c r="C4" i="1"/>
  <c r="B4" i="1"/>
  <c r="C31" i="1" l="1"/>
  <c r="B31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11" i="1"/>
  <c r="E11" i="1"/>
  <c r="D11" i="1"/>
  <c r="C11" i="1"/>
  <c r="B11" i="1"/>
  <c r="F18" i="1"/>
  <c r="E18" i="1"/>
  <c r="D18" i="1"/>
  <c r="C18" i="1"/>
  <c r="B18" i="1"/>
  <c r="F17" i="1"/>
  <c r="E17" i="1"/>
  <c r="D17" i="1"/>
  <c r="C17" i="1"/>
  <c r="B17" i="1"/>
  <c r="B12" i="1"/>
  <c r="C12" i="1" l="1"/>
  <c r="E6" i="1"/>
  <c r="E5" i="1"/>
  <c r="E4" i="1"/>
  <c r="C6" i="1"/>
  <c r="C5" i="1"/>
  <c r="B6" i="1"/>
  <c r="B5" i="1"/>
  <c r="E12" i="1" l="1"/>
</calcChain>
</file>

<file path=xl/sharedStrings.xml><?xml version="1.0" encoding="utf-8"?>
<sst xmlns="http://schemas.openxmlformats.org/spreadsheetml/2006/main" count="62" uniqueCount="35">
  <si>
    <t>Ejercicio 1</t>
  </si>
  <si>
    <t>Resultado Teórico</t>
  </si>
  <si>
    <t>Ancho de banda Red (flit/ciclo/nic)</t>
  </si>
  <si>
    <t>Productividad(flits/ciclo/nic)</t>
  </si>
  <si>
    <t>Factor ρ</t>
  </si>
  <si>
    <t>Latencia base (ciclos)</t>
  </si>
  <si>
    <t>Malla 8x8</t>
  </si>
  <si>
    <t>Malla 6x6</t>
  </si>
  <si>
    <t>Malla 4x4</t>
  </si>
  <si>
    <t>Resultados Teórico</t>
  </si>
  <si>
    <t>Resultados de simulación</t>
  </si>
  <si>
    <t>La latencia base se saca de la grafica 1 haciendo zoom al principio que es donde no hay trafico en la red</t>
  </si>
  <si>
    <t>La productividad cogemos el valor maximo de la grafica raw 3</t>
  </si>
  <si>
    <t>El BWRed y BWBisección los sacamos de forma teórica</t>
  </si>
  <si>
    <t>Ancho de banda Bisección(flit/ciclo/nic)</t>
  </si>
  <si>
    <t>BWBisección = Nºenllaços bisecció * trafic(flits/cicle) * enllaçBidireccional(significa q multiplique per 2) / NºnodesMalla</t>
  </si>
  <si>
    <t>BWRed = ρ * BWBisección/0,5(porque es trafico uniforme)</t>
  </si>
  <si>
    <t>El factor ρ el traem a partir del BwRed teoric (sustituim per la productivitat que hem tret) P=BWRed(productividad)/BWBisección/0,5(porque es trafico uniforme)</t>
  </si>
  <si>
    <t>Ejercicio 2</t>
  </si>
  <si>
    <t>Malla 4x4x4</t>
  </si>
  <si>
    <t>Ejercicio 3</t>
  </si>
  <si>
    <t>Toro 8x8</t>
  </si>
  <si>
    <t>Toro 4x4x4</t>
  </si>
  <si>
    <t>Ejercicio 4</t>
  </si>
  <si>
    <t>Malla 8x8 1VN</t>
  </si>
  <si>
    <t>Malla 4x4x4 1VN</t>
  </si>
  <si>
    <t>Toro 8x8 1VN</t>
  </si>
  <si>
    <t>Toro 4x4x4 1VN</t>
  </si>
  <si>
    <t>Malla 8x8 4VN</t>
  </si>
  <si>
    <t>Toro 8x8 4VN</t>
  </si>
  <si>
    <t>Malla 4x4x4 4VN</t>
  </si>
  <si>
    <t>Toro 4x4x4 4VN</t>
  </si>
  <si>
    <t>Para un ancho de banda, tenemos una productividad, en caso de tener un Bwred de 0.5 y tenemos un P de 0,247, por tanto el aprobechamiento de ese ancho de banda es de casi la mitat, por tanto el factor p es casi es , siendo 0,494.</t>
  </si>
  <si>
    <t xml:space="preserve"> La red esta sobredimensionada per que el ample de banda teoric ens diu que com a maxim es 2 pero tenint el conter de que els nostres nodes soles poden inyectar 1 flit per cicle, el nostre factor p que medix la eficiencia es incorrecte perque esta sobre 2 este factor quan deuria estar sobre 1 ja que el ample de banda de red es el minim entre els flits de inyeccio y altres parametres.</t>
  </si>
  <si>
    <t>productividad = ancho banda red terorico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</si>
</sst>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5856-E0B1-4B0D-BD2C-60C386E1C698}">
  <dimension ref="A1:H32"/>
  <sheetViews>
    <sheetView tabSelected="1" topLeftCell="D16" workbookViewId="0">
      <selection activeCell="A23" sqref="A23:F32"/>
    </sheetView>
  </sheetViews>
  <sheetFormatPr baseColWidth="10" defaultRowHeight="15" x14ac:dyDescent="0.25"/>
  <cols>
    <col min="1" max="1" width="20" customWidth="1"/>
    <col min="2" max="2" width="36.5703125" customWidth="1"/>
    <col min="3" max="3" width="31.5703125" customWidth="1"/>
    <col min="4" max="4" width="27" customWidth="1"/>
    <col min="5" max="5" width="10.5703125" customWidth="1"/>
    <col min="6" max="6" width="20.28515625" customWidth="1"/>
    <col min="8" max="8" width="151.5703125" customWidth="1"/>
  </cols>
  <sheetData>
    <row r="1" spans="1:8" ht="27" thickBot="1" x14ac:dyDescent="0.45">
      <c r="A1" s="13" t="s">
        <v>0</v>
      </c>
    </row>
    <row r="2" spans="1:8" x14ac:dyDescent="0.25">
      <c r="A2" s="9"/>
      <c r="B2" s="17" t="s">
        <v>9</v>
      </c>
      <c r="C2" s="17"/>
      <c r="D2" s="17" t="s">
        <v>10</v>
      </c>
      <c r="E2" s="17"/>
      <c r="F2" s="18"/>
    </row>
    <row r="3" spans="1:8" ht="48" customHeight="1" x14ac:dyDescent="0.25">
      <c r="A3" s="10" t="s">
        <v>1</v>
      </c>
      <c r="B3" s="11" t="s">
        <v>14</v>
      </c>
      <c r="C3" s="11" t="s">
        <v>2</v>
      </c>
      <c r="D3" s="11" t="s">
        <v>3</v>
      </c>
      <c r="E3" s="11" t="s">
        <v>4</v>
      </c>
      <c r="F3" s="12" t="s">
        <v>5</v>
      </c>
      <c r="H3" s="2" t="s">
        <v>11</v>
      </c>
    </row>
    <row r="4" spans="1:8" ht="39" customHeight="1" x14ac:dyDescent="0.25">
      <c r="A4" s="3" t="s">
        <v>8</v>
      </c>
      <c r="B4" s="4">
        <f>((4*1)*2)/16</f>
        <v>0.5</v>
      </c>
      <c r="C4" s="4">
        <f>(1*(B4/0.5))</f>
        <v>1</v>
      </c>
      <c r="D4" s="4">
        <v>0.46600000000000003</v>
      </c>
      <c r="E4" s="4">
        <f>D4/(B4/0.5)</f>
        <v>0.46600000000000003</v>
      </c>
      <c r="F4" s="5">
        <v>16.664000000000001</v>
      </c>
      <c r="H4" s="2" t="s">
        <v>17</v>
      </c>
    </row>
    <row r="5" spans="1:8" ht="37.5" customHeight="1" x14ac:dyDescent="0.25">
      <c r="A5" s="3" t="s">
        <v>7</v>
      </c>
      <c r="B5" s="4">
        <f>((6*1)*2)/36</f>
        <v>0.33333333333333331</v>
      </c>
      <c r="C5" s="4">
        <f>(1*(B5/0.5))</f>
        <v>0.66666666666666663</v>
      </c>
      <c r="D5" s="4">
        <v>0.32500000000000001</v>
      </c>
      <c r="E5" s="4">
        <f>D5/(B5/0.5)</f>
        <v>0.48750000000000004</v>
      </c>
      <c r="F5" s="5">
        <v>22.241</v>
      </c>
      <c r="H5" s="1" t="s">
        <v>12</v>
      </c>
    </row>
    <row r="6" spans="1:8" ht="39.75" customHeight="1" thickBot="1" x14ac:dyDescent="0.3">
      <c r="A6" s="6" t="s">
        <v>6</v>
      </c>
      <c r="B6" s="7">
        <f>((8*1)*2)/64</f>
        <v>0.25</v>
      </c>
      <c r="C6" s="7">
        <f>(1*(B6/0.5))</f>
        <v>0.5</v>
      </c>
      <c r="D6" s="7">
        <v>0.247</v>
      </c>
      <c r="E6" s="7">
        <f>D6/(B6/0.5)</f>
        <v>0.49399999999999999</v>
      </c>
      <c r="F6" s="8">
        <v>27.422999999999998</v>
      </c>
      <c r="H6" s="1" t="s">
        <v>13</v>
      </c>
    </row>
    <row r="7" spans="1:8" x14ac:dyDescent="0.25">
      <c r="H7" s="1" t="s">
        <v>15</v>
      </c>
    </row>
    <row r="8" spans="1:8" ht="27" thickBot="1" x14ac:dyDescent="0.45">
      <c r="A8" s="13" t="s">
        <v>18</v>
      </c>
      <c r="H8" s="1" t="s">
        <v>16</v>
      </c>
    </row>
    <row r="9" spans="1:8" ht="17.25" customHeight="1" x14ac:dyDescent="0.25">
      <c r="A9" s="9"/>
      <c r="B9" s="17" t="s">
        <v>9</v>
      </c>
      <c r="C9" s="17"/>
      <c r="D9" s="17" t="s">
        <v>10</v>
      </c>
      <c r="E9" s="17"/>
      <c r="F9" s="18"/>
    </row>
    <row r="10" spans="1:8" ht="48" customHeight="1" x14ac:dyDescent="0.25">
      <c r="A10" s="10" t="s">
        <v>1</v>
      </c>
      <c r="B10" s="11" t="s">
        <v>14</v>
      </c>
      <c r="C10" s="11" t="s">
        <v>2</v>
      </c>
      <c r="D10" s="11" t="s">
        <v>3</v>
      </c>
      <c r="E10" s="11" t="s">
        <v>4</v>
      </c>
      <c r="F10" s="12" t="s">
        <v>5</v>
      </c>
    </row>
    <row r="11" spans="1:8" ht="42.75" customHeight="1" x14ac:dyDescent="0.25">
      <c r="A11" s="3" t="s">
        <v>6</v>
      </c>
      <c r="B11" s="4">
        <f>B6</f>
        <v>0.25</v>
      </c>
      <c r="C11" s="4">
        <f>C6</f>
        <v>0.5</v>
      </c>
      <c r="D11" s="4">
        <f>D6</f>
        <v>0.247</v>
      </c>
      <c r="E11" s="4">
        <f>E6</f>
        <v>0.49399999999999999</v>
      </c>
      <c r="F11" s="5">
        <f>F6</f>
        <v>27.422999999999998</v>
      </c>
    </row>
    <row r="12" spans="1:8" ht="38.25" customHeight="1" thickBot="1" x14ac:dyDescent="0.3">
      <c r="A12" s="14" t="s">
        <v>19</v>
      </c>
      <c r="B12" s="15">
        <f>((16*1)*2)/64</f>
        <v>0.5</v>
      </c>
      <c r="C12" s="15">
        <f>(1*(B12/0.5))</f>
        <v>1</v>
      </c>
      <c r="D12" s="15">
        <v>0.41499999999999998</v>
      </c>
      <c r="E12" s="15">
        <f>D12/(B12/0.5)</f>
        <v>0.41499999999999998</v>
      </c>
      <c r="F12" s="16">
        <v>21.498999999999999</v>
      </c>
    </row>
    <row r="13" spans="1:8" ht="48.75" customHeight="1" thickTop="1" x14ac:dyDescent="0.25"/>
    <row r="14" spans="1:8" ht="27" thickBot="1" x14ac:dyDescent="0.45">
      <c r="A14" s="13" t="s">
        <v>20</v>
      </c>
    </row>
    <row r="15" spans="1:8" x14ac:dyDescent="0.25">
      <c r="A15" s="9"/>
      <c r="B15" s="17" t="s">
        <v>9</v>
      </c>
      <c r="C15" s="17"/>
      <c r="D15" s="17" t="s">
        <v>10</v>
      </c>
      <c r="E15" s="17"/>
      <c r="F15" s="18"/>
    </row>
    <row r="16" spans="1:8" x14ac:dyDescent="0.25">
      <c r="A16" s="10" t="s">
        <v>1</v>
      </c>
      <c r="B16" s="11" t="s">
        <v>14</v>
      </c>
      <c r="C16" s="11" t="s">
        <v>2</v>
      </c>
      <c r="D16" s="11" t="s">
        <v>3</v>
      </c>
      <c r="E16" s="11" t="s">
        <v>4</v>
      </c>
      <c r="F16" s="12" t="s">
        <v>5</v>
      </c>
    </row>
    <row r="17" spans="1:8" ht="39.75" customHeight="1" x14ac:dyDescent="0.25">
      <c r="A17" s="3" t="s">
        <v>6</v>
      </c>
      <c r="B17" s="4">
        <f>B6</f>
        <v>0.25</v>
      </c>
      <c r="C17" s="4">
        <f>C6</f>
        <v>0.5</v>
      </c>
      <c r="D17" s="4">
        <f>D6</f>
        <v>0.247</v>
      </c>
      <c r="E17" s="4">
        <f>E6</f>
        <v>0.49399999999999999</v>
      </c>
      <c r="F17" s="5">
        <f>F6</f>
        <v>27.422999999999998</v>
      </c>
    </row>
    <row r="18" spans="1:8" ht="33.75" customHeight="1" x14ac:dyDescent="0.25">
      <c r="A18" s="3" t="s">
        <v>19</v>
      </c>
      <c r="B18" s="4">
        <f>B12</f>
        <v>0.5</v>
      </c>
      <c r="C18" s="4">
        <f>C12</f>
        <v>1</v>
      </c>
      <c r="D18" s="4">
        <f>D12</f>
        <v>0.41499999999999998</v>
      </c>
      <c r="E18" s="4">
        <f>E12</f>
        <v>0.41499999999999998</v>
      </c>
      <c r="F18" s="5">
        <f>F12</f>
        <v>21.498999999999999</v>
      </c>
    </row>
    <row r="19" spans="1:8" ht="31.5" customHeight="1" x14ac:dyDescent="0.25">
      <c r="A19" s="3" t="s">
        <v>21</v>
      </c>
      <c r="B19" s="4">
        <f>(16*1)*2/64</f>
        <v>0.5</v>
      </c>
      <c r="C19" s="4">
        <f>(1*(B19/0.5))</f>
        <v>1</v>
      </c>
      <c r="D19" s="4">
        <v>0.30399999999999999</v>
      </c>
      <c r="E19" s="4">
        <f>D19/(B19/0.5)</f>
        <v>0.30399999999999999</v>
      </c>
      <c r="F19" s="5">
        <v>22.556999999999999</v>
      </c>
    </row>
    <row r="20" spans="1:8" ht="31.5" customHeight="1" thickBot="1" x14ac:dyDescent="0.3">
      <c r="A20" s="6" t="s">
        <v>22</v>
      </c>
      <c r="B20" s="7">
        <f>(32*1)*2/64</f>
        <v>1</v>
      </c>
      <c r="C20" s="7">
        <f>(1*(B20/0.5))</f>
        <v>2</v>
      </c>
      <c r="D20" s="7">
        <v>0.48599999999999999</v>
      </c>
      <c r="E20" s="7">
        <f>D20/(B20/0.5)</f>
        <v>0.24299999999999999</v>
      </c>
      <c r="F20" s="8">
        <v>18.334</v>
      </c>
    </row>
    <row r="22" spans="1:8" ht="27" thickBot="1" x14ac:dyDescent="0.45">
      <c r="A22" s="13" t="s">
        <v>23</v>
      </c>
    </row>
    <row r="23" spans="1:8" x14ac:dyDescent="0.25">
      <c r="A23" s="9"/>
      <c r="B23" s="17" t="s">
        <v>9</v>
      </c>
      <c r="C23" s="17"/>
      <c r="D23" s="17" t="s">
        <v>10</v>
      </c>
      <c r="E23" s="17"/>
      <c r="F23" s="18"/>
    </row>
    <row r="24" spans="1:8" x14ac:dyDescent="0.25">
      <c r="A24" s="10" t="s">
        <v>1</v>
      </c>
      <c r="B24" s="11" t="s">
        <v>14</v>
      </c>
      <c r="C24" s="11" t="s">
        <v>2</v>
      </c>
      <c r="D24" s="11" t="s">
        <v>3</v>
      </c>
      <c r="E24" s="11" t="s">
        <v>4</v>
      </c>
      <c r="F24" s="12" t="s">
        <v>5</v>
      </c>
    </row>
    <row r="25" spans="1:8" ht="25.5" customHeight="1" x14ac:dyDescent="0.25">
      <c r="A25" s="3" t="s">
        <v>24</v>
      </c>
      <c r="B25" s="4">
        <f>B17</f>
        <v>0.25</v>
      </c>
      <c r="C25" s="4">
        <f>C17</f>
        <v>0.5</v>
      </c>
      <c r="D25" s="4">
        <f>D17</f>
        <v>0.247</v>
      </c>
      <c r="E25" s="4">
        <f>E17</f>
        <v>0.49399999999999999</v>
      </c>
      <c r="F25" s="5">
        <f>F17</f>
        <v>27.422999999999998</v>
      </c>
      <c r="H25" t="s">
        <v>34</v>
      </c>
    </row>
    <row r="26" spans="1:8" ht="30" customHeight="1" x14ac:dyDescent="0.25">
      <c r="A26" s="3" t="s">
        <v>26</v>
      </c>
      <c r="B26" s="4">
        <f>B19</f>
        <v>0.5</v>
      </c>
      <c r="C26" s="4">
        <f>C19</f>
        <v>1</v>
      </c>
      <c r="D26" s="4">
        <f>D19</f>
        <v>0.30399999999999999</v>
      </c>
      <c r="E26" s="4">
        <f>E19</f>
        <v>0.30399999999999999</v>
      </c>
      <c r="F26" s="5">
        <f>F19</f>
        <v>22.556999999999999</v>
      </c>
      <c r="H26" t="s">
        <v>32</v>
      </c>
    </row>
    <row r="27" spans="1:8" ht="28.5" customHeight="1" x14ac:dyDescent="0.25">
      <c r="A27" s="3" t="s">
        <v>25</v>
      </c>
      <c r="B27" s="4">
        <f>B12</f>
        <v>0.5</v>
      </c>
      <c r="C27" s="4">
        <f>C12</f>
        <v>1</v>
      </c>
      <c r="D27" s="4">
        <f>D12</f>
        <v>0.41499999999999998</v>
      </c>
      <c r="E27" s="4">
        <f>E12</f>
        <v>0.41499999999999998</v>
      </c>
      <c r="F27" s="5">
        <f>F12</f>
        <v>21.498999999999999</v>
      </c>
    </row>
    <row r="28" spans="1:8" ht="25.5" customHeight="1" x14ac:dyDescent="0.25">
      <c r="A28" s="3" t="s">
        <v>27</v>
      </c>
      <c r="B28" s="4">
        <f>B20</f>
        <v>1</v>
      </c>
      <c r="C28" s="4">
        <f>C20</f>
        <v>2</v>
      </c>
      <c r="D28" s="4">
        <f>D20</f>
        <v>0.48599999999999999</v>
      </c>
      <c r="E28" s="4">
        <f>E20</f>
        <v>0.24299999999999999</v>
      </c>
      <c r="F28" s="5">
        <f>F20</f>
        <v>18.334</v>
      </c>
    </row>
    <row r="29" spans="1:8" ht="27.75" customHeight="1" x14ac:dyDescent="0.25">
      <c r="A29" s="3" t="s">
        <v>28</v>
      </c>
      <c r="B29" s="4">
        <f>((8*1)*2)/64</f>
        <v>0.25</v>
      </c>
      <c r="C29" s="4">
        <f>(1*(B29/0.5))</f>
        <v>0.5</v>
      </c>
      <c r="D29" s="4">
        <v>0.38200000000000001</v>
      </c>
      <c r="E29" s="4">
        <f>D29/(B29/0.5)</f>
        <v>0.76400000000000001</v>
      </c>
      <c r="F29" s="5">
        <v>27.282</v>
      </c>
    </row>
    <row r="30" spans="1:8" ht="27" customHeight="1" x14ac:dyDescent="0.25">
      <c r="A30" s="3" t="s">
        <v>29</v>
      </c>
      <c r="B30" s="4">
        <f>B26</f>
        <v>0.5</v>
      </c>
      <c r="C30" s="4">
        <f>C26</f>
        <v>1</v>
      </c>
      <c r="D30" s="4">
        <v>0.499</v>
      </c>
      <c r="E30" s="4">
        <f>D30/(B30/0.5)</f>
        <v>0.499</v>
      </c>
      <c r="F30" s="5">
        <v>22.59</v>
      </c>
    </row>
    <row r="31" spans="1:8" ht="29.25" customHeight="1" x14ac:dyDescent="0.25">
      <c r="A31" s="3" t="s">
        <v>30</v>
      </c>
      <c r="B31" s="4">
        <f>((16*1)*2)/64</f>
        <v>0.5</v>
      </c>
      <c r="C31" s="4">
        <f>(1*(B31/0.5))</f>
        <v>1</v>
      </c>
      <c r="D31" s="4">
        <v>0.66700000000000004</v>
      </c>
      <c r="E31" s="4">
        <f>D31/(B31/0.5)</f>
        <v>0.66700000000000004</v>
      </c>
      <c r="F31" s="5">
        <v>21.41</v>
      </c>
    </row>
    <row r="32" spans="1:8" ht="34.5" customHeight="1" thickBot="1" x14ac:dyDescent="0.3">
      <c r="A32" s="6" t="s">
        <v>31</v>
      </c>
      <c r="B32" s="7">
        <f>B28</f>
        <v>1</v>
      </c>
      <c r="C32" s="7">
        <f>C28</f>
        <v>2</v>
      </c>
      <c r="D32" s="7">
        <v>0.72699999999999998</v>
      </c>
      <c r="E32" s="7">
        <f>D32/(B32/0.5)</f>
        <v>0.36349999999999999</v>
      </c>
      <c r="F32" s="8">
        <v>18.334</v>
      </c>
      <c r="H32" t="s">
        <v>33</v>
      </c>
    </row>
  </sheetData>
  <mergeCells count="8">
    <mergeCell ref="B23:C23"/>
    <mergeCell ref="D23:F23"/>
    <mergeCell ref="B2:C2"/>
    <mergeCell ref="D2:F2"/>
    <mergeCell ref="B9:C9"/>
    <mergeCell ref="D9:F9"/>
    <mergeCell ref="B15:C15"/>
    <mergeCell ref="D15:F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Lurbe Sempere</dc:creator>
  <cp:lastModifiedBy>Manel Lurbe Sempere</cp:lastModifiedBy>
  <dcterms:created xsi:type="dcterms:W3CDTF">2018-05-11T08:00:51Z</dcterms:created>
  <dcterms:modified xsi:type="dcterms:W3CDTF">2018-05-19T12:03:07Z</dcterms:modified>
</cp:coreProperties>
</file>