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00" yWindow="210" windowWidth="18690" windowHeight="7845" activeTab="8"/>
  </bookViews>
  <sheets>
    <sheet name="Key" sheetId="6" r:id="rId1"/>
    <sheet name="StatsMM" sheetId="18" r:id="rId2"/>
    <sheet name="Data" sheetId="11" r:id="rId3"/>
    <sheet name="rawmean" sheetId="12" r:id="rId4"/>
    <sheet name="lsmean" sheetId="13" r:id="rId5"/>
    <sheet name="chisq" sheetId="15" r:id="rId6"/>
    <sheet name="reg" sheetId="16" r:id="rId7"/>
    <sheet name="logit_cont" sheetId="17" r:id="rId8"/>
    <sheet name="var_compare" sheetId="19" r:id="rId9"/>
  </sheets>
  <definedNames>
    <definedName name="_xlnm._FilterDatabase" localSheetId="1" hidden="1">StatsMM!$A$1:$L$137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6" i="18" l="1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30" i="18"/>
  <c r="K128" i="18" l="1"/>
  <c r="K133" i="18"/>
  <c r="K131" i="18"/>
  <c r="K129" i="18"/>
  <c r="K134" i="18"/>
  <c r="K132" i="18"/>
  <c r="K130" i="18"/>
  <c r="K22" i="18"/>
  <c r="K18" i="18"/>
  <c r="K28" i="18"/>
  <c r="K27" i="18"/>
  <c r="K26" i="18"/>
  <c r="K21" i="18"/>
  <c r="K17" i="18"/>
  <c r="K20" i="18"/>
  <c r="K16" i="18"/>
  <c r="K25" i="18"/>
  <c r="K23" i="18"/>
  <c r="K19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24" i="18"/>
  <c r="K29" i="18"/>
</calcChain>
</file>

<file path=xl/sharedStrings.xml><?xml version="1.0" encoding="utf-8"?>
<sst xmlns="http://schemas.openxmlformats.org/spreadsheetml/2006/main" count="8434" uniqueCount="945">
  <si>
    <t>NEEDS TO BE UPDATED</t>
  </si>
  <si>
    <t>Title</t>
  </si>
  <si>
    <t>Definition</t>
  </si>
  <si>
    <t xml:space="preserve">Age </t>
  </si>
  <si>
    <t>Age of cat at time of first surgery</t>
  </si>
  <si>
    <t>AnyUcathPost</t>
  </si>
  <si>
    <t>0=no ucath ever, 1=ucath at some time post-op</t>
  </si>
  <si>
    <t>AUSPelvis_post1st</t>
  </si>
  <si>
    <t>BUN_1week</t>
  </si>
  <si>
    <t>Cause_Death</t>
  </si>
  <si>
    <t>Cause of death</t>
  </si>
  <si>
    <t>ChronicUTI</t>
  </si>
  <si>
    <t xml:space="preserve">Was there chronic UTI post-op? (0=no, 1=yes) </t>
  </si>
  <si>
    <t>ChronicUTI_PreandPost</t>
  </si>
  <si>
    <t>Was there a chronic UTI pre/post? (0=no, 1=yes)</t>
  </si>
  <si>
    <t>ClearIFX</t>
  </si>
  <si>
    <t>For only cats that had an infection, 1=yes able to clear, 0=no, not able to clear</t>
  </si>
  <si>
    <t>Clot_periop_Occlude</t>
  </si>
  <si>
    <t>Comp_OtherALL</t>
  </si>
  <si>
    <t>Other (1=Etube abscess, 2=corneal ulcer, 3=worsening renal function, 4=seroma, 5=ascite, 6=horners, 7=pancreatitis 9=brain herniation/neuro)</t>
  </si>
  <si>
    <t>Comp_OtherSUB</t>
  </si>
  <si>
    <t>Other complications (1=seroma, 2=infection,3 port dehiscence, 4=pulled out catheter, 5=leak, 6=stranguria, 7=clot in pelvis not blocked, 8=clot in bladder not blocked, 9=severe brusing, 10=developed bladder stone and needed cystostomy)</t>
  </si>
  <si>
    <t>Creat_1week</t>
  </si>
  <si>
    <t>Creat24hr</t>
  </si>
  <si>
    <t>Creatinine 24 hours post-op</t>
  </si>
  <si>
    <t>CystotIntraOp</t>
  </si>
  <si>
    <t xml:space="preserve">Intra-op cystotomy performed </t>
  </si>
  <si>
    <t>Date_MinFirstNoted</t>
  </si>
  <si>
    <t xml:space="preserve">Date where mineralization was first noted </t>
  </si>
  <si>
    <t>Date_OtherBlock</t>
  </si>
  <si>
    <t>Date where device was completely occluded from non-mineral</t>
  </si>
  <si>
    <t>Date_StoneOcc</t>
  </si>
  <si>
    <t>Date where device was completely occluded from mineral</t>
  </si>
  <si>
    <t>DateFirstUTI</t>
  </si>
  <si>
    <t>Date of first positive UCS post-op</t>
  </si>
  <si>
    <t>Death_Date</t>
  </si>
  <si>
    <t>Date of death</t>
  </si>
  <si>
    <t>DefRenal</t>
  </si>
  <si>
    <t>DefUreter</t>
  </si>
  <si>
    <t>Diet_Block</t>
  </si>
  <si>
    <t>Diet patient was on when blocked</t>
  </si>
  <si>
    <t>DisCreat</t>
  </si>
  <si>
    <t>Discharge creatinine</t>
  </si>
  <si>
    <t>DOB</t>
  </si>
  <si>
    <t>Date of birth</t>
  </si>
  <si>
    <t>Exchange_Part</t>
  </si>
  <si>
    <t>Side blocked (1=kidney=1, 2=bladder, 3=port, 4=all, 5=unknown, 6=3way bladder on other side)</t>
  </si>
  <si>
    <t>Exchange_Whole_SUB</t>
  </si>
  <si>
    <t>1=whole SUB replacement, 0=not whole SUB replacement</t>
  </si>
  <si>
    <t>Exchange_Whole_Type</t>
  </si>
  <si>
    <t>Version of SUB placed</t>
  </si>
  <si>
    <t>Exchanged</t>
  </si>
  <si>
    <t>Need for exchange or patent (0=no, 1=1x; 2=2x; 3=3x; 4=tpa; 5=flushing unblocked for good)</t>
  </si>
  <si>
    <t>ExchgeOther_Comp</t>
  </si>
  <si>
    <t>Exchange complications (0 = none, 1 = kink, 2 = died periop, 3 = mineralized and obstructed again, 4 = mineralized again and not obstructed, 5 = exchange to try and clear infection, 6 = blood clot peri op but cleared, 7 = blood clot peri op not cleared, 8 = mineralized again and hard to flush but patent)</t>
  </si>
  <si>
    <t>ExchgeOther_Needed</t>
  </si>
  <si>
    <t>Was there a need for device exchange d/t obstruction (non-mineral)? (0=no, 1=yes)</t>
  </si>
  <si>
    <t>ExchgeOther_YN</t>
  </si>
  <si>
    <t xml:space="preserve">If there was a need for device exchange d/t obstruction (non-mineral), did that exchange take place? (0=no, 1=yes) </t>
  </si>
  <si>
    <t>ExchgeStone_Comp</t>
  </si>
  <si>
    <t>Exchange complications (0 = none, 1 = mineralized and obstructed again, other complications did not occur)</t>
  </si>
  <si>
    <t>ExchgeStone_Needed</t>
  </si>
  <si>
    <t>Was there a need for device exchange d/t obstruction with mineral? (0=no, 1=yes)</t>
  </si>
  <si>
    <t>ExchgeStone_YN</t>
  </si>
  <si>
    <t xml:space="preserve">If there was a need for device exchange d/t obstruction with mineral, did that exchange take place? (0=no, 1=1x, 2=2x, 3=3x) </t>
  </si>
  <si>
    <t>Flush_Time</t>
  </si>
  <si>
    <t xml:space="preserve">Average time between flushes overall </t>
  </si>
  <si>
    <t>Flush_TmToMin</t>
  </si>
  <si>
    <t>Average time between flushes prior to mineralization</t>
  </si>
  <si>
    <t>FolUp</t>
  </si>
  <si>
    <t xml:space="preserve">Start of all follow-up data columns </t>
  </si>
  <si>
    <t>Hematuria_Gross</t>
  </si>
  <si>
    <t>Any gross hematuria obsereved? (0=no, 1=yes)</t>
  </si>
  <si>
    <t>HighCa_Post</t>
  </si>
  <si>
    <t>0=low, 1=normal, 2=high</t>
  </si>
  <si>
    <t>HTF</t>
  </si>
  <si>
    <t xml:space="preserve">Was it ever hard to flush the device? (0=no, 1=yes) </t>
  </si>
  <si>
    <t>HTF_Date</t>
  </si>
  <si>
    <t xml:space="preserve">Date where hard flush first noted </t>
  </si>
  <si>
    <t>HTF_mineral</t>
  </si>
  <si>
    <t>Was the device hard to flush d/t mineralization? (0=no, 1=yes)</t>
  </si>
  <si>
    <t>HTF_Reason</t>
  </si>
  <si>
    <t>Why was the device hard to flush?</t>
  </si>
  <si>
    <t>HTF_Tx</t>
  </si>
  <si>
    <t>What was done after it was noted the device was hard to flush?</t>
  </si>
  <si>
    <t>Hx_CKD</t>
  </si>
  <si>
    <t>History CKD prior to first surgery</t>
  </si>
  <si>
    <t>Hx_Cystot</t>
  </si>
  <si>
    <t>History of cystotomy prior to first surgery</t>
  </si>
  <si>
    <t>Hx_SUBDeminProt</t>
  </si>
  <si>
    <t>Was there an attempt to resolve mineral with EDTA? 0=no, 1=yes</t>
  </si>
  <si>
    <t>Hx_SUBDeminReobstruct</t>
  </si>
  <si>
    <t>Following success of demineralization, did the SUB reobbstruct? 0=no, 1= yes</t>
  </si>
  <si>
    <t>Hx_SUBDeminWork</t>
  </si>
  <si>
    <t>In cases where this was attempted, did EDTA resolve the obstruction? 0=no, 1=yes</t>
  </si>
  <si>
    <t>Hx_SUBInfectionProt</t>
  </si>
  <si>
    <t>Was infection protocol attempted? 0=no, 1=yes</t>
  </si>
  <si>
    <t>Hx_SUBinfectionProtWork</t>
  </si>
  <si>
    <t>Did the protocol clear the infection? 0=no, 1=yes</t>
  </si>
  <si>
    <t>HxPreUTI</t>
  </si>
  <si>
    <t>Any previous history of UTI</t>
  </si>
  <si>
    <t>IntraBleeding</t>
  </si>
  <si>
    <t>0=no, 1=yes</t>
  </si>
  <si>
    <t>IntraClot</t>
  </si>
  <si>
    <t>IntraComp</t>
  </si>
  <si>
    <t>Any intra-op complications per surgical event? 0=no, 1=yes</t>
  </si>
  <si>
    <t>IntraKink</t>
  </si>
  <si>
    <t>IntraLeak</t>
  </si>
  <si>
    <t>IntraOther</t>
  </si>
  <si>
    <t>IntraSubcapBleed</t>
  </si>
  <si>
    <t>Kink</t>
  </si>
  <si>
    <t>Leak</t>
  </si>
  <si>
    <t>LikelyRenal</t>
  </si>
  <si>
    <t>Name</t>
  </si>
  <si>
    <t>Name of cats</t>
  </si>
  <si>
    <t>NoImprvmtCreat</t>
  </si>
  <si>
    <t>0=creatinine did improve, 1=creatinine did not improve</t>
  </si>
  <si>
    <t>NotRenal</t>
  </si>
  <si>
    <t>Number</t>
  </si>
  <si>
    <t>Number of cats</t>
  </si>
  <si>
    <t>PeriOp</t>
  </si>
  <si>
    <t xml:space="preserve">Start of all peri-op data columns </t>
  </si>
  <si>
    <t>Post_creat_18mo</t>
  </si>
  <si>
    <t>Post_creat_1mo</t>
  </si>
  <si>
    <t>Post_creat_1week</t>
  </si>
  <si>
    <t>Post_creat_1yr</t>
  </si>
  <si>
    <t>Post_creat_2yr</t>
  </si>
  <si>
    <t>Post_creat_3mo</t>
  </si>
  <si>
    <t>Post_creat_3yr</t>
  </si>
  <si>
    <t>Post_creat_6mo</t>
  </si>
  <si>
    <t>Post_creat_9mo</t>
  </si>
  <si>
    <t>Post_creat_disch</t>
  </si>
  <si>
    <t>Post_creat_lastor3mo</t>
  </si>
  <si>
    <t>Last creatinine or 3 month post-op creatinine</t>
  </si>
  <si>
    <t>Post_Dysuria</t>
  </si>
  <si>
    <t>Any dysuria? (0=no, 1=yes)</t>
  </si>
  <si>
    <t>Post_Ecoli</t>
  </si>
  <si>
    <t>Post-op Ecoli UTI (0=no, 1=yes)</t>
  </si>
  <si>
    <t>Post_Entero</t>
  </si>
  <si>
    <t>Post-op Entero UTI (0=no, 1=yes)</t>
  </si>
  <si>
    <t>Post_Lastcreat</t>
  </si>
  <si>
    <t>Last creatinine</t>
  </si>
  <si>
    <t>Post_PelvisAUS</t>
  </si>
  <si>
    <t>Diameter in mm of renal pelvis post-op</t>
  </si>
  <si>
    <t>Post_Staph</t>
  </si>
  <si>
    <t>Post-op Staph UTI (0=no, 1=yes)</t>
  </si>
  <si>
    <t>Post_Uculture</t>
  </si>
  <si>
    <t>Post-op UTI (1=Enterococcus, 2=Ecoli, 3=Staph, 4=other)</t>
  </si>
  <si>
    <t>Post_UTIany</t>
  </si>
  <si>
    <t xml:space="preserve">Were there any UTIs post-op? (0=no, 1=yes) </t>
  </si>
  <si>
    <t>PostOp</t>
  </si>
  <si>
    <t>Start of all post-op data columns</t>
  </si>
  <si>
    <t>Pre_BUN</t>
  </si>
  <si>
    <t>BUN pre-op</t>
  </si>
  <si>
    <t>Pre_creat_admit</t>
  </si>
  <si>
    <t>Creat on admission</t>
  </si>
  <si>
    <t>Pre_Creat_Sx</t>
  </si>
  <si>
    <t xml:space="preserve">Creat prior to surgery </t>
  </si>
  <si>
    <t>Pre_Ecoli</t>
  </si>
  <si>
    <t>Pre_Enterococcus</t>
  </si>
  <si>
    <t>Pre_iCa</t>
  </si>
  <si>
    <t>0 = low, 1 = normal, 2 = high</t>
  </si>
  <si>
    <t>Pre_iCa_val</t>
  </si>
  <si>
    <t xml:space="preserve">actual numerical iCa </t>
  </si>
  <si>
    <t>Pre_Other</t>
  </si>
  <si>
    <t>Pre_PCV</t>
  </si>
  <si>
    <t>PCV pre-op</t>
  </si>
  <si>
    <t>Pre_Pelvis</t>
  </si>
  <si>
    <t>Renal pelvic diameter</t>
  </si>
  <si>
    <t>Pre_Staph</t>
  </si>
  <si>
    <t>Pre_TP</t>
  </si>
  <si>
    <t>TP pre-op</t>
  </si>
  <si>
    <t>Pre_TypeUTI</t>
  </si>
  <si>
    <t>Of cats that had a UTI pre-op, what type of UTI was documented? 1 = Enteroccus, 2 = E. coli, 3 = Staph, 4 = cocci seen, 5 = other</t>
  </si>
  <si>
    <t>PreAbx72</t>
  </si>
  <si>
    <t>Of cats that had a UTI pre-op, did they have antibiotics for at least 72 hours prior to surgery</t>
  </si>
  <si>
    <t>PreOp</t>
  </si>
  <si>
    <t xml:space="preserve">Start of all pre-op data columns </t>
  </si>
  <si>
    <t>PreSx_UTI</t>
  </si>
  <si>
    <t xml:space="preserve">UTI at time of surgery </t>
  </si>
  <si>
    <t>PT_SURV_T</t>
  </si>
  <si>
    <t>Patient survival time</t>
  </si>
  <si>
    <t>PU_Sx</t>
  </si>
  <si>
    <t xml:space="preserve">For male cats only, was there a history of a PU surgery? </t>
  </si>
  <si>
    <t>PurulentDebris</t>
  </si>
  <si>
    <t>Etiology of obstruction was purulent debris</t>
  </si>
  <si>
    <t>Sex</t>
  </si>
  <si>
    <t>1 = female, 2 = male</t>
  </si>
  <si>
    <t>Stone</t>
  </si>
  <si>
    <t>Etiology of obstruction was a stone</t>
  </si>
  <si>
    <t>Stone_CompleteOcclude</t>
  </si>
  <si>
    <t xml:space="preserve">Completely occluded device from mineral </t>
  </si>
  <si>
    <t>Stricuture</t>
  </si>
  <si>
    <t>Etiology of obstruction was a stricture</t>
  </si>
  <si>
    <t>SUB_DT</t>
  </si>
  <si>
    <t>Date of surgery</t>
  </si>
  <si>
    <t>SUB_T1</t>
  </si>
  <si>
    <t>Time of SUB</t>
  </si>
  <si>
    <t>SUBFlush</t>
  </si>
  <si>
    <t>Number of fluhses</t>
  </si>
  <si>
    <t>SubT_noEDTA</t>
  </si>
  <si>
    <t>For mixed group cats only, how many days passed between placement and before the first EDTA flush?</t>
  </si>
  <si>
    <t>SymptomUTI</t>
  </si>
  <si>
    <t>Did the cat have any UTI symptoms? (0=no, 1=yes)</t>
  </si>
  <si>
    <t>TimeFirstUTI</t>
  </si>
  <si>
    <t>Days to first UTI post-op</t>
  </si>
  <si>
    <t>TimeMin</t>
  </si>
  <si>
    <t>Number of days from placement to first noting mineralization</t>
  </si>
  <si>
    <t>TimeOtherBlock</t>
  </si>
  <si>
    <t>Number of days from placement to a non-mineral occlusion</t>
  </si>
  <si>
    <t>TimeStoneBlock</t>
  </si>
  <si>
    <t xml:space="preserve">Number of days from placement to complete occlusion with mineral </t>
  </si>
  <si>
    <t>TimMinStoneBlock</t>
  </si>
  <si>
    <t>Number of days between first note of mineral and complete occlusion</t>
  </si>
  <si>
    <t>Uculture_Pyelo_Performed</t>
  </si>
  <si>
    <t>0 = not performed, 1 = performed</t>
  </si>
  <si>
    <t>Uculture_Pyelo_Result</t>
  </si>
  <si>
    <t>Of those that had cultures, 0 = no growth, 1 = positive result and same as pre-op, 2 = no growth but did have a positive UCS pre-op</t>
  </si>
  <si>
    <t>UniBi</t>
  </si>
  <si>
    <t>Unilateral SUB = 1, Bilateral SUBs =2</t>
  </si>
  <si>
    <t>Unknown_Death</t>
  </si>
  <si>
    <t>UnlikRenal</t>
  </si>
  <si>
    <t>UTI_ChronicBac</t>
  </si>
  <si>
    <t>UTI_ChronicFungal</t>
  </si>
  <si>
    <t>UTI_number</t>
  </si>
  <si>
    <t>0=no UTI, 1,2,3=1x, 2x, 3x - different bacteria, cats that did not have chronic infection</t>
  </si>
  <si>
    <t>DV</t>
  </si>
  <si>
    <t>DV_Type</t>
  </si>
  <si>
    <t>IV</t>
  </si>
  <si>
    <t>IV_Type</t>
  </si>
  <si>
    <t>reference_grp</t>
  </si>
  <si>
    <t>Event</t>
  </si>
  <si>
    <t>Model</t>
  </si>
  <si>
    <t>macro_name</t>
  </si>
  <si>
    <t>research_q</t>
  </si>
  <si>
    <t>macro_call</t>
  </si>
  <si>
    <t>research_q_mapped</t>
  </si>
  <si>
    <t>0/1</t>
  </si>
  <si>
    <t>Having Ucath more likely to result in chronic bacterial UTI</t>
  </si>
  <si>
    <t>Logistic Categorical</t>
  </si>
  <si>
    <t>logit_cat</t>
  </si>
  <si>
    <t>CystoIntraOp</t>
  </si>
  <si>
    <t>Having a cystotomy intra-op more likely to result in chronic UTI</t>
  </si>
  <si>
    <t>Having a cystotomy intra-op less likely infection is able to clear</t>
  </si>
  <si>
    <t>Post_UTI_any</t>
  </si>
  <si>
    <t>Having a cystotomy intra-op more likely to result in any UTI</t>
  </si>
  <si>
    <t>Having a cystotomy intra-op more likley to result in symptomatic UTI</t>
  </si>
  <si>
    <t>Having a cystotomy intra-op more likely to result in chronic bacterial UTI</t>
  </si>
  <si>
    <t>Having a cystotomy intra-op more likely to result in chronic fungal UTI</t>
  </si>
  <si>
    <t>UTI_Number</t>
  </si>
  <si>
    <t>continuous</t>
  </si>
  <si>
    <t>Relationship between cystotomy and number of UTIs</t>
  </si>
  <si>
    <t>anova</t>
  </si>
  <si>
    <t>desc_mean</t>
  </si>
  <si>
    <t>Having a cystotomy intra-op is associated with increased number of UTIs</t>
  </si>
  <si>
    <t>EDTACombo</t>
  </si>
  <si>
    <t>1/2</t>
  </si>
  <si>
    <t xml:space="preserve">Which group compared to the others was more likely to need the infection protocol </t>
  </si>
  <si>
    <t xml:space="preserve">Which group compared to the others was more likely to need the demineralization protocol </t>
  </si>
  <si>
    <t>Which group compared to the others was more likely to reobstruction after the demineralization protocol</t>
  </si>
  <si>
    <t>Which group compared to the others was more likely to have success with the demineralization protocol</t>
  </si>
  <si>
    <t xml:space="preserve">Which group compared to the others was more likely to have success with the infection protocol </t>
  </si>
  <si>
    <t xml:space="preserve">GroupCat </t>
  </si>
  <si>
    <t>1/2/3</t>
  </si>
  <si>
    <t>Which group compared to the others was more likely to have chronic UTI</t>
  </si>
  <si>
    <t>Which group compared to the others was more likely to clear any infection</t>
  </si>
  <si>
    <t>Which group compared to the others was more likely to have a renal cause of death</t>
  </si>
  <si>
    <t xml:space="preserve">Which group compared to the others was more likely to have a ureteral cause of death </t>
  </si>
  <si>
    <t>Which group compared to the others was more likely to have gross hematuria</t>
  </si>
  <si>
    <t>Which group compared to the others was more likely to have a likely renal cause of death</t>
  </si>
  <si>
    <t>Which group compared to the others was more likely to have not likely a renal cause of death</t>
  </si>
  <si>
    <t>Relationship between group and creatinine</t>
  </si>
  <si>
    <t>Which group compared to the others was more likely to experience dysuria</t>
  </si>
  <si>
    <t>Which group compared to the others was more likely to have an Ecoli</t>
  </si>
  <si>
    <t>Which group compared to the others was more likely to have an Enterococcus</t>
  </si>
  <si>
    <t>Which group compared to the others was more likely to have a Staph</t>
  </si>
  <si>
    <t>Which group compared to the others was more likely to have any UTI</t>
  </si>
  <si>
    <t>Relationship between group and survival</t>
  </si>
  <si>
    <t>Which group compared to the others was more likely to have a symptomatic UTI</t>
  </si>
  <si>
    <t>Relationship between group and time to first UTI</t>
  </si>
  <si>
    <t>Which group compared to the others was more likely to have a non-renal cause of death</t>
  </si>
  <si>
    <t>Which group compared to the others was more likely to have a chronic bacterial UTI</t>
  </si>
  <si>
    <t>Which group compared to the others was more likely to have a chronic fungal UTI</t>
  </si>
  <si>
    <t>Relationship between group and number of UTIs</t>
  </si>
  <si>
    <t xml:space="preserve">GroupDevice </t>
  </si>
  <si>
    <t>Which group compared to the others was more likely to need/have an exchange</t>
  </si>
  <si>
    <t>NumberofExchanges</t>
  </si>
  <si>
    <t>Relationship between group and number of exchanges</t>
  </si>
  <si>
    <t>Which group compared to the others was more likely to have a complication following exchange</t>
  </si>
  <si>
    <t>Which group compared to the others was more likely to have a hard flush secondary to mineral</t>
  </si>
  <si>
    <t>Which group compared to the others was more likely to have obstruction secondary to mineral</t>
  </si>
  <si>
    <t>Which group compared to the others was more likely to experience complete obstruction secondary to mineral</t>
  </si>
  <si>
    <t>Relationship between group and time to mineralization</t>
  </si>
  <si>
    <t>Relationship between group and time to obstruction</t>
  </si>
  <si>
    <t>Relationship between group and the time between mineralization first noted to complete obstruction</t>
  </si>
  <si>
    <t xml:space="preserve">HighCa_Post </t>
  </si>
  <si>
    <t>Were cats with a high iCa more likely to need/have an exchange</t>
  </si>
  <si>
    <t>Were cats with a high iCa more likely to have a hard flush secondary to mineral</t>
  </si>
  <si>
    <t xml:space="preserve">Were cats with a high iCa more likely to need the demineralization protocol </t>
  </si>
  <si>
    <t>Were cats with a high iCa more likely to reobstruction after the demineralization protocol</t>
  </si>
  <si>
    <t>Were cats with a high iCa more likely to have success with the demineralization protocol</t>
  </si>
  <si>
    <t>Were cats with a high iCa more likely to expereince complete obstruction secondary to mineral</t>
  </si>
  <si>
    <t>Relationship between a high iCa and time to mineralization</t>
  </si>
  <si>
    <t>Relationship between a high iCa and time to obstruction</t>
  </si>
  <si>
    <t xml:space="preserve">Hx_Cystot </t>
  </si>
  <si>
    <t>Was having a pre-sx UTI more likely to occur if there was a history of cystotomy</t>
  </si>
  <si>
    <t>Was having purulent debris as an etiology for obstruction more likely to occur if there was a history of cystotomy</t>
  </si>
  <si>
    <t>Was having a positive UCS on pyelocentesis more likely to occur if there was a history of cystotomy</t>
  </si>
  <si>
    <t xml:space="preserve">Hx_Pre_UTI </t>
  </si>
  <si>
    <t>Was having a pre-sx UTI more likely to occur if there was a history of prior UTI</t>
  </si>
  <si>
    <t>Was having purulent debris as an etiology for obstruction more likely to occur if there was a history of prior UTI</t>
  </si>
  <si>
    <t>Was having a positive UCS on pyelocentesis more likely to occur if there was a history of prior UTI</t>
  </si>
  <si>
    <t xml:space="preserve">pre_iCa </t>
  </si>
  <si>
    <t>0/1/2</t>
  </si>
  <si>
    <t>Was exchange more likely to occur if the pre-iCa was L/N/H</t>
  </si>
  <si>
    <t>Was a hard flush secondary to mineral more likely to occur if the pre-iCa was L/N/H</t>
  </si>
  <si>
    <t>Was having the demineralization protocol more likely if the pre-iCa was L/N/H</t>
  </si>
  <si>
    <t>Was having reobstruction after the demineralization protocol more likely if the pre-iCa was L/N/H</t>
  </si>
  <si>
    <t>Was having the demineralization protocol be successful more likely if the pre-iCa was L/N/H</t>
  </si>
  <si>
    <t>Was having a complete obstruction secondary to mineral more likely if the pre-iCa was L/N/H</t>
  </si>
  <si>
    <t>Relationship between L/N/H pre-iCa and the time to mineralization</t>
  </si>
  <si>
    <t>Relationship between L/N/H pre-iCa and time to obstruction</t>
  </si>
  <si>
    <t>Was having a chronic UTI less likely if antibiotics were given for 72 hr prior to surgery</t>
  </si>
  <si>
    <t>Was ability to clear infection more likely if antibiotics were given for 72 hr prior to surgery</t>
  </si>
  <si>
    <t>Was having any post-op UTI less likely if antibiotics were given for 72 hr prior to surgery</t>
  </si>
  <si>
    <t>Was having a symptomatic UTI less likely if antibiotics were given for 72 hr prior to surgery</t>
  </si>
  <si>
    <t>Was having a chronic bacterial UTI less likely if antibiotics were given for 72 hr prior to surgery</t>
  </si>
  <si>
    <t>Was having a chronic fungal UTI less likely if antibiotics were given for 72 hr prior to surgery</t>
  </si>
  <si>
    <t>Relationship between antibiotics for 72 hr prior to surgery and the number of UTIs</t>
  </si>
  <si>
    <t xml:space="preserve">PreAbx72 </t>
  </si>
  <si>
    <t>Was having purulent debris as an etiology for obstruction less likely to occur if antibiotics were given for 72 hr prior to surgery</t>
  </si>
  <si>
    <t>Was having a positive UCS on pyelocentesis less likely to occur if antibiotics were given for 72 hr prior to surgery</t>
  </si>
  <si>
    <t xml:space="preserve">PreSx_UTI </t>
  </si>
  <si>
    <t>Was having a chronic UTI more likely if there was a UTI at time of surgery</t>
  </si>
  <si>
    <t>Was ability to clear infection less likely if there was an infection at time of surgery</t>
  </si>
  <si>
    <t>Was any post-op UTI more likely if there was an infection at time of surgery</t>
  </si>
  <si>
    <t>Was having purulent debris as an etiology for obstruction more likely to occur if there was an infection at time of surgery</t>
  </si>
  <si>
    <t>Was having a symptomatic UTI less likely if there was an infection at time of surgery</t>
  </si>
  <si>
    <t>Was having a positive UCS on pyelocentesis more likely to occur if there was an infection at time of surgery</t>
  </si>
  <si>
    <t>Was having a chronic bacterial UTI less likely if there was an infection at time of surgery</t>
  </si>
  <si>
    <t>Was having a chronic fungal UTI less likely if there was an infection at time of surgery</t>
  </si>
  <si>
    <t>Relationship between UTI at time of surgery and number of UTIs</t>
  </si>
  <si>
    <t>Was having a chronic UTI more likely if there was a prior PU</t>
  </si>
  <si>
    <t>Was having a chronic UTI pre- and post-op more likely if there was a prior PU</t>
  </si>
  <si>
    <t>Was ability to clear infection less likely if there was a prior PU</t>
  </si>
  <si>
    <t>Was any post-op UTI more likely if there was a prior PU</t>
  </si>
  <si>
    <t>Was having a UTI at the time of surgery more likely if there was a prior PU</t>
  </si>
  <si>
    <t>Was having purulent debris as an etiology for obstruction more likely to occur if there was a prior PU</t>
  </si>
  <si>
    <t>Was having a symptomatic UTI more likely if there was a prior PU</t>
  </si>
  <si>
    <t>Was having a positive UCS on pyelocentesis more likely to occur if there was a prior PU</t>
  </si>
  <si>
    <t>Was having a chronic bacterial UTI more likely if there was a prior PU</t>
  </si>
  <si>
    <t>Was having a chronic fungal UTI more likely if there was a prior PU</t>
  </si>
  <si>
    <t>Relationship between prior PU and number of UTIs</t>
  </si>
  <si>
    <t>Was exchange more likely to occur if a stone was the etiology of obstruction</t>
  </si>
  <si>
    <t>Was a hard flush secondary to mineral more likely to occur if a stone was the etiology for obstruction</t>
  </si>
  <si>
    <t>Was having the demineralization protocol more likely if a stone was the etiology for obstruction</t>
  </si>
  <si>
    <t>Was having reobstruction after the demineralization protocol more likely if a stone was the etiology for obstruction</t>
  </si>
  <si>
    <t>Was having the demineralization protocol be successful less likely if a stone was the etiology for obstruction</t>
  </si>
  <si>
    <t>Was having a complete obstruction secondary to mineral more likely if a stone was the etiology</t>
  </si>
  <si>
    <t>Relationship between a stone etiology of obstruction and time to mineralization</t>
  </si>
  <si>
    <t>Relationship between a stone etiology of obstruction results in a short time to obstruction</t>
  </si>
  <si>
    <t>SUBT_noEDTA</t>
  </si>
  <si>
    <t>Relationship between how long a SUB goes without EDTA and exchange</t>
  </si>
  <si>
    <t>logistic</t>
  </si>
  <si>
    <t>logit</t>
  </si>
  <si>
    <t>Relationship between how long a SUB goes without EDTA and having a hard flush secondary to mineral</t>
  </si>
  <si>
    <t xml:space="preserve">Relationship between how long a SUB goes without EDTA and having the demineralization protocol </t>
  </si>
  <si>
    <t xml:space="preserve">Relationship between how long a SUB goes without EDTA and having reobstruction after the demineralization protocol </t>
  </si>
  <si>
    <t>Relationship between how long a SUB goes without EDTA and having the demineralization protocol be successful</t>
  </si>
  <si>
    <t>Relationship between how long a SUB goes without EDTA and having the infection protocol</t>
  </si>
  <si>
    <t>Relationship between how long a SUB goes without EDTA and having the infectionprotocol be successful</t>
  </si>
  <si>
    <t xml:space="preserve">Relationship between how long a SUB goes without EDTA and complete occlusion </t>
  </si>
  <si>
    <t>Relationship between time a SUB goes without having ETA and the time it takes for the first UTI</t>
  </si>
  <si>
    <t>regression</t>
  </si>
  <si>
    <t>reg</t>
  </si>
  <si>
    <t>Relationship between time a SUB goes without having ETA and the time it takes for first mineralization</t>
  </si>
  <si>
    <t>Relationship between time a SUB goes without having ETA and the time it takes for complete occlusion</t>
  </si>
  <si>
    <t>Relationship between average time between flushes and exchange</t>
  </si>
  <si>
    <t>Relationship between average time between flushes and mineral</t>
  </si>
  <si>
    <t>Relationship between average time between flushes and having the demineralization protocol</t>
  </si>
  <si>
    <t>Relationship between average time between flushes and having reobstruction after the demineralization protocol</t>
  </si>
  <si>
    <t>Relationship between average time between flushes and demineralization protocol success</t>
  </si>
  <si>
    <t>Relationship between average time between flushes and having the infection protocol</t>
  </si>
  <si>
    <t>Relationship between average time between flushes and infection protocol success</t>
  </si>
  <si>
    <t>Relationship between average time between flushes and obstruction</t>
  </si>
  <si>
    <t>Relationship between average time between flushes and time to first UTI</t>
  </si>
  <si>
    <t>Relationship between average time between flushes and time to mineralization</t>
  </si>
  <si>
    <t>Relationship between average time between flushes and time to obstruction</t>
  </si>
  <si>
    <t>Relationship between average time between flushes and number of echanges</t>
  </si>
  <si>
    <t>GroupDevices</t>
  </si>
  <si>
    <t>GroupCats</t>
  </si>
  <si>
    <t>Sub_DT</t>
  </si>
  <si>
    <t>Age</t>
  </si>
  <si>
    <t>Pre_OtherUTI</t>
  </si>
  <si>
    <t>Stricture</t>
  </si>
  <si>
    <t>Uculture_Pyelo_Peformed</t>
  </si>
  <si>
    <t>Post_Other</t>
  </si>
  <si>
    <t>Benjy Wallman - L</t>
  </si>
  <si>
    <t>Benjy Wallman - R</t>
  </si>
  <si>
    <t>Biggie Petan - R</t>
  </si>
  <si>
    <t>Champion Powers - L</t>
  </si>
  <si>
    <t>Champion Powers - R</t>
  </si>
  <si>
    <t>Copper Ku</t>
  </si>
  <si>
    <t>Dallas Eger-Selwin</t>
  </si>
  <si>
    <t>Emmi Drucker</t>
  </si>
  <si>
    <t>Felipe Fumega</t>
  </si>
  <si>
    <t>Gypsy Baum - L</t>
  </si>
  <si>
    <t>Gypsy Baum - R</t>
  </si>
  <si>
    <t>Ian Chisholm</t>
  </si>
  <si>
    <t>Jackie Pacello</t>
  </si>
  <si>
    <t>Lillian Bagden</t>
  </si>
  <si>
    <t>Lily Carney - R</t>
  </si>
  <si>
    <t>Lola kudlowitz</t>
  </si>
  <si>
    <t>Max Waltke</t>
  </si>
  <si>
    <t>Mikey Frank</t>
  </si>
  <si>
    <t>Mouser Wainer</t>
  </si>
  <si>
    <t>Roxy Oberhelman - L</t>
  </si>
  <si>
    <t>Roxy Oberhelman - R</t>
  </si>
  <si>
    <t>Spuyten Simon - L</t>
  </si>
  <si>
    <t>Spuyten Simon - R</t>
  </si>
  <si>
    <t>TC Shay - L</t>
  </si>
  <si>
    <t>TC Shay - R</t>
  </si>
  <si>
    <t>Tinker Shapiro</t>
  </si>
  <si>
    <t>Titanos Griego - L</t>
  </si>
  <si>
    <t>Titanos Griego - R</t>
  </si>
  <si>
    <t>Alfonsina Kunkel - L</t>
  </si>
  <si>
    <t>Alfonsina Kunkel - R</t>
  </si>
  <si>
    <t>Don Gato Hvala - L</t>
  </si>
  <si>
    <t>Don Gato Hvala - R</t>
  </si>
  <si>
    <t>Linus Ley - L</t>
  </si>
  <si>
    <t>Linus Ley - R</t>
  </si>
  <si>
    <t>Manny McMahon-O'Neil - R</t>
  </si>
  <si>
    <t>Mosh Fridkis - L</t>
  </si>
  <si>
    <t>Pebbles Rosenblum</t>
  </si>
  <si>
    <t>Peeptek Dulemba - R</t>
  </si>
  <si>
    <t>Rasta O'Brien - L</t>
  </si>
  <si>
    <t>Rasta O'Brien - R</t>
  </si>
  <si>
    <t>Roxy DeScherer - L</t>
  </si>
  <si>
    <t>Roxy DeScherer - R</t>
  </si>
  <si>
    <t>Stryder Svejner - R</t>
  </si>
  <si>
    <t>Tiger Rosenzweig</t>
  </si>
  <si>
    <t>Tilly Bitonti - L</t>
  </si>
  <si>
    <t>Clunkers Robbins - L</t>
  </si>
  <si>
    <t>Clunkers Robbins - R</t>
  </si>
  <si>
    <t>Captain Horatio Miachon-Hobson - L</t>
  </si>
  <si>
    <t>Captain Horatio Miachon-Hobson - R</t>
  </si>
  <si>
    <t>Cassia Weiss - L</t>
  </si>
  <si>
    <t>Cassia Weiss - R</t>
  </si>
  <si>
    <t>Dizzy Kelly - L</t>
  </si>
  <si>
    <t>Emily Golding - R</t>
  </si>
  <si>
    <t>Errol Gabel - R</t>
  </si>
  <si>
    <t>Errol Gabel - L</t>
  </si>
  <si>
    <t>Gogu Pasko - R</t>
  </si>
  <si>
    <t>Heide Thorpe - R</t>
  </si>
  <si>
    <t>Kiki Lachance - R</t>
  </si>
  <si>
    <t>Kisses Finger - L</t>
  </si>
  <si>
    <t>Kisses Finger - R</t>
  </si>
  <si>
    <t>Kobey Perri - L</t>
  </si>
  <si>
    <t>KP Dyer - L</t>
  </si>
  <si>
    <t>KP Dyer - R</t>
  </si>
  <si>
    <t>Lena Fisch - R</t>
  </si>
  <si>
    <t>Lily Casesa - L</t>
  </si>
  <si>
    <t>Lola Johnson - L</t>
  </si>
  <si>
    <t>Lola Johnson - R</t>
  </si>
  <si>
    <t>Luke Bodnar - L</t>
  </si>
  <si>
    <t>Luke Bodnar - R</t>
  </si>
  <si>
    <t>Misty Botek - L</t>
  </si>
  <si>
    <t>Nero Elliot - L</t>
  </si>
  <si>
    <t>Nero Elliot - R</t>
  </si>
  <si>
    <t>Nicky Leo - L</t>
  </si>
  <si>
    <t>Nicky Leo - R</t>
  </si>
  <si>
    <t>Penelope Tatiner - R</t>
  </si>
  <si>
    <t>Sahin Avsi - L</t>
  </si>
  <si>
    <t>Sahin Avsi - R</t>
  </si>
  <si>
    <t>Salem Lee - L</t>
  </si>
  <si>
    <t>Salem Lee - R</t>
  </si>
  <si>
    <t>Schmulik Kaplan - L</t>
  </si>
  <si>
    <t>Schmulik Kaplan - R</t>
  </si>
  <si>
    <t>Sgt. Pepper Atkin - L</t>
  </si>
  <si>
    <t>Sgt. Pepper Atkin - R</t>
  </si>
  <si>
    <t>Sherry Weinberg - R</t>
  </si>
  <si>
    <t>Simi Lembeck - R</t>
  </si>
  <si>
    <t>Simon Cervino - L</t>
  </si>
  <si>
    <t>Simon Cervino - R</t>
  </si>
  <si>
    <t>Snowball Vaccarelli - L</t>
  </si>
  <si>
    <t>Snowball Vaccarelli - R</t>
  </si>
  <si>
    <t>Squishy Liu - R</t>
  </si>
  <si>
    <t>Teddy Dellacorte - L</t>
  </si>
  <si>
    <t>Teddy Dellacorte - R</t>
  </si>
  <si>
    <t>Teddy Flatbush Cats Rescue - R</t>
  </si>
  <si>
    <t>Tess Gould - L</t>
  </si>
  <si>
    <t>Vern Hollett - L</t>
  </si>
  <si>
    <t>iv</t>
  </si>
  <si>
    <t>dv</t>
  </si>
  <si>
    <t>model</t>
  </si>
  <si>
    <t>iv_level</t>
  </si>
  <si>
    <t>NObs</t>
  </si>
  <si>
    <t>n</t>
  </si>
  <si>
    <t>n_Miss</t>
  </si>
  <si>
    <t>min</t>
  </si>
  <si>
    <t>max</t>
  </si>
  <si>
    <t>mean</t>
  </si>
  <si>
    <t>p25</t>
  </si>
  <si>
    <t>median</t>
  </si>
  <si>
    <t>p75</t>
  </si>
  <si>
    <t>stddev</t>
  </si>
  <si>
    <t>variance</t>
  </si>
  <si>
    <t>EDTA_Study</t>
  </si>
  <si>
    <t>158</t>
  </si>
  <si>
    <t>163</t>
  </si>
  <si>
    <t>178</t>
  </si>
  <si>
    <t>173</t>
  </si>
  <si>
    <t>172</t>
  </si>
  <si>
    <t>177</t>
  </si>
  <si>
    <t>179</t>
  </si>
  <si>
    <t>174</t>
  </si>
  <si>
    <t>180</t>
  </si>
  <si>
    <t>175</t>
  </si>
  <si>
    <t>176</t>
  </si>
  <si>
    <t>181</t>
  </si>
  <si>
    <t>182</t>
  </si>
  <si>
    <t>191</t>
  </si>
  <si>
    <t>147</t>
  </si>
  <si>
    <t>153</t>
  </si>
  <si>
    <t>190</t>
  </si>
  <si>
    <t>164</t>
  </si>
  <si>
    <t>165</t>
  </si>
  <si>
    <t>166</t>
  </si>
  <si>
    <t>155</t>
  </si>
  <si>
    <t>EDTAGroup</t>
  </si>
  <si>
    <t>108</t>
  </si>
  <si>
    <t>113</t>
  </si>
  <si>
    <t>128</t>
  </si>
  <si>
    <t>123</t>
  </si>
  <si>
    <t>122</t>
  </si>
  <si>
    <t>127</t>
  </si>
  <si>
    <t>129</t>
  </si>
  <si>
    <t>124</t>
  </si>
  <si>
    <t>130</t>
  </si>
  <si>
    <t>125</t>
  </si>
  <si>
    <t>126</t>
  </si>
  <si>
    <t>131</t>
  </si>
  <si>
    <t>132</t>
  </si>
  <si>
    <t>141</t>
  </si>
  <si>
    <t>97</t>
  </si>
  <si>
    <t>103</t>
  </si>
  <si>
    <t>140</t>
  </si>
  <si>
    <t>114</t>
  </si>
  <si>
    <t>115</t>
  </si>
  <si>
    <t>116</t>
  </si>
  <si>
    <t>105</t>
  </si>
  <si>
    <t>208</t>
  </si>
  <si>
    <t>209</t>
  </si>
  <si>
    <t>MixedGroup</t>
  </si>
  <si>
    <t>57</t>
  </si>
  <si>
    <t>62</t>
  </si>
  <si>
    <t>77</t>
  </si>
  <si>
    <t>72</t>
  </si>
  <si>
    <t>71</t>
  </si>
  <si>
    <t>76</t>
  </si>
  <si>
    <t>78</t>
  </si>
  <si>
    <t>73</t>
  </si>
  <si>
    <t>79</t>
  </si>
  <si>
    <t>74</t>
  </si>
  <si>
    <t>75</t>
  </si>
  <si>
    <t>80</t>
  </si>
  <si>
    <t>81</t>
  </si>
  <si>
    <t>90</t>
  </si>
  <si>
    <t>46</t>
  </si>
  <si>
    <t>52</t>
  </si>
  <si>
    <t>89</t>
  </si>
  <si>
    <t>63</t>
  </si>
  <si>
    <t>64</t>
  </si>
  <si>
    <t>65</t>
  </si>
  <si>
    <t>54</t>
  </si>
  <si>
    <t>pre_iCa</t>
  </si>
  <si>
    <t>199</t>
  </si>
  <si>
    <t>200</t>
  </si>
  <si>
    <t>238</t>
  </si>
  <si>
    <t>228</t>
  </si>
  <si>
    <t>248</t>
  </si>
  <si>
    <t>SalineGroup</t>
  </si>
  <si>
    <t>12</t>
  </si>
  <si>
    <t>17</t>
  </si>
  <si>
    <t>32</t>
  </si>
  <si>
    <t>27</t>
  </si>
  <si>
    <t>26</t>
  </si>
  <si>
    <t>31</t>
  </si>
  <si>
    <t>33</t>
  </si>
  <si>
    <t>28</t>
  </si>
  <si>
    <t>34</t>
  </si>
  <si>
    <t>29</t>
  </si>
  <si>
    <t>30</t>
  </si>
  <si>
    <t>35</t>
  </si>
  <si>
    <t>36</t>
  </si>
  <si>
    <t>45</t>
  </si>
  <si>
    <t>1</t>
  </si>
  <si>
    <t>7</t>
  </si>
  <si>
    <t>44</t>
  </si>
  <si>
    <t>18</t>
  </si>
  <si>
    <t>19</t>
  </si>
  <si>
    <t>20</t>
  </si>
  <si>
    <t>9</t>
  </si>
  <si>
    <t>217</t>
  </si>
  <si>
    <t>218</t>
  </si>
  <si>
    <t>lsmean</t>
  </si>
  <si>
    <t>StdErr</t>
  </si>
  <si>
    <t>Respective P-vals to right:</t>
  </si>
  <si>
    <t>iv_grp1</t>
  </si>
  <si>
    <t>iv_grp2</t>
  </si>
  <si>
    <t>grp_mn_diff</t>
  </si>
  <si>
    <t>Probt</t>
  </si>
  <si>
    <t>EDTA_STUDY</t>
  </si>
  <si>
    <t>HighCa_Pos</t>
  </si>
  <si>
    <t>SalineGrou</t>
  </si>
  <si>
    <t>Table</t>
  </si>
  <si>
    <t>Frequency</t>
  </si>
  <si>
    <t>Percent</t>
  </si>
  <si>
    <t>Missing</t>
  </si>
  <si>
    <t>iv1</t>
  </si>
  <si>
    <t>iv2</t>
  </si>
  <si>
    <t>P_CHI</t>
  </si>
  <si>
    <t>Chi_Square</t>
  </si>
  <si>
    <t>187</t>
  </si>
  <si>
    <t>Table EDTA_STUDY * ChronicUTI</t>
  </si>
  <si>
    <t xml:space="preserve">    0</t>
  </si>
  <si>
    <t xml:space="preserve">    1</t>
  </si>
  <si>
    <t>188</t>
  </si>
  <si>
    <t>Table EDTA_STUDY * ChronicUTI_PreandPost</t>
  </si>
  <si>
    <t>154</t>
  </si>
  <si>
    <t>Table EDTA_STUDY * ClearIFX</t>
  </si>
  <si>
    <t>149</t>
  </si>
  <si>
    <t>Table EDTA_STUDY * DefRenal</t>
  </si>
  <si>
    <t xml:space="preserve">    .</t>
  </si>
  <si>
    <t>148</t>
  </si>
  <si>
    <t>Table EDTA_STUDY * DefUreter</t>
  </si>
  <si>
    <t>161</t>
  </si>
  <si>
    <t>Table EDTA_STUDY * Exchanged</t>
  </si>
  <si>
    <t>169</t>
  </si>
  <si>
    <t>Table EDTA_STUDY * ExchgeStone_Comp</t>
  </si>
  <si>
    <t>167</t>
  </si>
  <si>
    <t>Table EDTA_STUDY * ExchgeStone_Needed</t>
  </si>
  <si>
    <t>168</t>
  </si>
  <si>
    <t>Table EDTA_STUDY * ExchgeStone_YN</t>
  </si>
  <si>
    <t>171</t>
  </si>
  <si>
    <t>Table EDTA_STUDY * Hematuria_Gross</t>
  </si>
  <si>
    <t>162</t>
  </si>
  <si>
    <t>Table EDTA_STUDY * HTF_mineral</t>
  </si>
  <si>
    <t>150</t>
  </si>
  <si>
    <t>Table EDTA_STUDY * LikelyRenal</t>
  </si>
  <si>
    <t>152</t>
  </si>
  <si>
    <t>Table EDTA_STUDY * NotRenal</t>
  </si>
  <si>
    <t>170</t>
  </si>
  <si>
    <t>Table EDTA_STUDY * Post_Dysuria</t>
  </si>
  <si>
    <t>184</t>
  </si>
  <si>
    <t>Table EDTA_STUDY * Post_Ecoli</t>
  </si>
  <si>
    <t>183</t>
  </si>
  <si>
    <t>Table EDTA_STUDY * Post_Entero</t>
  </si>
  <si>
    <t>185</t>
  </si>
  <si>
    <t>Table EDTA_STUDY * Post_Staph</t>
  </si>
  <si>
    <t>160</t>
  </si>
  <si>
    <t>Table EDTA_STUDY * Stone_CompleteOcclude</t>
  </si>
  <si>
    <t>189</t>
  </si>
  <si>
    <t>Table EDTA_STUDY * SymptomUTI</t>
  </si>
  <si>
    <t>151</t>
  </si>
  <si>
    <t>Table EDTA_STUDY * UnlikRenal</t>
  </si>
  <si>
    <t>157</t>
  </si>
  <si>
    <t>Table EDTA_STUDY * UTI_ChronicFungal</t>
  </si>
  <si>
    <t>156</t>
  </si>
  <si>
    <t>Table EDTA_STUDY * UTI_ChronicBac</t>
  </si>
  <si>
    <t>137</t>
  </si>
  <si>
    <t>Table EDTAGroup * ChronicUTI</t>
  </si>
  <si>
    <t>138</t>
  </si>
  <si>
    <t>Table EDTAGroup * ChronicUTI_PreandPost</t>
  </si>
  <si>
    <t>104</t>
  </si>
  <si>
    <t>Table EDTAGroup * ClearIFX</t>
  </si>
  <si>
    <t>99</t>
  </si>
  <si>
    <t>Table EDTAGroup * DefRenal</t>
  </si>
  <si>
    <t>98</t>
  </si>
  <si>
    <t>Table EDTAGroup * DefUreter</t>
  </si>
  <si>
    <t xml:space="preserve">    2</t>
  </si>
  <si>
    <t>111</t>
  </si>
  <si>
    <t>Table EDTAGroup * Exchanged</t>
  </si>
  <si>
    <t xml:space="preserve">    3</t>
  </si>
  <si>
    <t>119</t>
  </si>
  <si>
    <t>Table EDTAGroup * ExchgeStone_Comp</t>
  </si>
  <si>
    <t>117</t>
  </si>
  <si>
    <t>Table EDTAGroup * ExchgeStone_Needed</t>
  </si>
  <si>
    <t>118</t>
  </si>
  <si>
    <t>Table EDTAGroup * ExchgeStone_YN</t>
  </si>
  <si>
    <t>121</t>
  </si>
  <si>
    <t>Table EDTAGroup * Hematuria_Gross</t>
  </si>
  <si>
    <t>112</t>
  </si>
  <si>
    <t>Table EDTAGroup * HTF_mineral</t>
  </si>
  <si>
    <t>142</t>
  </si>
  <si>
    <t>Table EDTAGroup * Hx_SUBDeminProt</t>
  </si>
  <si>
    <t>144</t>
  </si>
  <si>
    <t>Table EDTAGroup * Hx_SUBDeminReobstruct</t>
  </si>
  <si>
    <t>143</t>
  </si>
  <si>
    <t>Table EDTAGroup * Hx_SUBDeminWork</t>
  </si>
  <si>
    <t>145</t>
  </si>
  <si>
    <t>Table EDTAGroup * Hx_SUBInfectionProt</t>
  </si>
  <si>
    <t>146</t>
  </si>
  <si>
    <t>Table EDTAGroup * Hx_SUBinfectionProtWork</t>
  </si>
  <si>
    <t>100</t>
  </si>
  <si>
    <t>Table EDTAGroup * LikelyRenal</t>
  </si>
  <si>
    <t>102</t>
  </si>
  <si>
    <t>Table EDTAGroup * NotRenal</t>
  </si>
  <si>
    <t>120</t>
  </si>
  <si>
    <t>Table EDTAGroup * Post_Dysuria</t>
  </si>
  <si>
    <t>134</t>
  </si>
  <si>
    <t>Table EDTAGroup * Post_Ecoli</t>
  </si>
  <si>
    <t>133</t>
  </si>
  <si>
    <t>Table EDTAGroup * Post_Entero</t>
  </si>
  <si>
    <t>135</t>
  </si>
  <si>
    <t>Table EDTAGroup * Post_Staph</t>
  </si>
  <si>
    <t>110</t>
  </si>
  <si>
    <t>Table EDTAGroup * Stone_CompleteOcclude</t>
  </si>
  <si>
    <t>139</t>
  </si>
  <si>
    <t>Table EDTAGroup * SymptomUTI</t>
  </si>
  <si>
    <t>101</t>
  </si>
  <si>
    <t>Table EDTAGroup * UnlikRenal</t>
  </si>
  <si>
    <t>107</t>
  </si>
  <si>
    <t>Table EDTAGroup * UTI_ChronicFungal</t>
  </si>
  <si>
    <t>106</t>
  </si>
  <si>
    <t>Table EDTAGroup * UTI_ChronicBac</t>
  </si>
  <si>
    <t>204</t>
  </si>
  <si>
    <t>Table HighCa_Post * Exchanged</t>
  </si>
  <si>
    <t>203</t>
  </si>
  <si>
    <t>Table HighCa_Post * ExchgeStone_Needed</t>
  </si>
  <si>
    <t>201</t>
  </si>
  <si>
    <t>Table HighCa_Post * HTF_mineral</t>
  </si>
  <si>
    <t>205</t>
  </si>
  <si>
    <t>Table HighCa_Post * Hx_SUBDeminProt</t>
  </si>
  <si>
    <t>206</t>
  </si>
  <si>
    <t>Table HighCa_Post * Hx_SUBDeminWork</t>
  </si>
  <si>
    <t>202</t>
  </si>
  <si>
    <t>Table HighCa_Post * Stone_CompleteOcclude</t>
  </si>
  <si>
    <t>219</t>
  </si>
  <si>
    <t>Table Hx_Cystot * PreSx_UTI</t>
  </si>
  <si>
    <t>220</t>
  </si>
  <si>
    <t>Table Hx_Cystot * PurulentDebris</t>
  </si>
  <si>
    <t>221</t>
  </si>
  <si>
    <t>Table Hx_Cystot * Uculture_Pyelo_Result</t>
  </si>
  <si>
    <t>86</t>
  </si>
  <si>
    <t>Table MixedGroup * ChronicUTI</t>
  </si>
  <si>
    <t>87</t>
  </si>
  <si>
    <t>Table MixedGroup * ChronicUTI_PreandPost</t>
  </si>
  <si>
    <t>53</t>
  </si>
  <si>
    <t>Table MixedGroup * ClearIFX</t>
  </si>
  <si>
    <t>48</t>
  </si>
  <si>
    <t>Table MixedGroup * DefRenal</t>
  </si>
  <si>
    <t>47</t>
  </si>
  <si>
    <t>Table MixedGroup * DefUreter</t>
  </si>
  <si>
    <t>60</t>
  </si>
  <si>
    <t>Table MixedGroup * Exchanged</t>
  </si>
  <si>
    <t>68</t>
  </si>
  <si>
    <t>Table MixedGroup * ExchgeStone_Comp</t>
  </si>
  <si>
    <t>66</t>
  </si>
  <si>
    <t>Table MixedGroup * ExchgeStone_Needed</t>
  </si>
  <si>
    <t>67</t>
  </si>
  <si>
    <t>Table MixedGroup * ExchgeStone_YN</t>
  </si>
  <si>
    <t>70</t>
  </si>
  <si>
    <t>Table MixedGroup * Hematuria_Gross</t>
  </si>
  <si>
    <t>61</t>
  </si>
  <si>
    <t>Table MixedGroup * HTF_mineral</t>
  </si>
  <si>
    <t>91</t>
  </si>
  <si>
    <t>Table MixedGroup * Hx_SUBDeminProt</t>
  </si>
  <si>
    <t>93</t>
  </si>
  <si>
    <t>Table MixedGroup * Hx_SUBDeminReobstruct</t>
  </si>
  <si>
    <t>92</t>
  </si>
  <si>
    <t>Table MixedGroup * Hx_SUBDeminWork</t>
  </si>
  <si>
    <t>95</t>
  </si>
  <si>
    <t>Table MixedGroup * Hx_SUBinfectionProtWork</t>
  </si>
  <si>
    <t>49</t>
  </si>
  <si>
    <t>Table MixedGroup * LikelyRenal</t>
  </si>
  <si>
    <t>51</t>
  </si>
  <si>
    <t>Table MixedGroup * NotRenal</t>
  </si>
  <si>
    <t>69</t>
  </si>
  <si>
    <t>Table MixedGroup * Post_Dysuria</t>
  </si>
  <si>
    <t>83</t>
  </si>
  <si>
    <t>Table MixedGroup * Post_Ecoli</t>
  </si>
  <si>
    <t>82</t>
  </si>
  <si>
    <t>Table MixedGroup * Post_Entero</t>
  </si>
  <si>
    <t>84</t>
  </si>
  <si>
    <t>Table MixedGroup * Post_Staph</t>
  </si>
  <si>
    <t>59</t>
  </si>
  <si>
    <t>Table MixedGroup * Stone_CompleteOcclude</t>
  </si>
  <si>
    <t>88</t>
  </si>
  <si>
    <t>Table MixedGroup * SymptomUTI</t>
  </si>
  <si>
    <t>50</t>
  </si>
  <si>
    <t>Table MixedGroup * UnlikRenal</t>
  </si>
  <si>
    <t>56</t>
  </si>
  <si>
    <t>Table MixedGroup * UTI_ChronicFungal</t>
  </si>
  <si>
    <t>55</t>
  </si>
  <si>
    <t>Table MixedGroup * UTI_ChronicBac</t>
  </si>
  <si>
    <t>195</t>
  </si>
  <si>
    <t>Table Pre_iCa * Exchanged</t>
  </si>
  <si>
    <t>194</t>
  </si>
  <si>
    <t>Table Pre_iCa * ExchgeStone_Needed</t>
  </si>
  <si>
    <t>192</t>
  </si>
  <si>
    <t>Table Pre_iCa * HTF_mineral</t>
  </si>
  <si>
    <t>196</t>
  </si>
  <si>
    <t>Table Pre_iCa * Hx_SUBDeminProt</t>
  </si>
  <si>
    <t>193</t>
  </si>
  <si>
    <t>Table Pre_iCa * Stone_CompleteOcclude</t>
  </si>
  <si>
    <t>242</t>
  </si>
  <si>
    <t>Table PreAbx72 * ChronicUTI</t>
  </si>
  <si>
    <t>243</t>
  </si>
  <si>
    <t>Table PreAbx72 * ChronicUTI_PreandPost</t>
  </si>
  <si>
    <t>237</t>
  </si>
  <si>
    <t>Table PreAbx72 * ClearIFX</t>
  </si>
  <si>
    <t>244</t>
  </si>
  <si>
    <t>Table PreAbx72 * SymptomUTI</t>
  </si>
  <si>
    <t>239</t>
  </si>
  <si>
    <t>Table PreAbx72 * UTI_ChronicBac</t>
  </si>
  <si>
    <t>240</t>
  </si>
  <si>
    <t>Table PreAbx72 * UTI_ChronicFungal</t>
  </si>
  <si>
    <t>235</t>
  </si>
  <si>
    <t>Table PreAbx72 * PurulentDebris</t>
  </si>
  <si>
    <t>236</t>
  </si>
  <si>
    <t>Table PreAbx72 * Uculture_Pyelo_Result</t>
  </si>
  <si>
    <t>232</t>
  </si>
  <si>
    <t>Table PreSx_UTI * ChronicUTI</t>
  </si>
  <si>
    <t>233</t>
  </si>
  <si>
    <t>Table PreSx_UTI * ChronicUTI_PreandPost</t>
  </si>
  <si>
    <t>227</t>
  </si>
  <si>
    <t>Table PreSx_UTI * ClearIFX</t>
  </si>
  <si>
    <t>225</t>
  </si>
  <si>
    <t>Table PreSx_UTI * PurulentDebris</t>
  </si>
  <si>
    <t>234</t>
  </si>
  <si>
    <t>Table PreSx_UTI * SymptomUTI</t>
  </si>
  <si>
    <t>226</t>
  </si>
  <si>
    <t>Table PreSx_UTI * Uculture_Pyelo_Result</t>
  </si>
  <si>
    <t>229</t>
  </si>
  <si>
    <t>Table PreSx_UTI * UTI_ChronicBac</t>
  </si>
  <si>
    <t>230</t>
  </si>
  <si>
    <t>Table PreSx_UTI * UTI_ChronicFungal</t>
  </si>
  <si>
    <t>247</t>
  </si>
  <si>
    <t>Table PU_Sx * ClearIFX</t>
  </si>
  <si>
    <t>255</t>
  </si>
  <si>
    <t>Table PU_Sx * PreSx_UTI</t>
  </si>
  <si>
    <t>245</t>
  </si>
  <si>
    <t>Table PU_Sx * PurulentDebris</t>
  </si>
  <si>
    <t>254</t>
  </si>
  <si>
    <t>Table PU_Sx * SymptomUTI</t>
  </si>
  <si>
    <t>246</t>
  </si>
  <si>
    <t>Table PU_Sx * Uculture_Pyelo_Result</t>
  </si>
  <si>
    <t>249</t>
  </si>
  <si>
    <t>Table PU_Sx * UTI_ChronicBac</t>
  </si>
  <si>
    <t>250</t>
  </si>
  <si>
    <t>Table PU_Sx * UTI_ChronicFungal</t>
  </si>
  <si>
    <t>41</t>
  </si>
  <si>
    <t>Table SalineGroup * ChronicUTI</t>
  </si>
  <si>
    <t>42</t>
  </si>
  <si>
    <t>Table SalineGroup * ChronicUTI_PreandPost</t>
  </si>
  <si>
    <t>8</t>
  </si>
  <si>
    <t>Table SalineGroup * ClearIFX</t>
  </si>
  <si>
    <t>3</t>
  </si>
  <si>
    <t>Table SalineGroup * DefRenal</t>
  </si>
  <si>
    <t>2</t>
  </si>
  <si>
    <t>Table SalineGroup * DefUreter</t>
  </si>
  <si>
    <t>15</t>
  </si>
  <si>
    <t>Table SalineGroup * Exchanged</t>
  </si>
  <si>
    <t>23</t>
  </si>
  <si>
    <t>Table SalineGroup * ExchgeStone_Comp</t>
  </si>
  <si>
    <t>21</t>
  </si>
  <si>
    <t>Table SalineGroup * ExchgeStone_Needed</t>
  </si>
  <si>
    <t>22</t>
  </si>
  <si>
    <t>Table SalineGroup * ExchgeStone_YN</t>
  </si>
  <si>
    <t>25</t>
  </si>
  <si>
    <t>Table SalineGroup * Hematuria_Gross</t>
  </si>
  <si>
    <t>16</t>
  </si>
  <si>
    <t>Table SalineGroup * HTF_mineral</t>
  </si>
  <si>
    <t>4</t>
  </si>
  <si>
    <t>Table SalineGroup * LikelyRenal</t>
  </si>
  <si>
    <t>6</t>
  </si>
  <si>
    <t>Table SalineGroup * NotRenal</t>
  </si>
  <si>
    <t>24</t>
  </si>
  <si>
    <t>Table SalineGroup * Post_Dysuria</t>
  </si>
  <si>
    <t>38</t>
  </si>
  <si>
    <t>Table SalineGroup * Post_Ecoli</t>
  </si>
  <si>
    <t>37</t>
  </si>
  <si>
    <t>Table SalineGroup * Post_Entero</t>
  </si>
  <si>
    <t>39</t>
  </si>
  <si>
    <t>Table SalineGroup * Post_Staph</t>
  </si>
  <si>
    <t>14</t>
  </si>
  <si>
    <t>Table SalineGroup * Stone_CompleteOcclude</t>
  </si>
  <si>
    <t>43</t>
  </si>
  <si>
    <t>Table SalineGroup * SymptomUTI</t>
  </si>
  <si>
    <t>5</t>
  </si>
  <si>
    <t>Table SalineGroup * UnlikRenal</t>
  </si>
  <si>
    <t>10</t>
  </si>
  <si>
    <t>Table SalineGroup * UTI_ChronicBac</t>
  </si>
  <si>
    <t>11</t>
  </si>
  <si>
    <t>Table SalineGroup * UTI_ChronicFungal</t>
  </si>
  <si>
    <t>213</t>
  </si>
  <si>
    <t>Table Stone * Exchanged</t>
  </si>
  <si>
    <t>212</t>
  </si>
  <si>
    <t>Table Stone * ExchgeStone_Needed</t>
  </si>
  <si>
    <t>210</t>
  </si>
  <si>
    <t>Table Stone * HTF_mineral</t>
  </si>
  <si>
    <t>214</t>
  </si>
  <si>
    <t>Table Stone * Hx_SUBDeminProt</t>
  </si>
  <si>
    <t>216</t>
  </si>
  <si>
    <t>Table Stone * Hx_SUBDeminReobstruct</t>
  </si>
  <si>
    <t>215</t>
  </si>
  <si>
    <t>Table Stone * Hx_SUBDeminWork</t>
  </si>
  <si>
    <t>211</t>
  </si>
  <si>
    <t>Table Stone * Stone_CompleteOcclude</t>
  </si>
  <si>
    <t>264</t>
  </si>
  <si>
    <t>Table UTI_ChronicBac * AnyUcathPost</t>
  </si>
  <si>
    <t>265</t>
  </si>
  <si>
    <t>Table UTI_ChronicBac * Hx_SUBInfectionProt</t>
  </si>
  <si>
    <t>266</t>
  </si>
  <si>
    <t>Table UTI_ChronicBac * Hx_SUBinfectionProtWork</t>
  </si>
  <si>
    <t>207</t>
  </si>
  <si>
    <t>Table HighCa_Post * Hx_SUBDeminReobstruct</t>
  </si>
  <si>
    <t>198</t>
  </si>
  <si>
    <t>Table Pre_iCa * Hx_SUBDeminReobstruct</t>
  </si>
  <si>
    <t>197</t>
  </si>
  <si>
    <t>Table Pre_iCa * Hx_SUBDeminWork</t>
  </si>
  <si>
    <t>252</t>
  </si>
  <si>
    <t>Table PU_Sx * ChronicUTI</t>
  </si>
  <si>
    <t>253</t>
  </si>
  <si>
    <t>Table PU_Sx * ChronicUTI_PreandPost</t>
  </si>
  <si>
    <t>Estimate</t>
  </si>
  <si>
    <t>Variable</t>
  </si>
  <si>
    <t>WaldChiSq</t>
  </si>
  <si>
    <t>p_value</t>
  </si>
  <si>
    <t>c_stat</t>
  </si>
  <si>
    <t>Unit</t>
  </si>
  <si>
    <t>OddsRatioEst</t>
  </si>
  <si>
    <t>LowerCL</t>
  </si>
  <si>
    <t>UpperCL</t>
  </si>
  <si>
    <t>267</t>
  </si>
  <si>
    <t>0.778</t>
  </si>
  <si>
    <t>271</t>
  </si>
  <si>
    <t>277</t>
  </si>
  <si>
    <t>0.673</t>
  </si>
  <si>
    <t>268</t>
  </si>
  <si>
    <t>0.775</t>
  </si>
  <si>
    <t>event_val</t>
  </si>
  <si>
    <t>StatsMM Tab Variables</t>
  </si>
  <si>
    <t>Data Tab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</si>
</sst>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mmmyyyy"/>
    <numFmt numFmtId="165" formatCode="0.0000"/>
  </numFmts>
  <fonts count="9">
    <font>
      <sz val="11"/>
      <color theme="1"/>
      <name val="Calibri"/>
      <family val="2"/>
      <scheme val="minor"/>
    </font>
    <font>
      <sz val="9"/>
      <color theme="1"/>
      <name val="Meiryo"/>
      <family val="2"/>
    </font>
    <font>
      <sz val="9"/>
      <color rgb="FF444444"/>
      <name val="Meiryo"/>
      <family val="2"/>
    </font>
    <font>
      <sz val="8"/>
      <color theme="1"/>
      <name val="Meiryo"/>
      <family val="2"/>
    </font>
    <font>
      <sz val="10"/>
      <color theme="1"/>
      <name val="Meiryo"/>
      <family val="2"/>
    </font>
    <font>
      <sz val="8"/>
      <color rgb="FF444444"/>
      <name val="Meiryo"/>
      <family val="2"/>
    </font>
    <font>
      <sz val="8"/>
      <color rgb="FF000000"/>
      <name val="Meiryo"/>
      <family val="2"/>
    </font>
    <font>
      <sz val="8"/>
      <name val="Meiryo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8" fillId="0" borderId="0" xfId="0" applyFont="1" applyAlignment="1"/>
    <xf numFmtId="0" fontId="8" fillId="0" borderId="0" xfId="0" applyFont="1" applyFill="1" applyAlignment="1"/>
    <xf numFmtId="49" fontId="8" fillId="0" borderId="0" xfId="0" applyNumberFormat="1" applyFont="1" applyFill="1" applyAlignment="1"/>
    <xf numFmtId="0" fontId="8" fillId="0" borderId="0" xfId="0" applyFont="1" applyAlignment="1">
      <alignment vertical="center"/>
    </xf>
    <xf numFmtId="0" fontId="0" fillId="2" borderId="0" xfId="0" applyFill="1"/>
    <xf numFmtId="0" fontId="0" fillId="0" borderId="0" xfId="0"/>
    <xf numFmtId="49" fontId="0" fillId="2" borderId="0" xfId="0" applyNumberFormat="1" applyFill="1"/>
    <xf numFmtId="0" fontId="0" fillId="2" borderId="0" xfId="0" applyNumberFormat="1" applyFill="1"/>
    <xf numFmtId="165" fontId="0" fillId="2" borderId="0" xfId="0" applyNumberFormat="1" applyFill="1"/>
    <xf numFmtId="165" fontId="0" fillId="0" borderId="0" xfId="0" applyNumberFormat="1"/>
    <xf numFmtId="0" fontId="0" fillId="3" borderId="0" xfId="0" applyFill="1"/>
    <xf numFmtId="49" fontId="0" fillId="0" borderId="0" xfId="0" applyNumberFormat="1"/>
    <xf numFmtId="0" fontId="0" fillId="0" borderId="0" xfId="0" applyNumberFormat="1"/>
    <xf numFmtId="0" fontId="0" fillId="0" borderId="0" xfId="0"/>
    <xf numFmtId="0" fontId="1" fillId="0" borderId="0" xfId="0" applyFont="1" applyFill="1"/>
    <xf numFmtId="49" fontId="2" fillId="0" borderId="0" xfId="0" applyNumberFormat="1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0" fillId="0" borderId="0" xfId="0" applyFill="1"/>
    <xf numFmtId="49" fontId="8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14" fontId="0" fillId="0" borderId="0" xfId="0" applyNumberFormat="1" applyFill="1"/>
    <xf numFmtId="0" fontId="0" fillId="0" borderId="0" xfId="0" applyNumberFormat="1" applyFill="1"/>
    <xf numFmtId="49" fontId="0" fillId="0" borderId="0" xfId="0" applyNumberFormat="1" applyFill="1"/>
    <xf numFmtId="164" fontId="0" fillId="0" borderId="0" xfId="0" applyNumberFormat="1" applyFill="1"/>
    <xf numFmtId="49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"/>
  <sheetViews>
    <sheetView workbookViewId="0">
      <selection activeCell="A34" sqref="A34"/>
    </sheetView>
  </sheetViews>
  <sheetFormatPr defaultColWidth="8.85546875" defaultRowHeight="15"/>
  <cols>
    <col min="1" max="1" width="60.85546875" style="23" customWidth="1"/>
    <col min="2" max="16384" width="8.85546875" style="23"/>
  </cols>
  <sheetData>
    <row r="1" spans="1:2">
      <c r="A1" s="23" t="s">
        <v>0</v>
      </c>
    </row>
    <row r="2" spans="1:2" s="15" customFormat="1" ht="12">
      <c r="A2" s="15" t="s">
        <v>1</v>
      </c>
      <c r="B2" s="15" t="s">
        <v>2</v>
      </c>
    </row>
    <row r="3" spans="1:2" s="15" customFormat="1" ht="12">
      <c r="A3" s="15" t="s">
        <v>3</v>
      </c>
      <c r="B3" s="15" t="s">
        <v>4</v>
      </c>
    </row>
    <row r="4" spans="1:2" s="15" customFormat="1" ht="12">
      <c r="A4" s="20" t="s">
        <v>5</v>
      </c>
      <c r="B4" s="20" t="s">
        <v>6</v>
      </c>
    </row>
    <row r="5" spans="1:2" s="15" customFormat="1" ht="12">
      <c r="A5" s="17" t="s">
        <v>7</v>
      </c>
      <c r="B5" s="17" t="s">
        <v>7</v>
      </c>
    </row>
    <row r="6" spans="1:2" s="15" customFormat="1" ht="12">
      <c r="A6" s="17" t="s">
        <v>8</v>
      </c>
      <c r="B6" s="17" t="s">
        <v>8</v>
      </c>
    </row>
    <row r="7" spans="1:2" s="15" customFormat="1" ht="12">
      <c r="A7" s="15" t="s">
        <v>9</v>
      </c>
      <c r="B7" s="15" t="s">
        <v>10</v>
      </c>
    </row>
    <row r="8" spans="1:2" s="15" customFormat="1" ht="12">
      <c r="A8" s="20" t="s">
        <v>11</v>
      </c>
      <c r="B8" s="20" t="s">
        <v>12</v>
      </c>
    </row>
    <row r="9" spans="1:2" s="15" customFormat="1" ht="12">
      <c r="A9" s="20" t="s">
        <v>13</v>
      </c>
      <c r="B9" s="20" t="s">
        <v>14</v>
      </c>
    </row>
    <row r="10" spans="1:2" s="15" customFormat="1" ht="12">
      <c r="A10" s="17" t="s">
        <v>15</v>
      </c>
      <c r="B10" s="17" t="s">
        <v>16</v>
      </c>
    </row>
    <row r="11" spans="1:2" s="15" customFormat="1" ht="12">
      <c r="A11" s="20" t="s">
        <v>17</v>
      </c>
      <c r="B11" s="20" t="s">
        <v>17</v>
      </c>
    </row>
    <row r="12" spans="1:2" s="15" customFormat="1" ht="12">
      <c r="A12" s="20" t="s">
        <v>18</v>
      </c>
      <c r="B12" s="22" t="s">
        <v>19</v>
      </c>
    </row>
    <row r="13" spans="1:2" s="15" customFormat="1" ht="12">
      <c r="A13" s="20" t="s">
        <v>20</v>
      </c>
      <c r="B13" s="22" t="s">
        <v>21</v>
      </c>
    </row>
    <row r="14" spans="1:2" s="15" customFormat="1" ht="12">
      <c r="A14" s="17" t="s">
        <v>22</v>
      </c>
      <c r="B14" s="17" t="s">
        <v>22</v>
      </c>
    </row>
    <row r="15" spans="1:2" s="15" customFormat="1" ht="12">
      <c r="A15" s="16" t="s">
        <v>23</v>
      </c>
      <c r="B15" s="16" t="s">
        <v>24</v>
      </c>
    </row>
    <row r="16" spans="1:2" s="15" customFormat="1" ht="12">
      <c r="A16" s="15" t="s">
        <v>25</v>
      </c>
      <c r="B16" s="15" t="s">
        <v>26</v>
      </c>
    </row>
    <row r="17" spans="1:2" s="15" customFormat="1" ht="12">
      <c r="A17" s="20" t="s">
        <v>27</v>
      </c>
      <c r="B17" s="20" t="s">
        <v>28</v>
      </c>
    </row>
    <row r="18" spans="1:2" s="15" customFormat="1" ht="12">
      <c r="A18" s="20" t="s">
        <v>29</v>
      </c>
      <c r="B18" s="20" t="s">
        <v>30</v>
      </c>
    </row>
    <row r="19" spans="1:2" s="15" customFormat="1" ht="12">
      <c r="A19" s="20" t="s">
        <v>31</v>
      </c>
      <c r="B19" s="20" t="s">
        <v>32</v>
      </c>
    </row>
    <row r="20" spans="1:2" s="15" customFormat="1" ht="12">
      <c r="A20" s="20" t="s">
        <v>33</v>
      </c>
      <c r="B20" s="20" t="s">
        <v>34</v>
      </c>
    </row>
    <row r="21" spans="1:2" s="15" customFormat="1" ht="12">
      <c r="A21" s="15" t="s">
        <v>35</v>
      </c>
      <c r="B21" s="15" t="s">
        <v>36</v>
      </c>
    </row>
    <row r="22" spans="1:2" s="15" customFormat="1" ht="12">
      <c r="A22" s="16" t="s">
        <v>37</v>
      </c>
      <c r="B22" s="16" t="s">
        <v>37</v>
      </c>
    </row>
    <row r="23" spans="1:2" s="15" customFormat="1" ht="12">
      <c r="A23" s="16" t="s">
        <v>38</v>
      </c>
      <c r="B23" s="16" t="s">
        <v>38</v>
      </c>
    </row>
    <row r="24" spans="1:2" s="15" customFormat="1" ht="12">
      <c r="A24" s="20" t="s">
        <v>39</v>
      </c>
      <c r="B24" s="20" t="s">
        <v>40</v>
      </c>
    </row>
    <row r="25" spans="1:2" s="15" customFormat="1" ht="12">
      <c r="A25" s="15" t="s">
        <v>41</v>
      </c>
      <c r="B25" s="15" t="s">
        <v>42</v>
      </c>
    </row>
    <row r="26" spans="1:2" s="15" customFormat="1" ht="12">
      <c r="A26" s="15" t="s">
        <v>43</v>
      </c>
      <c r="B26" s="15" t="s">
        <v>44</v>
      </c>
    </row>
    <row r="27" spans="1:2" s="15" customFormat="1" ht="12">
      <c r="A27" s="20" t="s">
        <v>45</v>
      </c>
      <c r="B27" s="22" t="s">
        <v>46</v>
      </c>
    </row>
    <row r="28" spans="1:2" s="15" customFormat="1" ht="12">
      <c r="A28" s="20" t="s">
        <v>47</v>
      </c>
      <c r="B28" s="20" t="s">
        <v>48</v>
      </c>
    </row>
    <row r="29" spans="1:2" s="15" customFormat="1" ht="12">
      <c r="A29" s="20" t="s">
        <v>49</v>
      </c>
      <c r="B29" s="20" t="s">
        <v>50</v>
      </c>
    </row>
    <row r="30" spans="1:2" s="15" customFormat="1" ht="12">
      <c r="A30" s="20" t="s">
        <v>51</v>
      </c>
      <c r="B30" s="21" t="s">
        <v>52</v>
      </c>
    </row>
    <row r="31" spans="1:2" s="15" customFormat="1" ht="12">
      <c r="A31" s="20" t="s">
        <v>53</v>
      </c>
      <c r="B31" s="21" t="s">
        <v>54</v>
      </c>
    </row>
    <row r="32" spans="1:2" s="15" customFormat="1" ht="12">
      <c r="A32" s="20" t="s">
        <v>55</v>
      </c>
      <c r="B32" s="20" t="s">
        <v>56</v>
      </c>
    </row>
    <row r="33" spans="1:2" s="15" customFormat="1" ht="12">
      <c r="A33" s="20" t="s">
        <v>57</v>
      </c>
      <c r="B33" s="20" t="s">
        <v>58</v>
      </c>
    </row>
    <row r="34" spans="1:2" s="15" customFormat="1" ht="12">
      <c r="A34" s="20" t="s">
        <v>59</v>
      </c>
      <c r="B34" s="21" t="s">
        <v>60</v>
      </c>
    </row>
    <row r="35" spans="1:2" s="15" customFormat="1" ht="12">
      <c r="A35" s="20" t="s">
        <v>61</v>
      </c>
      <c r="B35" s="20" t="s">
        <v>62</v>
      </c>
    </row>
    <row r="36" spans="1:2" s="15" customFormat="1" ht="12">
      <c r="A36" s="20" t="s">
        <v>63</v>
      </c>
      <c r="B36" s="20" t="s">
        <v>64</v>
      </c>
    </row>
    <row r="37" spans="1:2" s="15" customFormat="1" ht="12">
      <c r="A37" s="17" t="s">
        <v>65</v>
      </c>
      <c r="B37" s="17" t="s">
        <v>66</v>
      </c>
    </row>
    <row r="38" spans="1:2" s="15" customFormat="1" ht="12">
      <c r="A38" s="17" t="s">
        <v>67</v>
      </c>
      <c r="B38" s="17" t="s">
        <v>68</v>
      </c>
    </row>
    <row r="39" spans="1:2" s="15" customFormat="1" ht="12">
      <c r="A39" s="20" t="s">
        <v>67</v>
      </c>
      <c r="B39" s="20" t="s">
        <v>67</v>
      </c>
    </row>
    <row r="40" spans="1:2" s="15" customFormat="1" ht="12">
      <c r="A40" s="16" t="s">
        <v>69</v>
      </c>
      <c r="B40" s="16" t="s">
        <v>70</v>
      </c>
    </row>
    <row r="41" spans="1:2" s="15" customFormat="1" ht="12">
      <c r="A41" s="20" t="s">
        <v>71</v>
      </c>
      <c r="B41" s="20" t="s">
        <v>72</v>
      </c>
    </row>
    <row r="42" spans="1:2" s="15" customFormat="1" ht="12">
      <c r="A42" s="17" t="s">
        <v>73</v>
      </c>
      <c r="B42" s="17" t="s">
        <v>74</v>
      </c>
    </row>
    <row r="43" spans="1:2" s="15" customFormat="1" ht="12">
      <c r="A43" s="18" t="s">
        <v>75</v>
      </c>
      <c r="B43" s="18" t="s">
        <v>76</v>
      </c>
    </row>
    <row r="44" spans="1:2" s="15" customFormat="1" ht="12">
      <c r="A44" s="20" t="s">
        <v>77</v>
      </c>
      <c r="B44" s="20" t="s">
        <v>78</v>
      </c>
    </row>
    <row r="45" spans="1:2" s="15" customFormat="1" ht="12">
      <c r="A45" s="20" t="s">
        <v>79</v>
      </c>
      <c r="B45" s="20" t="s">
        <v>80</v>
      </c>
    </row>
    <row r="46" spans="1:2" s="15" customFormat="1" ht="12">
      <c r="A46" s="20" t="s">
        <v>81</v>
      </c>
      <c r="B46" s="20" t="s">
        <v>82</v>
      </c>
    </row>
    <row r="47" spans="1:2" s="15" customFormat="1" ht="12">
      <c r="A47" s="20" t="s">
        <v>83</v>
      </c>
      <c r="B47" s="20" t="s">
        <v>84</v>
      </c>
    </row>
    <row r="48" spans="1:2" s="15" customFormat="1" ht="12">
      <c r="A48" s="15" t="s">
        <v>85</v>
      </c>
      <c r="B48" s="15" t="s">
        <v>86</v>
      </c>
    </row>
    <row r="49" spans="1:2" s="15" customFormat="1" ht="12">
      <c r="A49" s="15" t="s">
        <v>87</v>
      </c>
      <c r="B49" s="15" t="s">
        <v>88</v>
      </c>
    </row>
    <row r="50" spans="1:2" s="15" customFormat="1" ht="12">
      <c r="A50" s="20" t="s">
        <v>89</v>
      </c>
      <c r="B50" s="20" t="s">
        <v>90</v>
      </c>
    </row>
    <row r="51" spans="1:2" s="15" customFormat="1" ht="12">
      <c r="A51" s="20" t="s">
        <v>91</v>
      </c>
      <c r="B51" s="20" t="s">
        <v>92</v>
      </c>
    </row>
    <row r="52" spans="1:2" s="15" customFormat="1" ht="12">
      <c r="A52" s="20" t="s">
        <v>93</v>
      </c>
      <c r="B52" s="20" t="s">
        <v>94</v>
      </c>
    </row>
    <row r="53" spans="1:2" s="15" customFormat="1" ht="12">
      <c r="A53" s="20" t="s">
        <v>95</v>
      </c>
      <c r="B53" s="20" t="s">
        <v>96</v>
      </c>
    </row>
    <row r="54" spans="1:2" s="15" customFormat="1" ht="12">
      <c r="A54" s="20" t="s">
        <v>97</v>
      </c>
      <c r="B54" s="20" t="s">
        <v>98</v>
      </c>
    </row>
    <row r="55" spans="1:2" s="15" customFormat="1" ht="12">
      <c r="A55" s="15" t="s">
        <v>99</v>
      </c>
      <c r="B55" s="15" t="s">
        <v>100</v>
      </c>
    </row>
    <row r="56" spans="1:2" s="15" customFormat="1" ht="12">
      <c r="A56" s="15" t="s">
        <v>101</v>
      </c>
      <c r="B56" s="15" t="s">
        <v>102</v>
      </c>
    </row>
    <row r="57" spans="1:2" s="15" customFormat="1" ht="12">
      <c r="A57" s="15" t="s">
        <v>103</v>
      </c>
      <c r="B57" s="15" t="s">
        <v>102</v>
      </c>
    </row>
    <row r="58" spans="1:2" s="15" customFormat="1" ht="12">
      <c r="A58" s="15" t="s">
        <v>104</v>
      </c>
      <c r="B58" s="15" t="s">
        <v>105</v>
      </c>
    </row>
    <row r="59" spans="1:2" s="15" customFormat="1" ht="12">
      <c r="A59" s="15" t="s">
        <v>106</v>
      </c>
      <c r="B59" s="15" t="s">
        <v>102</v>
      </c>
    </row>
    <row r="60" spans="1:2" s="15" customFormat="1" ht="12">
      <c r="A60" s="15" t="s">
        <v>107</v>
      </c>
      <c r="B60" s="15" t="s">
        <v>102</v>
      </c>
    </row>
    <row r="61" spans="1:2" s="15" customFormat="1" ht="12">
      <c r="A61" s="15" t="s">
        <v>108</v>
      </c>
      <c r="B61" s="15" t="s">
        <v>102</v>
      </c>
    </row>
    <row r="62" spans="1:2" s="15" customFormat="1" ht="12">
      <c r="A62" s="15" t="s">
        <v>109</v>
      </c>
      <c r="B62" s="15" t="s">
        <v>102</v>
      </c>
    </row>
    <row r="63" spans="1:2" s="15" customFormat="1" ht="12">
      <c r="A63" s="20" t="s">
        <v>110</v>
      </c>
      <c r="B63" s="20" t="s">
        <v>110</v>
      </c>
    </row>
    <row r="64" spans="1:2" s="15" customFormat="1" ht="12">
      <c r="A64" s="20" t="s">
        <v>111</v>
      </c>
      <c r="B64" s="20" t="s">
        <v>111</v>
      </c>
    </row>
    <row r="65" spans="1:2" s="15" customFormat="1" ht="12">
      <c r="A65" s="16" t="s">
        <v>112</v>
      </c>
      <c r="B65" s="16" t="s">
        <v>112</v>
      </c>
    </row>
    <row r="66" spans="1:2" s="15" customFormat="1" ht="12">
      <c r="A66" s="15" t="s">
        <v>113</v>
      </c>
      <c r="B66" s="15" t="s">
        <v>114</v>
      </c>
    </row>
    <row r="67" spans="1:2" s="15" customFormat="1" ht="12">
      <c r="A67" s="20" t="s">
        <v>115</v>
      </c>
      <c r="B67" s="20" t="s">
        <v>116</v>
      </c>
    </row>
    <row r="68" spans="1:2" s="15" customFormat="1" ht="12">
      <c r="A68" s="16" t="s">
        <v>117</v>
      </c>
      <c r="B68" s="16" t="s">
        <v>117</v>
      </c>
    </row>
    <row r="69" spans="1:2" s="15" customFormat="1" ht="12">
      <c r="A69" s="15" t="s">
        <v>118</v>
      </c>
      <c r="B69" s="15" t="s">
        <v>119</v>
      </c>
    </row>
    <row r="70" spans="1:2" s="19" customFormat="1" ht="12.75">
      <c r="A70" s="15" t="s">
        <v>120</v>
      </c>
      <c r="B70" s="15" t="s">
        <v>121</v>
      </c>
    </row>
    <row r="71" spans="1:2" s="19" customFormat="1" ht="12.75">
      <c r="A71" s="20" t="s">
        <v>122</v>
      </c>
      <c r="B71" s="20" t="s">
        <v>122</v>
      </c>
    </row>
    <row r="72" spans="1:2" s="19" customFormat="1" ht="12.75">
      <c r="A72" s="20" t="s">
        <v>123</v>
      </c>
      <c r="B72" s="20" t="s">
        <v>123</v>
      </c>
    </row>
    <row r="73" spans="1:2" s="19" customFormat="1" ht="12.75">
      <c r="A73" s="20" t="s">
        <v>124</v>
      </c>
      <c r="B73" s="20" t="s">
        <v>124</v>
      </c>
    </row>
    <row r="74" spans="1:2" s="19" customFormat="1" ht="12.75">
      <c r="A74" s="20" t="s">
        <v>125</v>
      </c>
      <c r="B74" s="20" t="s">
        <v>125</v>
      </c>
    </row>
    <row r="75" spans="1:2" s="19" customFormat="1" ht="12.75">
      <c r="A75" s="20" t="s">
        <v>126</v>
      </c>
      <c r="B75" s="20" t="s">
        <v>126</v>
      </c>
    </row>
    <row r="76" spans="1:2" s="19" customFormat="1" ht="12.75">
      <c r="A76" s="20" t="s">
        <v>127</v>
      </c>
      <c r="B76" s="20" t="s">
        <v>127</v>
      </c>
    </row>
    <row r="77" spans="1:2" s="19" customFormat="1" ht="12.75">
      <c r="A77" s="20" t="s">
        <v>128</v>
      </c>
      <c r="B77" s="20" t="s">
        <v>128</v>
      </c>
    </row>
    <row r="78" spans="1:2" s="19" customFormat="1" ht="12.75">
      <c r="A78" s="20" t="s">
        <v>129</v>
      </c>
      <c r="B78" s="20" t="s">
        <v>129</v>
      </c>
    </row>
    <row r="79" spans="1:2" s="19" customFormat="1" ht="12.75">
      <c r="A79" s="20" t="s">
        <v>130</v>
      </c>
      <c r="B79" s="20" t="s">
        <v>130</v>
      </c>
    </row>
    <row r="80" spans="1:2" s="19" customFormat="1" ht="12.75">
      <c r="A80" s="20" t="s">
        <v>131</v>
      </c>
      <c r="B80" s="20" t="s">
        <v>131</v>
      </c>
    </row>
    <row r="81" spans="1:2" s="19" customFormat="1" ht="12.75">
      <c r="A81" s="20" t="s">
        <v>132</v>
      </c>
      <c r="B81" s="20" t="s">
        <v>133</v>
      </c>
    </row>
    <row r="82" spans="1:2" s="19" customFormat="1" ht="12.75">
      <c r="A82" s="20" t="s">
        <v>134</v>
      </c>
      <c r="B82" s="20" t="s">
        <v>135</v>
      </c>
    </row>
    <row r="83" spans="1:2" s="19" customFormat="1" ht="12.75">
      <c r="A83" s="20" t="s">
        <v>136</v>
      </c>
      <c r="B83" s="20" t="s">
        <v>137</v>
      </c>
    </row>
    <row r="84" spans="1:2" s="19" customFormat="1" ht="12.75">
      <c r="A84" s="20" t="s">
        <v>138</v>
      </c>
      <c r="B84" s="20" t="s">
        <v>139</v>
      </c>
    </row>
    <row r="85" spans="1:2" s="19" customFormat="1" ht="12.75">
      <c r="A85" s="20" t="s">
        <v>140</v>
      </c>
      <c r="B85" s="20" t="s">
        <v>141</v>
      </c>
    </row>
    <row r="86" spans="1:2" s="19" customFormat="1" ht="12.75">
      <c r="A86" s="20" t="s">
        <v>142</v>
      </c>
      <c r="B86" s="20" t="s">
        <v>143</v>
      </c>
    </row>
    <row r="87" spans="1:2" s="19" customFormat="1" ht="12.75">
      <c r="A87" s="20" t="s">
        <v>144</v>
      </c>
      <c r="B87" s="20" t="s">
        <v>145</v>
      </c>
    </row>
    <row r="88" spans="1:2" s="19" customFormat="1" ht="12.75">
      <c r="A88" s="20" t="s">
        <v>146</v>
      </c>
      <c r="B88" s="20" t="s">
        <v>147</v>
      </c>
    </row>
    <row r="89" spans="1:2" s="19" customFormat="1" ht="12.75">
      <c r="A89" s="20" t="s">
        <v>148</v>
      </c>
      <c r="B89" s="20" t="s">
        <v>148</v>
      </c>
    </row>
    <row r="90" spans="1:2" s="19" customFormat="1" ht="12.75">
      <c r="A90" s="20" t="s">
        <v>148</v>
      </c>
      <c r="B90" s="20" t="s">
        <v>149</v>
      </c>
    </row>
    <row r="91" spans="1:2" s="19" customFormat="1" ht="12.75">
      <c r="A91" s="15" t="s">
        <v>150</v>
      </c>
      <c r="B91" s="15" t="s">
        <v>151</v>
      </c>
    </row>
    <row r="92" spans="1:2" s="19" customFormat="1" ht="12.75">
      <c r="A92" s="15" t="s">
        <v>152</v>
      </c>
      <c r="B92" s="15" t="s">
        <v>153</v>
      </c>
    </row>
    <row r="93" spans="1:2" s="19" customFormat="1" ht="12.75">
      <c r="A93" s="15" t="s">
        <v>154</v>
      </c>
      <c r="B93" s="15" t="s">
        <v>155</v>
      </c>
    </row>
    <row r="94" spans="1:2" s="19" customFormat="1" ht="12.75">
      <c r="A94" s="15" t="s">
        <v>156</v>
      </c>
      <c r="B94" s="15" t="s">
        <v>157</v>
      </c>
    </row>
    <row r="95" spans="1:2" s="19" customFormat="1" ht="12.75">
      <c r="A95" s="15" t="s">
        <v>158</v>
      </c>
      <c r="B95" s="15" t="s">
        <v>158</v>
      </c>
    </row>
    <row r="96" spans="1:2" s="19" customFormat="1" ht="12.75">
      <c r="A96" s="15" t="s">
        <v>159</v>
      </c>
      <c r="B96" s="15" t="s">
        <v>159</v>
      </c>
    </row>
    <row r="97" spans="1:2" s="19" customFormat="1" ht="12.75">
      <c r="A97" s="15" t="s">
        <v>160</v>
      </c>
      <c r="B97" s="15" t="s">
        <v>161</v>
      </c>
    </row>
    <row r="98" spans="1:2" s="19" customFormat="1" ht="12.75">
      <c r="A98" s="15" t="s">
        <v>162</v>
      </c>
      <c r="B98" s="15" t="s">
        <v>163</v>
      </c>
    </row>
    <row r="99" spans="1:2" s="19" customFormat="1" ht="12.75">
      <c r="A99" s="15" t="s">
        <v>164</v>
      </c>
      <c r="B99" s="15" t="s">
        <v>164</v>
      </c>
    </row>
    <row r="100" spans="1:2" s="19" customFormat="1" ht="12.75">
      <c r="A100" s="15" t="s">
        <v>165</v>
      </c>
      <c r="B100" s="15" t="s">
        <v>166</v>
      </c>
    </row>
    <row r="101" spans="1:2" s="19" customFormat="1" ht="12.75">
      <c r="A101" s="15" t="s">
        <v>167</v>
      </c>
      <c r="B101" s="15" t="s">
        <v>168</v>
      </c>
    </row>
    <row r="102" spans="1:2" s="19" customFormat="1" ht="12.75">
      <c r="A102" s="15" t="s">
        <v>169</v>
      </c>
      <c r="B102" s="15" t="s">
        <v>169</v>
      </c>
    </row>
    <row r="103" spans="1:2" s="19" customFormat="1" ht="12.75">
      <c r="A103" s="15" t="s">
        <v>170</v>
      </c>
      <c r="B103" s="15" t="s">
        <v>171</v>
      </c>
    </row>
    <row r="104" spans="1:2" s="19" customFormat="1" ht="12.75">
      <c r="A104" s="15" t="s">
        <v>172</v>
      </c>
      <c r="B104" s="15" t="s">
        <v>173</v>
      </c>
    </row>
    <row r="105" spans="1:2" s="19" customFormat="1" ht="12.75">
      <c r="A105" s="15" t="s">
        <v>174</v>
      </c>
      <c r="B105" s="15" t="s">
        <v>175</v>
      </c>
    </row>
    <row r="106" spans="1:2" s="19" customFormat="1" ht="12.75">
      <c r="A106" s="15" t="s">
        <v>176</v>
      </c>
      <c r="B106" s="15" t="s">
        <v>177</v>
      </c>
    </row>
    <row r="107" spans="1:2" s="19" customFormat="1" ht="12.75">
      <c r="A107" s="15" t="s">
        <v>178</v>
      </c>
      <c r="B107" s="15" t="s">
        <v>179</v>
      </c>
    </row>
    <row r="108" spans="1:2" s="19" customFormat="1" ht="12.75">
      <c r="A108" s="15" t="s">
        <v>180</v>
      </c>
      <c r="B108" s="15" t="s">
        <v>181</v>
      </c>
    </row>
    <row r="109" spans="1:2" s="19" customFormat="1" ht="12.75">
      <c r="A109" s="15" t="s">
        <v>182</v>
      </c>
      <c r="B109" s="15" t="s">
        <v>183</v>
      </c>
    </row>
    <row r="110" spans="1:2" s="19" customFormat="1" ht="12.75">
      <c r="A110" s="15" t="s">
        <v>184</v>
      </c>
      <c r="B110" s="15" t="s">
        <v>185</v>
      </c>
    </row>
    <row r="111" spans="1:2" s="19" customFormat="1" ht="12.75">
      <c r="A111" s="15" t="s">
        <v>186</v>
      </c>
      <c r="B111" s="15" t="s">
        <v>187</v>
      </c>
    </row>
    <row r="112" spans="1:2" s="19" customFormat="1" ht="12.75">
      <c r="A112" s="15" t="s">
        <v>188</v>
      </c>
      <c r="B112" s="15" t="s">
        <v>189</v>
      </c>
    </row>
    <row r="113" spans="1:2" s="19" customFormat="1" ht="12.75">
      <c r="A113" s="20" t="s">
        <v>190</v>
      </c>
      <c r="B113" s="20" t="s">
        <v>191</v>
      </c>
    </row>
    <row r="114" spans="1:2" s="19" customFormat="1" ht="12.75">
      <c r="A114" s="15" t="s">
        <v>192</v>
      </c>
      <c r="B114" s="15" t="s">
        <v>193</v>
      </c>
    </row>
    <row r="115" spans="1:2" s="19" customFormat="1" ht="12.75">
      <c r="A115" s="15" t="s">
        <v>194</v>
      </c>
      <c r="B115" s="15" t="s">
        <v>195</v>
      </c>
    </row>
    <row r="116" spans="1:2" s="19" customFormat="1" ht="12.75">
      <c r="A116" s="17" t="s">
        <v>196</v>
      </c>
      <c r="B116" s="17" t="s">
        <v>197</v>
      </c>
    </row>
    <row r="117" spans="1:2" s="19" customFormat="1" ht="12.75">
      <c r="A117" s="17" t="s">
        <v>198</v>
      </c>
      <c r="B117" s="17" t="s">
        <v>199</v>
      </c>
    </row>
    <row r="118" spans="1:2" s="19" customFormat="1" ht="12.75">
      <c r="A118" s="17" t="s">
        <v>200</v>
      </c>
      <c r="B118" s="17" t="s">
        <v>201</v>
      </c>
    </row>
    <row r="119" spans="1:2" s="19" customFormat="1" ht="12.75">
      <c r="A119" s="20" t="s">
        <v>202</v>
      </c>
      <c r="B119" s="20" t="s">
        <v>203</v>
      </c>
    </row>
    <row r="120" spans="1:2" s="19" customFormat="1" ht="12.75">
      <c r="A120" s="20" t="s">
        <v>204</v>
      </c>
      <c r="B120" s="20" t="s">
        <v>205</v>
      </c>
    </row>
    <row r="121" spans="1:2" s="19" customFormat="1" ht="12.75">
      <c r="A121" s="20" t="s">
        <v>206</v>
      </c>
      <c r="B121" s="20" t="s">
        <v>207</v>
      </c>
    </row>
    <row r="122" spans="1:2" s="19" customFormat="1" ht="12.75">
      <c r="A122" s="20" t="s">
        <v>208</v>
      </c>
      <c r="B122" s="20" t="s">
        <v>209</v>
      </c>
    </row>
    <row r="123" spans="1:2" s="19" customFormat="1" ht="12.75">
      <c r="A123" s="20" t="s">
        <v>210</v>
      </c>
      <c r="B123" s="20" t="s">
        <v>211</v>
      </c>
    </row>
    <row r="124" spans="1:2" s="19" customFormat="1" ht="12.75">
      <c r="A124" s="20" t="s">
        <v>212</v>
      </c>
      <c r="B124" s="20" t="s">
        <v>213</v>
      </c>
    </row>
    <row r="125" spans="1:2" s="19" customFormat="1" ht="12.75">
      <c r="A125" s="15" t="s">
        <v>214</v>
      </c>
      <c r="B125" s="15" t="s">
        <v>215</v>
      </c>
    </row>
    <row r="126" spans="1:2" s="19" customFormat="1" ht="12.75">
      <c r="A126" s="15" t="s">
        <v>216</v>
      </c>
      <c r="B126" s="15" t="s">
        <v>217</v>
      </c>
    </row>
    <row r="127" spans="1:2" s="19" customFormat="1" ht="12.75">
      <c r="A127" s="15" t="s">
        <v>218</v>
      </c>
      <c r="B127" s="15" t="s">
        <v>219</v>
      </c>
    </row>
    <row r="128" spans="1:2" s="19" customFormat="1" ht="12.75">
      <c r="A128" s="17" t="s">
        <v>220</v>
      </c>
      <c r="B128" s="17" t="s">
        <v>220</v>
      </c>
    </row>
    <row r="129" spans="1:2" s="19" customFormat="1" ht="12.75">
      <c r="A129" s="15" t="s">
        <v>221</v>
      </c>
      <c r="B129" s="15" t="s">
        <v>221</v>
      </c>
    </row>
    <row r="130" spans="1:2" s="19" customFormat="1" ht="12.75">
      <c r="A130" s="17" t="s">
        <v>222</v>
      </c>
      <c r="B130" s="17" t="s">
        <v>102</v>
      </c>
    </row>
    <row r="131" spans="1:2" s="19" customFormat="1" ht="12.75">
      <c r="A131" s="17" t="s">
        <v>223</v>
      </c>
      <c r="B131" s="17" t="s">
        <v>102</v>
      </c>
    </row>
    <row r="132" spans="1:2" s="19" customFormat="1" ht="12.75">
      <c r="A132" s="17" t="s">
        <v>224</v>
      </c>
      <c r="B132" s="17" t="s">
        <v>225</v>
      </c>
    </row>
  </sheetData>
  <sortState ref="A3:B132">
    <sortCondition ref="A3:A1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zoomScaleNormal="116" workbookViewId="0">
      <selection sqref="A1:C1048576"/>
    </sheetView>
  </sheetViews>
  <sheetFormatPr defaultColWidth="8.85546875" defaultRowHeight="15"/>
  <cols>
    <col min="1" max="1" width="22" style="2" customWidth="1"/>
    <col min="2" max="2" width="12.7109375" style="14" bestFit="1" customWidth="1"/>
    <col min="3" max="3" width="15.42578125" style="1" bestFit="1" customWidth="1"/>
    <col min="4" max="4" width="16.85546875" style="24" customWidth="1"/>
    <col min="5" max="5" width="13.85546875" style="2" bestFit="1" customWidth="1"/>
    <col min="6" max="6" width="13.85546875" style="2" customWidth="1"/>
    <col min="7" max="7" width="104.7109375" style="2" customWidth="1"/>
    <col min="8" max="8" width="11.42578125" style="1" bestFit="1" customWidth="1"/>
    <col min="9" max="9" width="13.140625" style="1" bestFit="1" customWidth="1"/>
    <col min="10" max="10" width="11.42578125" style="14" bestFit="1" customWidth="1"/>
    <col min="11" max="11" width="61" style="14" customWidth="1"/>
    <col min="12" max="12" width="97.7109375" style="23" customWidth="1"/>
    <col min="13" max="16384" width="8.85546875" style="14"/>
  </cols>
  <sheetData>
    <row r="1" spans="1:12">
      <c r="A1" s="2" t="s">
        <v>226</v>
      </c>
      <c r="B1" s="2" t="s">
        <v>227</v>
      </c>
      <c r="C1" s="1" t="s">
        <v>228</v>
      </c>
      <c r="D1" s="24" t="s">
        <v>229</v>
      </c>
      <c r="E1" s="2" t="s">
        <v>230</v>
      </c>
      <c r="F1" s="2" t="s">
        <v>942</v>
      </c>
      <c r="G1" s="2" t="s">
        <v>231</v>
      </c>
      <c r="H1" s="1" t="s">
        <v>232</v>
      </c>
      <c r="I1" s="1" t="s">
        <v>233</v>
      </c>
      <c r="J1" s="1" t="s">
        <v>234</v>
      </c>
      <c r="K1" s="1" t="s">
        <v>235</v>
      </c>
      <c r="L1" s="23" t="s">
        <v>236</v>
      </c>
    </row>
    <row r="2" spans="1:12">
      <c r="A2" s="2" t="s">
        <v>122</v>
      </c>
      <c r="B2" s="14" t="s">
        <v>250</v>
      </c>
      <c r="C2" s="1" t="s">
        <v>262</v>
      </c>
      <c r="D2" s="25" t="s">
        <v>263</v>
      </c>
      <c r="E2" s="23"/>
      <c r="F2" s="23"/>
      <c r="G2" s="23" t="s">
        <v>271</v>
      </c>
      <c r="H2" s="14" t="s">
        <v>252</v>
      </c>
      <c r="I2" s="14" t="s">
        <v>253</v>
      </c>
      <c r="J2" s="14">
        <v>21</v>
      </c>
      <c r="K2" s="14" t="str">
        <f>CONCATENATE("%",I2,"(",A2,", ",C2,", ",H2,",",J2,");")</f>
        <v>%desc_mean(Post_creat_18mo, GroupCat , anova,21);</v>
      </c>
      <c r="L2" s="23" t="s">
        <v>271</v>
      </c>
    </row>
    <row r="3" spans="1:12">
      <c r="A3" s="2" t="s">
        <v>123</v>
      </c>
      <c r="B3" s="14" t="s">
        <v>250</v>
      </c>
      <c r="C3" s="1" t="s">
        <v>262</v>
      </c>
      <c r="D3" s="25" t="s">
        <v>263</v>
      </c>
      <c r="E3" s="23"/>
      <c r="F3" s="23"/>
      <c r="G3" s="23" t="s">
        <v>271</v>
      </c>
      <c r="H3" s="14" t="s">
        <v>252</v>
      </c>
      <c r="I3" s="14" t="s">
        <v>253</v>
      </c>
      <c r="J3" s="14">
        <v>22</v>
      </c>
      <c r="K3" s="14" t="str">
        <f>CONCATENATE("%",I3,"(",A3,", ",C3,", ",H3,",",J3,");")</f>
        <v>%desc_mean(Post_creat_1mo, GroupCat , anova,22);</v>
      </c>
      <c r="L3" s="23" t="s">
        <v>271</v>
      </c>
    </row>
    <row r="4" spans="1:12">
      <c r="A4" s="2" t="s">
        <v>124</v>
      </c>
      <c r="B4" s="14" t="s">
        <v>250</v>
      </c>
      <c r="C4" s="1" t="s">
        <v>262</v>
      </c>
      <c r="D4" s="25" t="s">
        <v>263</v>
      </c>
      <c r="E4" s="23"/>
      <c r="F4" s="23"/>
      <c r="G4" s="23" t="s">
        <v>271</v>
      </c>
      <c r="H4" s="14" t="s">
        <v>252</v>
      </c>
      <c r="I4" s="14" t="s">
        <v>253</v>
      </c>
      <c r="J4" s="14">
        <v>23</v>
      </c>
      <c r="K4" s="14" t="str">
        <f>CONCATENATE("%",I4,"(",A4,", ",C4,", ",H4,",",J4,");")</f>
        <v>%desc_mean(Post_creat_1week, GroupCat , anova,23);</v>
      </c>
      <c r="L4" s="23" t="s">
        <v>271</v>
      </c>
    </row>
    <row r="5" spans="1:12">
      <c r="A5" s="2" t="s">
        <v>125</v>
      </c>
      <c r="B5" s="14" t="s">
        <v>250</v>
      </c>
      <c r="C5" s="1" t="s">
        <v>262</v>
      </c>
      <c r="D5" s="25" t="s">
        <v>263</v>
      </c>
      <c r="E5" s="23"/>
      <c r="F5" s="23"/>
      <c r="G5" s="23" t="s">
        <v>271</v>
      </c>
      <c r="H5" s="14" t="s">
        <v>252</v>
      </c>
      <c r="I5" s="14" t="s">
        <v>253</v>
      </c>
      <c r="J5" s="14">
        <v>24</v>
      </c>
      <c r="K5" s="14" t="str">
        <f>CONCATENATE("%",I5,"(",A5,", ",C5,", ",H5,",",J5,");")</f>
        <v>%desc_mean(Post_creat_1yr, GroupCat , anova,24);</v>
      </c>
      <c r="L5" s="23" t="s">
        <v>271</v>
      </c>
    </row>
    <row r="6" spans="1:12">
      <c r="A6" s="2" t="s">
        <v>126</v>
      </c>
      <c r="B6" s="14" t="s">
        <v>250</v>
      </c>
      <c r="C6" s="1" t="s">
        <v>262</v>
      </c>
      <c r="D6" s="25" t="s">
        <v>263</v>
      </c>
      <c r="E6" s="23"/>
      <c r="F6" s="23"/>
      <c r="G6" s="23" t="s">
        <v>271</v>
      </c>
      <c r="H6" s="14" t="s">
        <v>252</v>
      </c>
      <c r="I6" s="14" t="s">
        <v>253</v>
      </c>
      <c r="J6" s="14">
        <v>25</v>
      </c>
      <c r="K6" s="14" t="str">
        <f>CONCATENATE("%",I6,"(",A6,", ",C6,", ",H6,",",J6,");")</f>
        <v>%desc_mean(Post_creat_2yr, GroupCat , anova,25);</v>
      </c>
      <c r="L6" s="23" t="s">
        <v>271</v>
      </c>
    </row>
    <row r="7" spans="1:12">
      <c r="A7" s="2" t="s">
        <v>127</v>
      </c>
      <c r="B7" s="14" t="s">
        <v>250</v>
      </c>
      <c r="C7" s="1" t="s">
        <v>262</v>
      </c>
      <c r="D7" s="25" t="s">
        <v>263</v>
      </c>
      <c r="E7" s="23"/>
      <c r="F7" s="23"/>
      <c r="G7" s="23" t="s">
        <v>271</v>
      </c>
      <c r="H7" s="14" t="s">
        <v>252</v>
      </c>
      <c r="I7" s="14" t="s">
        <v>253</v>
      </c>
      <c r="J7" s="14">
        <v>26</v>
      </c>
      <c r="K7" s="14" t="str">
        <f>CONCATENATE("%",I7,"(",A7,", ",C7,", ",H7,",",J7,");")</f>
        <v>%desc_mean(Post_creat_3mo, GroupCat , anova,26);</v>
      </c>
      <c r="L7" s="23" t="s">
        <v>271</v>
      </c>
    </row>
    <row r="8" spans="1:12">
      <c r="A8" s="2" t="s">
        <v>128</v>
      </c>
      <c r="B8" s="14" t="s">
        <v>250</v>
      </c>
      <c r="C8" s="1" t="s">
        <v>262</v>
      </c>
      <c r="D8" s="25" t="s">
        <v>263</v>
      </c>
      <c r="E8" s="23"/>
      <c r="F8" s="23"/>
      <c r="G8" s="23" t="s">
        <v>271</v>
      </c>
      <c r="H8" s="14" t="s">
        <v>252</v>
      </c>
      <c r="I8" s="14" t="s">
        <v>253</v>
      </c>
      <c r="J8" s="14">
        <v>27</v>
      </c>
      <c r="K8" s="14" t="str">
        <f>CONCATENATE("%",I8,"(",A8,", ",C8,", ",H8,",",J8,");")</f>
        <v>%desc_mean(Post_creat_3yr, GroupCat , anova,27);</v>
      </c>
      <c r="L8" s="23" t="s">
        <v>271</v>
      </c>
    </row>
    <row r="9" spans="1:12">
      <c r="A9" s="2" t="s">
        <v>129</v>
      </c>
      <c r="B9" s="14" t="s">
        <v>250</v>
      </c>
      <c r="C9" s="1" t="s">
        <v>262</v>
      </c>
      <c r="D9" s="25" t="s">
        <v>263</v>
      </c>
      <c r="E9" s="23"/>
      <c r="F9" s="23"/>
      <c r="G9" s="23" t="s">
        <v>271</v>
      </c>
      <c r="H9" s="14" t="s">
        <v>252</v>
      </c>
      <c r="I9" s="14" t="s">
        <v>253</v>
      </c>
      <c r="J9" s="14">
        <v>28</v>
      </c>
      <c r="K9" s="14" t="str">
        <f>CONCATENATE("%",I9,"(",A9,", ",C9,", ",H9,",",J9,");")</f>
        <v>%desc_mean(Post_creat_6mo, GroupCat , anova,28);</v>
      </c>
      <c r="L9" s="23" t="s">
        <v>271</v>
      </c>
    </row>
    <row r="10" spans="1:12">
      <c r="A10" s="2" t="s">
        <v>130</v>
      </c>
      <c r="B10" s="14" t="s">
        <v>250</v>
      </c>
      <c r="C10" s="1" t="s">
        <v>262</v>
      </c>
      <c r="D10" s="25" t="s">
        <v>263</v>
      </c>
      <c r="E10" s="23"/>
      <c r="F10" s="23"/>
      <c r="G10" s="23" t="s">
        <v>271</v>
      </c>
      <c r="H10" s="14" t="s">
        <v>252</v>
      </c>
      <c r="I10" s="14" t="s">
        <v>253</v>
      </c>
      <c r="J10" s="14">
        <v>29</v>
      </c>
      <c r="K10" s="14" t="str">
        <f>CONCATENATE("%",I10,"(",A10,", ",C10,", ",H10,",",J10,");")</f>
        <v>%desc_mean(Post_creat_9mo, GroupCat , anova,29);</v>
      </c>
      <c r="L10" s="23" t="s">
        <v>271</v>
      </c>
    </row>
    <row r="11" spans="1:12">
      <c r="A11" s="2" t="s">
        <v>132</v>
      </c>
      <c r="B11" s="14" t="s">
        <v>250</v>
      </c>
      <c r="C11" s="1" t="s">
        <v>262</v>
      </c>
      <c r="D11" s="25" t="s">
        <v>263</v>
      </c>
      <c r="E11" s="23"/>
      <c r="F11" s="23"/>
      <c r="G11" s="23" t="s">
        <v>271</v>
      </c>
      <c r="H11" s="14" t="s">
        <v>252</v>
      </c>
      <c r="I11" s="14" t="s">
        <v>253</v>
      </c>
      <c r="J11" s="14">
        <v>30</v>
      </c>
      <c r="K11" s="14" t="str">
        <f>CONCATENATE("%",I11,"(",A11,", ",C11,", ",H11,",",J11,");")</f>
        <v>%desc_mean(Post_creat_lastor3mo, GroupCat , anova,30);</v>
      </c>
      <c r="L11" s="23" t="s">
        <v>271</v>
      </c>
    </row>
    <row r="12" spans="1:12">
      <c r="A12" s="2" t="s">
        <v>140</v>
      </c>
      <c r="B12" s="14" t="s">
        <v>250</v>
      </c>
      <c r="C12" s="1" t="s">
        <v>262</v>
      </c>
      <c r="D12" s="25" t="s">
        <v>263</v>
      </c>
      <c r="E12" s="23"/>
      <c r="F12" s="23"/>
      <c r="G12" s="23" t="s">
        <v>271</v>
      </c>
      <c r="H12" s="14" t="s">
        <v>252</v>
      </c>
      <c r="I12" s="14" t="s">
        <v>253</v>
      </c>
      <c r="J12" s="14">
        <v>34</v>
      </c>
      <c r="K12" s="14" t="str">
        <f>CONCATENATE("%",I12,"(",A12,", ",C12,", ",H12,",",J12,");")</f>
        <v>%desc_mean(Post_Lastcreat, GroupCat , anova,34);</v>
      </c>
      <c r="L12" s="23" t="s">
        <v>271</v>
      </c>
    </row>
    <row r="13" spans="1:12">
      <c r="A13" s="2" t="s">
        <v>180</v>
      </c>
      <c r="B13" s="14" t="s">
        <v>250</v>
      </c>
      <c r="C13" s="1" t="s">
        <v>262</v>
      </c>
      <c r="D13" s="25" t="s">
        <v>263</v>
      </c>
      <c r="E13" s="23"/>
      <c r="F13" s="23"/>
      <c r="G13" s="23" t="s">
        <v>277</v>
      </c>
      <c r="H13" s="14" t="s">
        <v>252</v>
      </c>
      <c r="I13" s="14" t="s">
        <v>253</v>
      </c>
      <c r="J13" s="14">
        <v>37</v>
      </c>
      <c r="K13" s="14" t="str">
        <f>CONCATENATE("%",I13,"(",A13,", ",C13,", ",H13,",",J13,");")</f>
        <v>%desc_mean(PT_SURV_T, GroupCat , anova,37);</v>
      </c>
      <c r="L13" s="23" t="s">
        <v>277</v>
      </c>
    </row>
    <row r="14" spans="1:12">
      <c r="A14" s="2" t="s">
        <v>204</v>
      </c>
      <c r="B14" s="14" t="s">
        <v>250</v>
      </c>
      <c r="C14" s="1" t="s">
        <v>262</v>
      </c>
      <c r="D14" s="25" t="s">
        <v>263</v>
      </c>
      <c r="E14" s="23"/>
      <c r="F14" s="23"/>
      <c r="G14" s="23" t="s">
        <v>279</v>
      </c>
      <c r="H14" s="14" t="s">
        <v>252</v>
      </c>
      <c r="I14" s="14" t="s">
        <v>253</v>
      </c>
      <c r="J14" s="14">
        <v>39</v>
      </c>
      <c r="K14" s="14" t="str">
        <f>CONCATENATE("%",I14,"(",A14,", ",C14,", ",H14,",",J14,");")</f>
        <v>%desc_mean(TimeFirstUTI, GroupCat , anova,39);</v>
      </c>
      <c r="L14" s="23" t="s">
        <v>279</v>
      </c>
    </row>
    <row r="15" spans="1:12">
      <c r="A15" s="2" t="s">
        <v>206</v>
      </c>
      <c r="B15" s="14" t="s">
        <v>250</v>
      </c>
      <c r="C15" s="1" t="s">
        <v>284</v>
      </c>
      <c r="D15" s="25" t="s">
        <v>263</v>
      </c>
      <c r="E15" s="23"/>
      <c r="F15" s="23"/>
      <c r="G15" s="23" t="s">
        <v>292</v>
      </c>
      <c r="H15" s="14" t="s">
        <v>252</v>
      </c>
      <c r="I15" s="14" t="s">
        <v>253</v>
      </c>
      <c r="J15" s="23">
        <v>49</v>
      </c>
      <c r="K15" s="14" t="str">
        <f>CONCATENATE("%",I15,"(",A15,", ",C15,", ",H15,",",J15,");")</f>
        <v>%desc_mean(TimeMin, GroupDevice , anova,49);</v>
      </c>
      <c r="L15" s="23" t="s">
        <v>292</v>
      </c>
    </row>
    <row r="16" spans="1:12">
      <c r="A16" s="4" t="s">
        <v>206</v>
      </c>
      <c r="B16" s="14" t="s">
        <v>250</v>
      </c>
      <c r="C16" s="1" t="s">
        <v>295</v>
      </c>
      <c r="D16" s="25" t="s">
        <v>237</v>
      </c>
      <c r="E16" s="23"/>
      <c r="F16" s="23"/>
      <c r="G16" s="23" t="s">
        <v>302</v>
      </c>
      <c r="H16" s="14" t="s">
        <v>252</v>
      </c>
      <c r="I16" s="14" t="s">
        <v>253</v>
      </c>
      <c r="J16" s="23">
        <v>58</v>
      </c>
      <c r="K16" s="14" t="str">
        <f>CONCATENATE("%",I16,"(",A16,", ",C16,", ",H16,",",J16,");")</f>
        <v>%desc_mean(TimeMin, HighCa_Post , anova,58);</v>
      </c>
      <c r="L16" s="23" t="s">
        <v>302</v>
      </c>
    </row>
    <row r="17" spans="1:12">
      <c r="A17" s="4" t="s">
        <v>206</v>
      </c>
      <c r="B17" s="14" t="s">
        <v>250</v>
      </c>
      <c r="C17" s="1" t="s">
        <v>312</v>
      </c>
      <c r="D17" s="25" t="s">
        <v>313</v>
      </c>
      <c r="E17" s="23"/>
      <c r="F17" s="23"/>
      <c r="G17" s="23" t="s">
        <v>320</v>
      </c>
      <c r="H17" s="14" t="s">
        <v>252</v>
      </c>
      <c r="I17" s="14" t="s">
        <v>253</v>
      </c>
      <c r="J17" s="23">
        <v>72</v>
      </c>
      <c r="K17" s="14" t="str">
        <f>CONCATENATE("%",I17,"(",A17,", ",C17,", ",H17,",",J17,");")</f>
        <v>%desc_mean(TimeMin, pre_iCa , anova,72);</v>
      </c>
      <c r="L17" s="23" t="s">
        <v>320</v>
      </c>
    </row>
    <row r="18" spans="1:12">
      <c r="A18" s="4" t="s">
        <v>206</v>
      </c>
      <c r="B18" s="14" t="s">
        <v>250</v>
      </c>
      <c r="C18" s="1" t="s">
        <v>188</v>
      </c>
      <c r="D18" s="25" t="s">
        <v>237</v>
      </c>
      <c r="E18" s="23"/>
      <c r="F18" s="23"/>
      <c r="G18" s="23" t="s">
        <v>359</v>
      </c>
      <c r="H18" s="14" t="s">
        <v>252</v>
      </c>
      <c r="I18" s="14" t="s">
        <v>253</v>
      </c>
      <c r="J18" s="23">
        <v>109</v>
      </c>
      <c r="K18" s="14" t="str">
        <f>CONCATENATE("%",I18,"(",A18,", ",C18,", ",H18,",",J18,");")</f>
        <v>%desc_mean(TimeMin, Stone, anova,109);</v>
      </c>
      <c r="L18" s="23" t="s">
        <v>359</v>
      </c>
    </row>
    <row r="19" spans="1:12">
      <c r="A19" s="2" t="s">
        <v>210</v>
      </c>
      <c r="B19" s="14" t="s">
        <v>250</v>
      </c>
      <c r="C19" s="1" t="s">
        <v>284</v>
      </c>
      <c r="D19" s="25" t="s">
        <v>263</v>
      </c>
      <c r="E19" s="23"/>
      <c r="F19" s="23"/>
      <c r="G19" s="23" t="s">
        <v>293</v>
      </c>
      <c r="H19" s="14" t="s">
        <v>252</v>
      </c>
      <c r="I19" s="14" t="s">
        <v>253</v>
      </c>
      <c r="J19" s="23">
        <v>50</v>
      </c>
      <c r="K19" s="14" t="str">
        <f>CONCATENATE("%",I19,"(",A19,", ",C19,", ",H19,",",J19,");")</f>
        <v>%desc_mean(TimeStoneBlock, GroupDevice , anova,50);</v>
      </c>
      <c r="L19" s="23" t="s">
        <v>293</v>
      </c>
    </row>
    <row r="20" spans="1:12">
      <c r="A20" s="4" t="s">
        <v>210</v>
      </c>
      <c r="B20" s="14" t="s">
        <v>250</v>
      </c>
      <c r="C20" s="1" t="s">
        <v>295</v>
      </c>
      <c r="D20" s="25" t="s">
        <v>237</v>
      </c>
      <c r="E20" s="23"/>
      <c r="F20" s="23"/>
      <c r="G20" s="23" t="s">
        <v>303</v>
      </c>
      <c r="H20" s="14" t="s">
        <v>252</v>
      </c>
      <c r="I20" s="14" t="s">
        <v>253</v>
      </c>
      <c r="J20" s="23">
        <v>59</v>
      </c>
      <c r="K20" s="14" t="str">
        <f>CONCATENATE("%",I20,"(",A20,", ",C20,", ",H20,",",J20,");")</f>
        <v>%desc_mean(TimeStoneBlock, HighCa_Post , anova,59);</v>
      </c>
      <c r="L20" s="23" t="s">
        <v>303</v>
      </c>
    </row>
    <row r="21" spans="1:12">
      <c r="A21" s="4" t="s">
        <v>210</v>
      </c>
      <c r="B21" s="14" t="s">
        <v>250</v>
      </c>
      <c r="C21" s="1" t="s">
        <v>312</v>
      </c>
      <c r="D21" s="25" t="s">
        <v>313</v>
      </c>
      <c r="E21" s="23"/>
      <c r="F21" s="23"/>
      <c r="G21" s="23" t="s">
        <v>321</v>
      </c>
      <c r="H21" s="14" t="s">
        <v>252</v>
      </c>
      <c r="I21" s="14" t="s">
        <v>253</v>
      </c>
      <c r="J21" s="23">
        <v>73</v>
      </c>
      <c r="K21" s="14" t="str">
        <f>CONCATENATE("%",I21,"(",A21,", ",C21,", ",H21,",",J21,");")</f>
        <v>%desc_mean(TimeStoneBlock, pre_iCa , anova,73);</v>
      </c>
      <c r="L21" s="23" t="s">
        <v>321</v>
      </c>
    </row>
    <row r="22" spans="1:12">
      <c r="A22" s="4" t="s">
        <v>210</v>
      </c>
      <c r="B22" s="14" t="s">
        <v>250</v>
      </c>
      <c r="C22" s="1" t="s">
        <v>188</v>
      </c>
      <c r="D22" s="25" t="s">
        <v>237</v>
      </c>
      <c r="E22" s="23"/>
      <c r="F22" s="23"/>
      <c r="G22" s="23" t="s">
        <v>360</v>
      </c>
      <c r="H22" s="14" t="s">
        <v>252</v>
      </c>
      <c r="I22" s="14" t="s">
        <v>253</v>
      </c>
      <c r="J22" s="23">
        <v>110</v>
      </c>
      <c r="K22" s="14" t="str">
        <f>CONCATENATE("%",I22,"(",A22,", ",C22,", ",H22,",",J22,");")</f>
        <v>%desc_mean(TimeStoneBlock, Stone, anova,110);</v>
      </c>
      <c r="L22" s="23" t="s">
        <v>360</v>
      </c>
    </row>
    <row r="23" spans="1:12">
      <c r="A23" s="2" t="s">
        <v>212</v>
      </c>
      <c r="B23" s="14" t="s">
        <v>250</v>
      </c>
      <c r="C23" s="1" t="s">
        <v>284</v>
      </c>
      <c r="D23" s="25" t="s">
        <v>263</v>
      </c>
      <c r="E23" s="23"/>
      <c r="F23" s="23"/>
      <c r="G23" s="23" t="s">
        <v>294</v>
      </c>
      <c r="H23" s="14" t="s">
        <v>252</v>
      </c>
      <c r="I23" s="14" t="s">
        <v>253</v>
      </c>
      <c r="J23" s="23">
        <v>51</v>
      </c>
      <c r="K23" s="14" t="str">
        <f>CONCATENATE("%",I23,"(",A23,", ",C23,", ",H23,",",J23,");")</f>
        <v>%desc_mean(TimMinStoneBlock, GroupDevice , anova,51);</v>
      </c>
      <c r="L23" s="23" t="s">
        <v>294</v>
      </c>
    </row>
    <row r="24" spans="1:12">
      <c r="A24" s="4" t="s">
        <v>249</v>
      </c>
      <c r="B24" s="14" t="s">
        <v>250</v>
      </c>
      <c r="C24" s="1" t="s">
        <v>241</v>
      </c>
      <c r="D24" s="25" t="s">
        <v>237</v>
      </c>
      <c r="E24" s="23"/>
      <c r="F24" s="23"/>
      <c r="G24" s="23" t="s">
        <v>251</v>
      </c>
      <c r="H24" s="14" t="s">
        <v>252</v>
      </c>
      <c r="I24" s="14" t="s">
        <v>253</v>
      </c>
      <c r="J24" s="14">
        <v>8</v>
      </c>
      <c r="K24" s="14" t="str">
        <f>CONCATENATE("%",I24,"(",A24,", ",C24,", ",H24,",",J24,");")</f>
        <v>%desc_mean(UTI_Number, CystoIntraOp, anova,8);</v>
      </c>
      <c r="L24" s="23" t="s">
        <v>254</v>
      </c>
    </row>
    <row r="25" spans="1:12">
      <c r="A25" s="2" t="s">
        <v>224</v>
      </c>
      <c r="B25" s="14" t="s">
        <v>250</v>
      </c>
      <c r="C25" s="1" t="s">
        <v>262</v>
      </c>
      <c r="D25" s="25" t="s">
        <v>263</v>
      </c>
      <c r="E25" s="23"/>
      <c r="F25" s="23"/>
      <c r="G25" s="23" t="s">
        <v>283</v>
      </c>
      <c r="H25" s="14" t="s">
        <v>252</v>
      </c>
      <c r="I25" s="14" t="s">
        <v>253</v>
      </c>
      <c r="J25" s="14">
        <v>43</v>
      </c>
      <c r="K25" s="14" t="str">
        <f>CONCATENATE("%",I25,"(",A25,", ",C25,", ",H25,",",J25,");")</f>
        <v>%desc_mean(UTI_number, GroupCat , anova,43);</v>
      </c>
      <c r="L25" s="23" t="s">
        <v>283</v>
      </c>
    </row>
    <row r="26" spans="1:12">
      <c r="A26" s="4" t="s">
        <v>249</v>
      </c>
      <c r="B26" s="14" t="s">
        <v>250</v>
      </c>
      <c r="C26" s="1" t="s">
        <v>174</v>
      </c>
      <c r="D26" s="25" t="s">
        <v>237</v>
      </c>
      <c r="E26" s="23"/>
      <c r="F26" s="23"/>
      <c r="G26" s="23" t="s">
        <v>328</v>
      </c>
      <c r="H26" s="14" t="s">
        <v>252</v>
      </c>
      <c r="I26" s="14" t="s">
        <v>253</v>
      </c>
      <c r="J26" s="23">
        <v>80</v>
      </c>
      <c r="K26" s="14" t="str">
        <f>CONCATENATE("%",I26,"(",A26,", ",C26,", ",H26,",",J26,");")</f>
        <v>%desc_mean(UTI_Number, PreAbx72, anova,80);</v>
      </c>
      <c r="L26" s="23" t="s">
        <v>328</v>
      </c>
    </row>
    <row r="27" spans="1:12">
      <c r="A27" s="4" t="s">
        <v>249</v>
      </c>
      <c r="B27" s="14" t="s">
        <v>250</v>
      </c>
      <c r="C27" s="1" t="s">
        <v>332</v>
      </c>
      <c r="D27" s="25" t="s">
        <v>237</v>
      </c>
      <c r="E27" s="23"/>
      <c r="F27" s="23"/>
      <c r="G27" s="23" t="s">
        <v>341</v>
      </c>
      <c r="H27" s="14" t="s">
        <v>252</v>
      </c>
      <c r="I27" s="14" t="s">
        <v>253</v>
      </c>
      <c r="J27" s="23">
        <v>91</v>
      </c>
      <c r="K27" s="14" t="str">
        <f>CONCATENATE("%",I27,"(",A27,", ",C27,", ",H27,",",J27,");")</f>
        <v>%desc_mean(UTI_Number, PreSx_UTI , anova,91);</v>
      </c>
      <c r="L27" s="23" t="s">
        <v>341</v>
      </c>
    </row>
    <row r="28" spans="1:12">
      <c r="A28" s="4" t="s">
        <v>249</v>
      </c>
      <c r="B28" s="14" t="s">
        <v>250</v>
      </c>
      <c r="C28" s="1" t="s">
        <v>182</v>
      </c>
      <c r="D28" s="25" t="s">
        <v>237</v>
      </c>
      <c r="E28" s="23"/>
      <c r="F28" s="23"/>
      <c r="G28" s="23" t="s">
        <v>352</v>
      </c>
      <c r="H28" s="14" t="s">
        <v>252</v>
      </c>
      <c r="I28" s="14" t="s">
        <v>253</v>
      </c>
      <c r="J28" s="23">
        <v>102</v>
      </c>
      <c r="K28" s="14" t="str">
        <f>CONCATENATE("%",I28,"(",A28,", ",C28,", ",H28,",",J28,");")</f>
        <v>%desc_mean(UTI_Number, PU_Sx, anova,102);</v>
      </c>
      <c r="L28" s="23" t="s">
        <v>352</v>
      </c>
    </row>
    <row r="29" spans="1:12">
      <c r="A29" s="2" t="s">
        <v>286</v>
      </c>
      <c r="B29" s="14" t="s">
        <v>250</v>
      </c>
      <c r="C29" s="1" t="s">
        <v>284</v>
      </c>
      <c r="D29" s="25" t="s">
        <v>263</v>
      </c>
      <c r="E29" s="23"/>
      <c r="F29" s="23"/>
      <c r="G29" s="23" t="s">
        <v>287</v>
      </c>
      <c r="H29" s="14" t="s">
        <v>252</v>
      </c>
      <c r="I29" s="14" t="s">
        <v>253</v>
      </c>
      <c r="J29" s="14">
        <v>45</v>
      </c>
      <c r="K29" s="14" t="str">
        <f>CONCATENATE("%",I29,"(",A29,", ",C29,", ",H29,",",J29,");")</f>
        <v>%desc_mean(NumberofExchanges, GroupDevice , anova,45);</v>
      </c>
      <c r="L29" s="23" t="s">
        <v>285</v>
      </c>
    </row>
    <row r="30" spans="1:12">
      <c r="A30" s="4" t="s">
        <v>51</v>
      </c>
      <c r="B30" s="14" t="s">
        <v>237</v>
      </c>
      <c r="C30" s="1" t="s">
        <v>65</v>
      </c>
      <c r="D30" s="24" t="s">
        <v>250</v>
      </c>
      <c r="E30" s="14"/>
      <c r="F30" s="2">
        <v>1</v>
      </c>
      <c r="G30" s="2" t="s">
        <v>377</v>
      </c>
      <c r="H30" s="14" t="s">
        <v>363</v>
      </c>
      <c r="I30" s="14" t="s">
        <v>364</v>
      </c>
      <c r="J30" s="23">
        <v>122</v>
      </c>
      <c r="K30" s="14" t="str">
        <f>CONCATENATE("%",I30,"(",A30,", ",C30,", ",F30,",",H30,",",J30,");")</f>
        <v>%logit(Exchanged, Flush_Time, 1,logistic,122);</v>
      </c>
      <c r="L30" s="2" t="s">
        <v>377</v>
      </c>
    </row>
    <row r="31" spans="1:12">
      <c r="A31" s="4" t="s">
        <v>51</v>
      </c>
      <c r="B31" s="14" t="s">
        <v>237</v>
      </c>
      <c r="C31" s="1" t="s">
        <v>361</v>
      </c>
      <c r="D31" s="25" t="s">
        <v>250</v>
      </c>
      <c r="E31" s="14"/>
      <c r="F31" s="2">
        <v>1</v>
      </c>
      <c r="G31" s="23" t="s">
        <v>362</v>
      </c>
      <c r="H31" s="14" t="s">
        <v>363</v>
      </c>
      <c r="I31" s="14" t="s">
        <v>364</v>
      </c>
      <c r="J31" s="23">
        <v>111</v>
      </c>
      <c r="K31" s="14" t="str">
        <f>CONCATENATE("%",I31,"(",A31,", ",C31,", ",F31,",",H31,",",J31,");")</f>
        <v>%logit(Exchanged, SUBT_noEDTA, 1,logistic,111);</v>
      </c>
      <c r="L31" s="23" t="s">
        <v>362</v>
      </c>
    </row>
    <row r="32" spans="1:12">
      <c r="A32" s="1" t="s">
        <v>79</v>
      </c>
      <c r="B32" s="14" t="s">
        <v>237</v>
      </c>
      <c r="C32" s="1" t="s">
        <v>65</v>
      </c>
      <c r="D32" s="24" t="s">
        <v>250</v>
      </c>
      <c r="E32" s="14"/>
      <c r="F32" s="2">
        <v>1</v>
      </c>
      <c r="G32" s="2" t="s">
        <v>378</v>
      </c>
      <c r="H32" s="14" t="s">
        <v>363</v>
      </c>
      <c r="I32" s="14" t="s">
        <v>364</v>
      </c>
      <c r="J32" s="23">
        <v>123</v>
      </c>
      <c r="K32" s="14" t="str">
        <f>CONCATENATE("%",I32,"(",A32,", ",C32,", ",F32,",",H32,",",J32,");")</f>
        <v>%logit(HTF_mineral, Flush_Time, 1,logistic,123);</v>
      </c>
      <c r="L32" s="2" t="s">
        <v>378</v>
      </c>
    </row>
    <row r="33" spans="1:12">
      <c r="A33" s="1" t="s">
        <v>79</v>
      </c>
      <c r="B33" s="14" t="s">
        <v>237</v>
      </c>
      <c r="C33" s="1" t="s">
        <v>361</v>
      </c>
      <c r="D33" s="25" t="s">
        <v>250</v>
      </c>
      <c r="E33" s="14"/>
      <c r="F33" s="2">
        <v>1</v>
      </c>
      <c r="G33" s="23" t="s">
        <v>365</v>
      </c>
      <c r="H33" s="14" t="s">
        <v>363</v>
      </c>
      <c r="I33" s="14" t="s">
        <v>364</v>
      </c>
      <c r="J33" s="23">
        <v>112</v>
      </c>
      <c r="K33" s="14" t="str">
        <f>CONCATENATE("%",I33,"(",A33,", ",C33,", ",F33,",",H33,",",J33,");")</f>
        <v>%logit(HTF_mineral, SUBT_noEDTA, 1,logistic,112);</v>
      </c>
      <c r="L33" s="23" t="s">
        <v>365</v>
      </c>
    </row>
    <row r="34" spans="1:12">
      <c r="A34" s="1" t="s">
        <v>89</v>
      </c>
      <c r="B34" s="14" t="s">
        <v>237</v>
      </c>
      <c r="C34" s="1" t="s">
        <v>65</v>
      </c>
      <c r="D34" s="24" t="s">
        <v>250</v>
      </c>
      <c r="E34" s="14"/>
      <c r="F34" s="2">
        <v>1</v>
      </c>
      <c r="G34" s="2" t="s">
        <v>379</v>
      </c>
      <c r="H34" s="14" t="s">
        <v>363</v>
      </c>
      <c r="I34" s="14" t="s">
        <v>364</v>
      </c>
      <c r="J34" s="23">
        <v>124</v>
      </c>
      <c r="K34" s="14" t="str">
        <f>CONCATENATE("%",I34,"(",A34,", ",C34,", ",F34,",",H34,",",J34,");")</f>
        <v>%logit(Hx_SUBDeminProt, Flush_Time, 1,logistic,124);</v>
      </c>
      <c r="L34" s="2" t="s">
        <v>379</v>
      </c>
    </row>
    <row r="35" spans="1:12">
      <c r="A35" s="1" t="s">
        <v>89</v>
      </c>
      <c r="B35" s="14" t="s">
        <v>237</v>
      </c>
      <c r="C35" s="1" t="s">
        <v>361</v>
      </c>
      <c r="D35" s="25" t="s">
        <v>250</v>
      </c>
      <c r="E35" s="14"/>
      <c r="F35" s="2">
        <v>1</v>
      </c>
      <c r="G35" s="23" t="s">
        <v>366</v>
      </c>
      <c r="H35" s="14" t="s">
        <v>363</v>
      </c>
      <c r="I35" s="14" t="s">
        <v>364</v>
      </c>
      <c r="J35" s="23">
        <v>113</v>
      </c>
      <c r="K35" s="14" t="str">
        <f>CONCATENATE("%",I35,"(",A35,", ",C35,", ",F35,",",H35,",",J35,");")</f>
        <v>%logit(Hx_SUBDeminProt, SUBT_noEDTA, 1,logistic,113);</v>
      </c>
      <c r="L35" s="23" t="s">
        <v>366</v>
      </c>
    </row>
    <row r="36" spans="1:12">
      <c r="A36" s="4" t="s">
        <v>91</v>
      </c>
      <c r="B36" s="14" t="s">
        <v>237</v>
      </c>
      <c r="C36" s="1" t="s">
        <v>65</v>
      </c>
      <c r="D36" s="24" t="s">
        <v>250</v>
      </c>
      <c r="E36" s="14"/>
      <c r="F36" s="2">
        <v>1</v>
      </c>
      <c r="G36" s="2" t="s">
        <v>380</v>
      </c>
      <c r="H36" s="14" t="s">
        <v>363</v>
      </c>
      <c r="I36" s="14" t="s">
        <v>364</v>
      </c>
      <c r="J36" s="23">
        <v>125</v>
      </c>
      <c r="K36" s="14" t="str">
        <f>CONCATENATE("%",I36,"(",A36,", ",C36,", ",F36,",",H36,",",J36,");")</f>
        <v>%logit(Hx_SUBDeminReobstruct, Flush_Time, 1,logistic,125);</v>
      </c>
      <c r="L36" s="2" t="s">
        <v>380</v>
      </c>
    </row>
    <row r="37" spans="1:12">
      <c r="A37" s="4" t="s">
        <v>91</v>
      </c>
      <c r="B37" s="14" t="s">
        <v>237</v>
      </c>
      <c r="C37" s="1" t="s">
        <v>361</v>
      </c>
      <c r="D37" s="25" t="s">
        <v>250</v>
      </c>
      <c r="E37" s="14"/>
      <c r="F37" s="2">
        <v>1</v>
      </c>
      <c r="G37" s="23" t="s">
        <v>367</v>
      </c>
      <c r="H37" s="14" t="s">
        <v>363</v>
      </c>
      <c r="I37" s="14" t="s">
        <v>364</v>
      </c>
      <c r="J37" s="23">
        <v>114</v>
      </c>
      <c r="K37" s="14" t="str">
        <f>CONCATENATE("%",I37,"(",A37,", ",C37,", ",F37,",",H37,",",J37,");")</f>
        <v>%logit(Hx_SUBDeminReobstruct, SUBT_noEDTA, 1,logistic,114);</v>
      </c>
      <c r="L37" s="23" t="s">
        <v>367</v>
      </c>
    </row>
    <row r="38" spans="1:12">
      <c r="A38" s="1" t="s">
        <v>93</v>
      </c>
      <c r="B38" s="14" t="s">
        <v>237</v>
      </c>
      <c r="C38" s="1" t="s">
        <v>65</v>
      </c>
      <c r="D38" s="24" t="s">
        <v>250</v>
      </c>
      <c r="E38" s="14"/>
      <c r="F38" s="2">
        <v>1</v>
      </c>
      <c r="G38" s="2" t="s">
        <v>381</v>
      </c>
      <c r="H38" s="14" t="s">
        <v>363</v>
      </c>
      <c r="I38" s="14" t="s">
        <v>364</v>
      </c>
      <c r="J38" s="23">
        <v>126</v>
      </c>
      <c r="K38" s="14" t="str">
        <f>CONCATENATE("%",I38,"(",A38,", ",C38,", ",F38,",",H38,",",J38,");")</f>
        <v>%logit(Hx_SUBDeminWork, Flush_Time, 1,logistic,126);</v>
      </c>
      <c r="L38" s="2" t="s">
        <v>381</v>
      </c>
    </row>
    <row r="39" spans="1:12">
      <c r="A39" s="1" t="s">
        <v>93</v>
      </c>
      <c r="B39" s="14" t="s">
        <v>237</v>
      </c>
      <c r="C39" s="1" t="s">
        <v>361</v>
      </c>
      <c r="D39" s="25" t="s">
        <v>250</v>
      </c>
      <c r="E39" s="14"/>
      <c r="F39" s="2">
        <v>1</v>
      </c>
      <c r="G39" s="23" t="s">
        <v>368</v>
      </c>
      <c r="H39" s="14" t="s">
        <v>363</v>
      </c>
      <c r="I39" s="14" t="s">
        <v>364</v>
      </c>
      <c r="J39" s="23">
        <v>115</v>
      </c>
      <c r="K39" s="14" t="str">
        <f>CONCATENATE("%",I39,"(",A39,", ",C39,", ",F39,",",H39,",",J39,");")</f>
        <v>%logit(Hx_SUBDeminWork, SUBT_noEDTA, 1,logistic,115);</v>
      </c>
      <c r="L39" s="23" t="s">
        <v>368</v>
      </c>
    </row>
    <row r="40" spans="1:12">
      <c r="A40" s="2" t="s">
        <v>95</v>
      </c>
      <c r="B40" s="14" t="s">
        <v>237</v>
      </c>
      <c r="C40" s="1" t="s">
        <v>65</v>
      </c>
      <c r="D40" s="24" t="s">
        <v>250</v>
      </c>
      <c r="E40" s="14"/>
      <c r="F40" s="2">
        <v>1</v>
      </c>
      <c r="G40" s="2" t="s">
        <v>382</v>
      </c>
      <c r="H40" s="14" t="s">
        <v>363</v>
      </c>
      <c r="I40" s="14" t="s">
        <v>364</v>
      </c>
      <c r="J40" s="23">
        <v>127</v>
      </c>
      <c r="K40" s="14" t="str">
        <f>CONCATENATE("%",I40,"(",A40,", ",C40,", ",F40,",",H40,",",J40,");")</f>
        <v>%logit(Hx_SUBInfectionProt, Flush_Time, 1,logistic,127);</v>
      </c>
      <c r="L40" s="2" t="s">
        <v>382</v>
      </c>
    </row>
    <row r="41" spans="1:12">
      <c r="A41" s="2" t="s">
        <v>95</v>
      </c>
      <c r="B41" s="14" t="s">
        <v>237</v>
      </c>
      <c r="C41" s="1" t="s">
        <v>361</v>
      </c>
      <c r="D41" s="25" t="s">
        <v>250</v>
      </c>
      <c r="E41" s="14"/>
      <c r="F41" s="2">
        <v>1</v>
      </c>
      <c r="G41" s="23" t="s">
        <v>369</v>
      </c>
      <c r="H41" s="14" t="s">
        <v>363</v>
      </c>
      <c r="I41" s="14" t="s">
        <v>364</v>
      </c>
      <c r="J41" s="23">
        <v>116</v>
      </c>
      <c r="K41" s="14" t="str">
        <f>CONCATENATE("%",I41,"(",A41,", ",C41,", ",F41,",",H41,",",J41,");")</f>
        <v>%logit(Hx_SUBInfectionProt, SUBT_noEDTA, 1,logistic,116);</v>
      </c>
      <c r="L41" s="23" t="s">
        <v>369</v>
      </c>
    </row>
    <row r="42" spans="1:12">
      <c r="A42" s="2" t="s">
        <v>97</v>
      </c>
      <c r="B42" s="14" t="s">
        <v>237</v>
      </c>
      <c r="C42" s="1" t="s">
        <v>65</v>
      </c>
      <c r="D42" s="24" t="s">
        <v>250</v>
      </c>
      <c r="E42" s="14"/>
      <c r="F42" s="2">
        <v>1</v>
      </c>
      <c r="G42" s="2" t="s">
        <v>383</v>
      </c>
      <c r="H42" s="14" t="s">
        <v>363</v>
      </c>
      <c r="I42" s="14" t="s">
        <v>364</v>
      </c>
      <c r="J42" s="23">
        <v>128</v>
      </c>
      <c r="K42" s="14" t="str">
        <f>CONCATENATE("%",I42,"(",A42,", ",C42,", ",F42,",",H42,",",J42,");")</f>
        <v>%logit(Hx_SUBinfectionProtWork, Flush_Time, 1,logistic,128);</v>
      </c>
      <c r="L42" s="2" t="s">
        <v>383</v>
      </c>
    </row>
    <row r="43" spans="1:12">
      <c r="A43" s="2" t="s">
        <v>97</v>
      </c>
      <c r="B43" s="14" t="s">
        <v>237</v>
      </c>
      <c r="C43" s="1" t="s">
        <v>361</v>
      </c>
      <c r="D43" s="25" t="s">
        <v>250</v>
      </c>
      <c r="E43" s="14"/>
      <c r="F43" s="2">
        <v>1</v>
      </c>
      <c r="G43" s="23" t="s">
        <v>370</v>
      </c>
      <c r="H43" s="14" t="s">
        <v>363</v>
      </c>
      <c r="I43" s="14" t="s">
        <v>364</v>
      </c>
      <c r="J43" s="23">
        <v>117</v>
      </c>
      <c r="K43" s="14" t="str">
        <f>CONCATENATE("%",I43,"(",A43,", ",C43,", ",F43,",",H43,",",J43,");")</f>
        <v>%logit(Hx_SUBinfectionProtWork, SUBT_noEDTA, 1,logistic,117);</v>
      </c>
      <c r="L43" s="23" t="s">
        <v>370</v>
      </c>
    </row>
    <row r="44" spans="1:12">
      <c r="A44" s="4" t="s">
        <v>190</v>
      </c>
      <c r="B44" s="14" t="s">
        <v>237</v>
      </c>
      <c r="C44" s="1" t="s">
        <v>65</v>
      </c>
      <c r="D44" s="24" t="s">
        <v>250</v>
      </c>
      <c r="E44" s="14"/>
      <c r="F44" s="2">
        <v>1</v>
      </c>
      <c r="G44" s="2" t="s">
        <v>384</v>
      </c>
      <c r="H44" s="14" t="s">
        <v>363</v>
      </c>
      <c r="I44" s="14" t="s">
        <v>364</v>
      </c>
      <c r="J44" s="23">
        <v>129</v>
      </c>
      <c r="K44" s="14" t="str">
        <f>CONCATENATE("%",I44,"(",A44,", ",C44,", ",F44,",",H44,",",J44,");")</f>
        <v>%logit(Stone_CompleteOcclude, Flush_Time, 1,logistic,129);</v>
      </c>
      <c r="L44" s="2" t="s">
        <v>384</v>
      </c>
    </row>
    <row r="45" spans="1:12">
      <c r="A45" s="4" t="s">
        <v>190</v>
      </c>
      <c r="B45" s="14" t="s">
        <v>237</v>
      </c>
      <c r="C45" s="1" t="s">
        <v>361</v>
      </c>
      <c r="D45" s="25" t="s">
        <v>250</v>
      </c>
      <c r="E45" s="14"/>
      <c r="F45" s="2">
        <v>1</v>
      </c>
      <c r="G45" s="23" t="s">
        <v>371</v>
      </c>
      <c r="H45" s="14" t="s">
        <v>363</v>
      </c>
      <c r="I45" s="14" t="s">
        <v>364</v>
      </c>
      <c r="J45" s="23">
        <v>118</v>
      </c>
      <c r="K45" s="14" t="str">
        <f>CONCATENATE("%",I45,"(",A45,", ",C45,", ",F45,",",H45,",",J45,");")</f>
        <v>%logit(Stone_CompleteOcclude, SUBT_noEDTA, 1,logistic,118);</v>
      </c>
      <c r="L45" s="23" t="s">
        <v>371</v>
      </c>
    </row>
    <row r="46" spans="1:12">
      <c r="A46" s="4" t="s">
        <v>11</v>
      </c>
      <c r="B46" s="14" t="s">
        <v>237</v>
      </c>
      <c r="C46" s="1" t="s">
        <v>241</v>
      </c>
      <c r="D46" s="25" t="s">
        <v>237</v>
      </c>
      <c r="E46" s="23">
        <v>1</v>
      </c>
      <c r="F46" s="2">
        <v>1</v>
      </c>
      <c r="G46" s="23" t="s">
        <v>242</v>
      </c>
      <c r="H46" s="14" t="s">
        <v>239</v>
      </c>
      <c r="I46" s="14" t="s">
        <v>240</v>
      </c>
      <c r="J46" s="14">
        <v>2</v>
      </c>
      <c r="K46" s="14" t="str">
        <f t="shared" ref="K46:K109" si="0">CONCATENATE("%",I46,"(",A46,", ",C46,",",E46,", ",F46,",",H46,",",J46,");")</f>
        <v>%logit_cat(ChronicUTI, CystoIntraOp,1, 1,Logistic Categorical,2);</v>
      </c>
      <c r="L46" s="23" t="s">
        <v>242</v>
      </c>
    </row>
    <row r="47" spans="1:12">
      <c r="A47" s="2" t="s">
        <v>11</v>
      </c>
      <c r="B47" s="14" t="s">
        <v>237</v>
      </c>
      <c r="C47" s="1" t="s">
        <v>262</v>
      </c>
      <c r="D47" s="25" t="s">
        <v>263</v>
      </c>
      <c r="E47" s="23">
        <v>1</v>
      </c>
      <c r="F47" s="2">
        <v>1</v>
      </c>
      <c r="G47" s="23" t="s">
        <v>264</v>
      </c>
      <c r="H47" s="14" t="s">
        <v>239</v>
      </c>
      <c r="I47" s="14" t="s">
        <v>240</v>
      </c>
      <c r="J47" s="14">
        <v>14</v>
      </c>
      <c r="K47" s="14" t="str">
        <f t="shared" si="0"/>
        <v>%logit_cat(ChronicUTI, GroupCat ,1, 1,Logistic Categorical,14);</v>
      </c>
      <c r="L47" s="23" t="s">
        <v>264</v>
      </c>
    </row>
    <row r="48" spans="1:12" s="23" customFormat="1">
      <c r="A48" s="4" t="s">
        <v>11</v>
      </c>
      <c r="B48" s="14" t="s">
        <v>237</v>
      </c>
      <c r="C48" s="1" t="s">
        <v>174</v>
      </c>
      <c r="D48" s="25" t="s">
        <v>313</v>
      </c>
      <c r="E48" s="23">
        <v>0</v>
      </c>
      <c r="F48" s="2">
        <v>1</v>
      </c>
      <c r="G48" s="23" t="s">
        <v>322</v>
      </c>
      <c r="H48" s="14" t="s">
        <v>239</v>
      </c>
      <c r="I48" s="14" t="s">
        <v>240</v>
      </c>
      <c r="J48" s="23">
        <v>74</v>
      </c>
      <c r="K48" s="14" t="str">
        <f t="shared" si="0"/>
        <v>%logit_cat(ChronicUTI, PreAbx72,0, 1,Logistic Categorical,74);</v>
      </c>
      <c r="L48" s="23" t="s">
        <v>322</v>
      </c>
    </row>
    <row r="49" spans="1:12">
      <c r="A49" s="4" t="s">
        <v>11</v>
      </c>
      <c r="B49" s="14" t="s">
        <v>237</v>
      </c>
      <c r="C49" s="1" t="s">
        <v>332</v>
      </c>
      <c r="D49" s="25" t="s">
        <v>237</v>
      </c>
      <c r="E49" s="23">
        <v>1</v>
      </c>
      <c r="F49" s="2">
        <v>1</v>
      </c>
      <c r="G49" s="23" t="s">
        <v>333</v>
      </c>
      <c r="H49" s="14" t="s">
        <v>239</v>
      </c>
      <c r="I49" s="14" t="s">
        <v>240</v>
      </c>
      <c r="J49" s="23">
        <v>83</v>
      </c>
      <c r="K49" s="14" t="str">
        <f t="shared" si="0"/>
        <v>%logit_cat(ChronicUTI, PreSx_UTI ,1, 1,Logistic Categorical,83);</v>
      </c>
      <c r="L49" s="23" t="s">
        <v>333</v>
      </c>
    </row>
    <row r="50" spans="1:12">
      <c r="A50" s="4" t="s">
        <v>11</v>
      </c>
      <c r="B50" s="14" t="s">
        <v>237</v>
      </c>
      <c r="C50" s="1" t="s">
        <v>182</v>
      </c>
      <c r="D50" s="25" t="s">
        <v>237</v>
      </c>
      <c r="E50" s="23">
        <v>1</v>
      </c>
      <c r="F50" s="2">
        <v>1</v>
      </c>
      <c r="G50" s="23" t="s">
        <v>342</v>
      </c>
      <c r="H50" s="14" t="s">
        <v>239</v>
      </c>
      <c r="I50" s="14" t="s">
        <v>240</v>
      </c>
      <c r="J50" s="23">
        <v>92</v>
      </c>
      <c r="K50" s="14" t="str">
        <f t="shared" si="0"/>
        <v>%logit_cat(ChronicUTI, PU_Sx,1, 1,Logistic Categorical,92);</v>
      </c>
      <c r="L50" s="23" t="s">
        <v>342</v>
      </c>
    </row>
    <row r="51" spans="1:12">
      <c r="A51" s="4" t="s">
        <v>13</v>
      </c>
      <c r="B51" s="14" t="s">
        <v>237</v>
      </c>
      <c r="C51" s="1" t="s">
        <v>182</v>
      </c>
      <c r="D51" s="25" t="s">
        <v>237</v>
      </c>
      <c r="E51" s="23">
        <v>1</v>
      </c>
      <c r="F51" s="2">
        <v>1</v>
      </c>
      <c r="G51" s="23" t="s">
        <v>343</v>
      </c>
      <c r="H51" s="14" t="s">
        <v>239</v>
      </c>
      <c r="I51" s="14" t="s">
        <v>240</v>
      </c>
      <c r="J51" s="23">
        <v>93</v>
      </c>
      <c r="K51" s="14" t="str">
        <f t="shared" si="0"/>
        <v>%logit_cat(ChronicUTI_PreandPost, PU_Sx,1, 1,Logistic Categorical,93);</v>
      </c>
      <c r="L51" s="23" t="s">
        <v>343</v>
      </c>
    </row>
    <row r="52" spans="1:12">
      <c r="A52" s="4" t="s">
        <v>15</v>
      </c>
      <c r="B52" s="14" t="s">
        <v>237</v>
      </c>
      <c r="C52" s="1" t="s">
        <v>241</v>
      </c>
      <c r="D52" s="25" t="s">
        <v>237</v>
      </c>
      <c r="E52" s="23">
        <v>0</v>
      </c>
      <c r="F52" s="2">
        <v>1</v>
      </c>
      <c r="G52" s="23" t="s">
        <v>243</v>
      </c>
      <c r="H52" s="14" t="s">
        <v>239</v>
      </c>
      <c r="I52" s="14" t="s">
        <v>240</v>
      </c>
      <c r="J52" s="14">
        <v>3</v>
      </c>
      <c r="K52" s="14" t="str">
        <f t="shared" si="0"/>
        <v>%logit_cat(ClearIFX, CystoIntraOp,0, 1,Logistic Categorical,3);</v>
      </c>
      <c r="L52" s="23" t="s">
        <v>243</v>
      </c>
    </row>
    <row r="53" spans="1:12">
      <c r="A53" s="2" t="s">
        <v>15</v>
      </c>
      <c r="B53" s="14" t="s">
        <v>237</v>
      </c>
      <c r="C53" s="1" t="s">
        <v>262</v>
      </c>
      <c r="D53" s="25" t="s">
        <v>263</v>
      </c>
      <c r="E53" s="23">
        <v>1</v>
      </c>
      <c r="F53" s="2">
        <v>1</v>
      </c>
      <c r="G53" s="23" t="s">
        <v>265</v>
      </c>
      <c r="H53" s="14" t="s">
        <v>239</v>
      </c>
      <c r="I53" s="14" t="s">
        <v>240</v>
      </c>
      <c r="J53" s="14">
        <v>15</v>
      </c>
      <c r="K53" s="14" t="str">
        <f t="shared" si="0"/>
        <v>%logit_cat(ClearIFX, GroupCat ,1, 1,Logistic Categorical,15);</v>
      </c>
      <c r="L53" s="23" t="s">
        <v>265</v>
      </c>
    </row>
    <row r="54" spans="1:12">
      <c r="A54" s="4" t="s">
        <v>15</v>
      </c>
      <c r="B54" s="14" t="s">
        <v>237</v>
      </c>
      <c r="C54" s="1" t="s">
        <v>174</v>
      </c>
      <c r="D54" s="25" t="s">
        <v>237</v>
      </c>
      <c r="E54" s="23">
        <v>1</v>
      </c>
      <c r="F54" s="2">
        <v>1</v>
      </c>
      <c r="G54" s="23" t="s">
        <v>323</v>
      </c>
      <c r="H54" s="14" t="s">
        <v>239</v>
      </c>
      <c r="I54" s="14" t="s">
        <v>240</v>
      </c>
      <c r="J54" s="23">
        <v>75</v>
      </c>
      <c r="K54" s="14" t="str">
        <f t="shared" si="0"/>
        <v>%logit_cat(ClearIFX, PreAbx72,1, 1,Logistic Categorical,75);</v>
      </c>
      <c r="L54" s="23" t="s">
        <v>323</v>
      </c>
    </row>
    <row r="55" spans="1:12">
      <c r="A55" s="4" t="s">
        <v>15</v>
      </c>
      <c r="B55" s="14" t="s">
        <v>237</v>
      </c>
      <c r="C55" s="1" t="s">
        <v>332</v>
      </c>
      <c r="D55" s="25" t="s">
        <v>237</v>
      </c>
      <c r="E55" s="23">
        <v>0</v>
      </c>
      <c r="F55" s="2">
        <v>1</v>
      </c>
      <c r="G55" s="23" t="s">
        <v>334</v>
      </c>
      <c r="H55" s="14" t="s">
        <v>239</v>
      </c>
      <c r="I55" s="14" t="s">
        <v>240</v>
      </c>
      <c r="J55" s="23">
        <v>84</v>
      </c>
      <c r="K55" s="14" t="str">
        <f t="shared" si="0"/>
        <v>%logit_cat(ClearIFX, PreSx_UTI ,0, 1,Logistic Categorical,84);</v>
      </c>
      <c r="L55" s="23" t="s">
        <v>334</v>
      </c>
    </row>
    <row r="56" spans="1:12">
      <c r="A56" s="4" t="s">
        <v>15</v>
      </c>
      <c r="B56" s="14" t="s">
        <v>237</v>
      </c>
      <c r="C56" s="1" t="s">
        <v>182</v>
      </c>
      <c r="D56" s="25" t="s">
        <v>237</v>
      </c>
      <c r="E56" s="23">
        <v>0</v>
      </c>
      <c r="F56" s="2">
        <v>1</v>
      </c>
      <c r="G56" s="23" t="s">
        <v>344</v>
      </c>
      <c r="H56" s="14" t="s">
        <v>239</v>
      </c>
      <c r="I56" s="14" t="s">
        <v>240</v>
      </c>
      <c r="J56" s="23">
        <v>94</v>
      </c>
      <c r="K56" s="14" t="str">
        <f t="shared" si="0"/>
        <v>%logit_cat(ClearIFX, PU_Sx,0, 1,Logistic Categorical,94);</v>
      </c>
      <c r="L56" s="23" t="s">
        <v>344</v>
      </c>
    </row>
    <row r="57" spans="1:12">
      <c r="A57" s="3" t="s">
        <v>37</v>
      </c>
      <c r="B57" s="14" t="s">
        <v>237</v>
      </c>
      <c r="C57" s="1" t="s">
        <v>262</v>
      </c>
      <c r="D57" s="25" t="s">
        <v>263</v>
      </c>
      <c r="E57" s="23">
        <v>1</v>
      </c>
      <c r="F57" s="2">
        <v>1</v>
      </c>
      <c r="G57" s="23" t="s">
        <v>266</v>
      </c>
      <c r="H57" s="14" t="s">
        <v>239</v>
      </c>
      <c r="I57" s="14" t="s">
        <v>240</v>
      </c>
      <c r="J57" s="14">
        <v>16</v>
      </c>
      <c r="K57" s="14" t="str">
        <f t="shared" si="0"/>
        <v>%logit_cat(DefRenal, GroupCat ,1, 1,Logistic Categorical,16);</v>
      </c>
      <c r="L57" s="23" t="s">
        <v>266</v>
      </c>
    </row>
    <row r="58" spans="1:12">
      <c r="A58" s="3" t="s">
        <v>38</v>
      </c>
      <c r="B58" s="14" t="s">
        <v>237</v>
      </c>
      <c r="C58" s="1" t="s">
        <v>262</v>
      </c>
      <c r="D58" s="25" t="s">
        <v>263</v>
      </c>
      <c r="E58" s="23">
        <v>1</v>
      </c>
      <c r="F58" s="2">
        <v>1</v>
      </c>
      <c r="G58" s="23" t="s">
        <v>267</v>
      </c>
      <c r="H58" s="14" t="s">
        <v>239</v>
      </c>
      <c r="I58" s="14" t="s">
        <v>240</v>
      </c>
      <c r="J58" s="14">
        <v>17</v>
      </c>
      <c r="K58" s="14" t="str">
        <f t="shared" si="0"/>
        <v>%logit_cat(DefUreter, GroupCat ,1, 1,Logistic Categorical,17);</v>
      </c>
      <c r="L58" s="23" t="s">
        <v>267</v>
      </c>
    </row>
    <row r="59" spans="1:12">
      <c r="A59" s="2" t="s">
        <v>51</v>
      </c>
      <c r="B59" s="14" t="s">
        <v>237</v>
      </c>
      <c r="C59" s="1" t="s">
        <v>284</v>
      </c>
      <c r="D59" s="25" t="s">
        <v>263</v>
      </c>
      <c r="E59" s="23">
        <v>1</v>
      </c>
      <c r="F59" s="2">
        <v>1</v>
      </c>
      <c r="G59" s="23" t="s">
        <v>285</v>
      </c>
      <c r="H59" s="14" t="s">
        <v>239</v>
      </c>
      <c r="I59" s="14" t="s">
        <v>240</v>
      </c>
      <c r="J59" s="14">
        <v>44</v>
      </c>
      <c r="K59" s="14" t="str">
        <f t="shared" si="0"/>
        <v>%logit_cat(Exchanged, GroupDevice ,1, 1,Logistic Categorical,44);</v>
      </c>
      <c r="L59" s="23" t="s">
        <v>285</v>
      </c>
    </row>
    <row r="60" spans="1:12">
      <c r="A60" s="4" t="s">
        <v>51</v>
      </c>
      <c r="B60" s="14" t="s">
        <v>237</v>
      </c>
      <c r="C60" s="1" t="s">
        <v>295</v>
      </c>
      <c r="D60" s="25" t="s">
        <v>237</v>
      </c>
      <c r="E60" s="23">
        <v>1</v>
      </c>
      <c r="F60" s="2">
        <v>1</v>
      </c>
      <c r="G60" s="23" t="s">
        <v>296</v>
      </c>
      <c r="H60" s="14" t="s">
        <v>239</v>
      </c>
      <c r="I60" s="14" t="s">
        <v>240</v>
      </c>
      <c r="J60" s="23">
        <v>52</v>
      </c>
      <c r="K60" s="14" t="str">
        <f t="shared" si="0"/>
        <v>%logit_cat(Exchanged, HighCa_Post ,1, 1,Logistic Categorical,52);</v>
      </c>
      <c r="L60" s="23" t="s">
        <v>296</v>
      </c>
    </row>
    <row r="61" spans="1:12">
      <c r="A61" s="4" t="s">
        <v>51</v>
      </c>
      <c r="B61" s="14" t="s">
        <v>237</v>
      </c>
      <c r="C61" s="1" t="s">
        <v>312</v>
      </c>
      <c r="D61" s="25" t="s">
        <v>313</v>
      </c>
      <c r="E61" s="23">
        <v>1</v>
      </c>
      <c r="F61" s="2">
        <v>1</v>
      </c>
      <c r="G61" s="2" t="s">
        <v>314</v>
      </c>
      <c r="H61" s="14" t="s">
        <v>239</v>
      </c>
      <c r="I61" s="14" t="s">
        <v>240</v>
      </c>
      <c r="J61" s="23">
        <v>66</v>
      </c>
      <c r="K61" s="14" t="str">
        <f t="shared" si="0"/>
        <v>%logit_cat(Exchanged, pre_iCa ,1, 1,Logistic Categorical,66);</v>
      </c>
      <c r="L61" s="2" t="s">
        <v>314</v>
      </c>
    </row>
    <row r="62" spans="1:12">
      <c r="A62" s="4" t="s">
        <v>51</v>
      </c>
      <c r="B62" s="14" t="s">
        <v>237</v>
      </c>
      <c r="C62" s="1" t="s">
        <v>188</v>
      </c>
      <c r="D62" s="25" t="s">
        <v>237</v>
      </c>
      <c r="E62" s="23">
        <v>1</v>
      </c>
      <c r="F62" s="2">
        <v>1</v>
      </c>
      <c r="G62" s="23" t="s">
        <v>353</v>
      </c>
      <c r="H62" s="14" t="s">
        <v>239</v>
      </c>
      <c r="I62" s="14" t="s">
        <v>240</v>
      </c>
      <c r="J62" s="23">
        <v>103</v>
      </c>
      <c r="K62" s="14" t="str">
        <f t="shared" si="0"/>
        <v>%logit_cat(Exchanged, Stone,1, 1,Logistic Categorical,103);</v>
      </c>
      <c r="L62" s="23" t="s">
        <v>353</v>
      </c>
    </row>
    <row r="63" spans="1:12">
      <c r="A63" s="2" t="s">
        <v>59</v>
      </c>
      <c r="B63" s="23" t="s">
        <v>237</v>
      </c>
      <c r="C63" s="2" t="s">
        <v>284</v>
      </c>
      <c r="D63" s="30" t="s">
        <v>263</v>
      </c>
      <c r="E63" s="23">
        <v>1</v>
      </c>
      <c r="F63" s="2">
        <v>1</v>
      </c>
      <c r="G63" s="23" t="s">
        <v>288</v>
      </c>
      <c r="H63" s="23" t="s">
        <v>239</v>
      </c>
      <c r="I63" s="23" t="s">
        <v>240</v>
      </c>
      <c r="J63" s="23">
        <v>46</v>
      </c>
      <c r="K63" s="14" t="str">
        <f t="shared" si="0"/>
        <v>%logit_cat(ExchgeStone_Comp, GroupDevice ,1, 1,Logistic Categorical,46);</v>
      </c>
      <c r="L63" s="23" t="s">
        <v>288</v>
      </c>
    </row>
    <row r="64" spans="1:12">
      <c r="A64" s="2" t="s">
        <v>71</v>
      </c>
      <c r="B64" s="14" t="s">
        <v>237</v>
      </c>
      <c r="C64" s="1" t="s">
        <v>262</v>
      </c>
      <c r="D64" s="25" t="s">
        <v>263</v>
      </c>
      <c r="E64" s="23">
        <v>1</v>
      </c>
      <c r="F64" s="2">
        <v>1</v>
      </c>
      <c r="G64" s="23" t="s">
        <v>268</v>
      </c>
      <c r="H64" s="14" t="s">
        <v>239</v>
      </c>
      <c r="I64" s="14" t="s">
        <v>240</v>
      </c>
      <c r="J64" s="14">
        <v>18</v>
      </c>
      <c r="K64" s="14" t="str">
        <f t="shared" si="0"/>
        <v>%logit_cat(Hematuria_Gross, GroupCat ,1, 1,Logistic Categorical,18);</v>
      </c>
      <c r="L64" s="23" t="s">
        <v>268</v>
      </c>
    </row>
    <row r="65" spans="1:12">
      <c r="A65" s="2" t="s">
        <v>79</v>
      </c>
      <c r="B65" s="14" t="s">
        <v>237</v>
      </c>
      <c r="C65" s="1" t="s">
        <v>284</v>
      </c>
      <c r="D65" s="25" t="s">
        <v>263</v>
      </c>
      <c r="E65" s="23">
        <v>1</v>
      </c>
      <c r="F65" s="2">
        <v>1</v>
      </c>
      <c r="G65" s="23" t="s">
        <v>289</v>
      </c>
      <c r="H65" s="14" t="s">
        <v>239</v>
      </c>
      <c r="I65" s="14" t="s">
        <v>240</v>
      </c>
      <c r="J65" s="23">
        <v>47</v>
      </c>
      <c r="K65" s="14" t="str">
        <f t="shared" si="0"/>
        <v>%logit_cat(HTF_mineral, GroupDevice ,1, 1,Logistic Categorical,47);</v>
      </c>
      <c r="L65" s="23" t="s">
        <v>289</v>
      </c>
    </row>
    <row r="66" spans="1:12">
      <c r="A66" s="1" t="s">
        <v>79</v>
      </c>
      <c r="B66" s="14" t="s">
        <v>237</v>
      </c>
      <c r="C66" s="1" t="s">
        <v>295</v>
      </c>
      <c r="D66" s="25" t="s">
        <v>237</v>
      </c>
      <c r="E66" s="23">
        <v>1</v>
      </c>
      <c r="F66" s="2">
        <v>1</v>
      </c>
      <c r="G66" s="23" t="s">
        <v>297</v>
      </c>
      <c r="H66" s="14" t="s">
        <v>239</v>
      </c>
      <c r="I66" s="14" t="s">
        <v>240</v>
      </c>
      <c r="J66" s="23">
        <v>53</v>
      </c>
      <c r="K66" s="14" t="str">
        <f t="shared" si="0"/>
        <v>%logit_cat(HTF_mineral, HighCa_Post ,1, 1,Logistic Categorical,53);</v>
      </c>
      <c r="L66" s="23" t="s">
        <v>297</v>
      </c>
    </row>
    <row r="67" spans="1:12">
      <c r="A67" s="1" t="s">
        <v>79</v>
      </c>
      <c r="B67" s="14" t="s">
        <v>237</v>
      </c>
      <c r="C67" s="1" t="s">
        <v>312</v>
      </c>
      <c r="D67" s="25" t="s">
        <v>313</v>
      </c>
      <c r="E67" s="23">
        <v>1</v>
      </c>
      <c r="F67" s="2">
        <v>1</v>
      </c>
      <c r="G67" s="23" t="s">
        <v>315</v>
      </c>
      <c r="H67" s="14" t="s">
        <v>239</v>
      </c>
      <c r="I67" s="14" t="s">
        <v>240</v>
      </c>
      <c r="J67" s="23">
        <v>67</v>
      </c>
      <c r="K67" s="14" t="str">
        <f t="shared" si="0"/>
        <v>%logit_cat(HTF_mineral, pre_iCa ,1, 1,Logistic Categorical,67);</v>
      </c>
      <c r="L67" s="23" t="s">
        <v>315</v>
      </c>
    </row>
    <row r="68" spans="1:12">
      <c r="A68" s="1" t="s">
        <v>79</v>
      </c>
      <c r="B68" s="14" t="s">
        <v>237</v>
      </c>
      <c r="C68" s="1" t="s">
        <v>188</v>
      </c>
      <c r="D68" s="25" t="s">
        <v>237</v>
      </c>
      <c r="E68" s="23">
        <v>1</v>
      </c>
      <c r="F68" s="2">
        <v>1</v>
      </c>
      <c r="G68" s="23" t="s">
        <v>354</v>
      </c>
      <c r="H68" s="14" t="s">
        <v>239</v>
      </c>
      <c r="I68" s="14" t="s">
        <v>240</v>
      </c>
      <c r="J68" s="23">
        <v>104</v>
      </c>
      <c r="K68" s="14" t="str">
        <f t="shared" si="0"/>
        <v>%logit_cat(HTF_mineral, Stone,1, 1,Logistic Categorical,104);</v>
      </c>
      <c r="L68" s="23" t="s">
        <v>354</v>
      </c>
    </row>
    <row r="69" spans="1:12">
      <c r="A69" s="2" t="s">
        <v>89</v>
      </c>
      <c r="B69" s="14" t="s">
        <v>237</v>
      </c>
      <c r="C69" s="1" t="s">
        <v>255</v>
      </c>
      <c r="D69" s="25" t="s">
        <v>256</v>
      </c>
      <c r="E69" s="23">
        <v>1</v>
      </c>
      <c r="F69" s="2">
        <v>1</v>
      </c>
      <c r="G69" s="23" t="s">
        <v>258</v>
      </c>
      <c r="H69" s="14" t="s">
        <v>239</v>
      </c>
      <c r="I69" s="14" t="s">
        <v>240</v>
      </c>
      <c r="J69" s="14">
        <v>10</v>
      </c>
      <c r="K69" s="14" t="str">
        <f t="shared" si="0"/>
        <v>%logit_cat(Hx_SUBDeminProt, EDTACombo,1, 1,Logistic Categorical,10);</v>
      </c>
      <c r="L69" s="23" t="s">
        <v>258</v>
      </c>
    </row>
    <row r="70" spans="1:12">
      <c r="A70" s="1" t="s">
        <v>89</v>
      </c>
      <c r="B70" s="14" t="s">
        <v>237</v>
      </c>
      <c r="C70" s="1" t="s">
        <v>295</v>
      </c>
      <c r="D70" s="25" t="s">
        <v>237</v>
      </c>
      <c r="E70" s="23">
        <v>1</v>
      </c>
      <c r="F70" s="2">
        <v>1</v>
      </c>
      <c r="G70" s="23" t="s">
        <v>298</v>
      </c>
      <c r="H70" s="14" t="s">
        <v>239</v>
      </c>
      <c r="I70" s="14" t="s">
        <v>240</v>
      </c>
      <c r="J70" s="23">
        <v>54</v>
      </c>
      <c r="K70" s="14" t="str">
        <f t="shared" si="0"/>
        <v>%logit_cat(Hx_SUBDeminProt, HighCa_Post ,1, 1,Logistic Categorical,54);</v>
      </c>
      <c r="L70" s="23" t="s">
        <v>298</v>
      </c>
    </row>
    <row r="71" spans="1:12">
      <c r="A71" s="1" t="s">
        <v>89</v>
      </c>
      <c r="B71" s="14" t="s">
        <v>237</v>
      </c>
      <c r="C71" s="1" t="s">
        <v>312</v>
      </c>
      <c r="D71" s="25" t="s">
        <v>313</v>
      </c>
      <c r="E71" s="23">
        <v>1</v>
      </c>
      <c r="F71" s="2">
        <v>1</v>
      </c>
      <c r="G71" s="23" t="s">
        <v>316</v>
      </c>
      <c r="H71" s="14" t="s">
        <v>239</v>
      </c>
      <c r="I71" s="14" t="s">
        <v>240</v>
      </c>
      <c r="J71" s="23">
        <v>68</v>
      </c>
      <c r="K71" s="14" t="str">
        <f t="shared" si="0"/>
        <v>%logit_cat(Hx_SUBDeminProt, pre_iCa ,1, 1,Logistic Categorical,68);</v>
      </c>
      <c r="L71" s="23" t="s">
        <v>316</v>
      </c>
    </row>
    <row r="72" spans="1:12">
      <c r="A72" s="1" t="s">
        <v>89</v>
      </c>
      <c r="B72" s="14" t="s">
        <v>237</v>
      </c>
      <c r="C72" s="1" t="s">
        <v>188</v>
      </c>
      <c r="D72" s="25" t="s">
        <v>237</v>
      </c>
      <c r="E72" s="23">
        <v>1</v>
      </c>
      <c r="F72" s="2">
        <v>1</v>
      </c>
      <c r="G72" s="23" t="s">
        <v>355</v>
      </c>
      <c r="H72" s="14" t="s">
        <v>239</v>
      </c>
      <c r="I72" s="14" t="s">
        <v>240</v>
      </c>
      <c r="J72" s="23">
        <v>105</v>
      </c>
      <c r="K72" s="14" t="str">
        <f t="shared" si="0"/>
        <v>%logit_cat(Hx_SUBDeminProt, Stone,1, 1,Logistic Categorical,105);</v>
      </c>
      <c r="L72" s="23" t="s">
        <v>355</v>
      </c>
    </row>
    <row r="73" spans="1:12">
      <c r="A73" s="2" t="s">
        <v>91</v>
      </c>
      <c r="B73" s="14" t="s">
        <v>237</v>
      </c>
      <c r="C73" s="1" t="s">
        <v>255</v>
      </c>
      <c r="D73" s="25" t="s">
        <v>256</v>
      </c>
      <c r="E73" s="23">
        <v>1</v>
      </c>
      <c r="F73" s="2">
        <v>1</v>
      </c>
      <c r="G73" s="23" t="s">
        <v>259</v>
      </c>
      <c r="H73" s="14" t="s">
        <v>239</v>
      </c>
      <c r="I73" s="14" t="s">
        <v>240</v>
      </c>
      <c r="J73" s="14">
        <v>11</v>
      </c>
      <c r="K73" s="14" t="str">
        <f t="shared" si="0"/>
        <v>%logit_cat(Hx_SUBDeminReobstruct, EDTACombo,1, 1,Logistic Categorical,11);</v>
      </c>
      <c r="L73" s="23" t="s">
        <v>259</v>
      </c>
    </row>
    <row r="74" spans="1:12">
      <c r="A74" s="4" t="s">
        <v>91</v>
      </c>
      <c r="B74" s="14" t="s">
        <v>237</v>
      </c>
      <c r="C74" s="1" t="s">
        <v>295</v>
      </c>
      <c r="D74" s="25" t="s">
        <v>237</v>
      </c>
      <c r="E74" s="23">
        <v>1</v>
      </c>
      <c r="F74" s="2">
        <v>1</v>
      </c>
      <c r="G74" s="23" t="s">
        <v>299</v>
      </c>
      <c r="H74" s="14" t="s">
        <v>239</v>
      </c>
      <c r="I74" s="14" t="s">
        <v>240</v>
      </c>
      <c r="J74" s="23">
        <v>55</v>
      </c>
      <c r="K74" s="14" t="str">
        <f t="shared" si="0"/>
        <v>%logit_cat(Hx_SUBDeminReobstruct, HighCa_Post ,1, 1,Logistic Categorical,55);</v>
      </c>
      <c r="L74" s="23" t="s">
        <v>299</v>
      </c>
    </row>
    <row r="75" spans="1:12">
      <c r="A75" s="4" t="s">
        <v>91</v>
      </c>
      <c r="B75" s="14" t="s">
        <v>237</v>
      </c>
      <c r="C75" s="1" t="s">
        <v>312</v>
      </c>
      <c r="D75" s="25" t="s">
        <v>313</v>
      </c>
      <c r="E75" s="23">
        <v>1</v>
      </c>
      <c r="F75" s="2">
        <v>1</v>
      </c>
      <c r="G75" s="23" t="s">
        <v>317</v>
      </c>
      <c r="H75" s="14" t="s">
        <v>239</v>
      </c>
      <c r="I75" s="14" t="s">
        <v>240</v>
      </c>
      <c r="J75" s="23">
        <v>69</v>
      </c>
      <c r="K75" s="14" t="str">
        <f t="shared" si="0"/>
        <v>%logit_cat(Hx_SUBDeminReobstruct, pre_iCa ,1, 1,Logistic Categorical,69);</v>
      </c>
      <c r="L75" s="23" t="s">
        <v>317</v>
      </c>
    </row>
    <row r="76" spans="1:12">
      <c r="A76" s="4" t="s">
        <v>91</v>
      </c>
      <c r="B76" s="14" t="s">
        <v>237</v>
      </c>
      <c r="C76" s="1" t="s">
        <v>188</v>
      </c>
      <c r="D76" s="25" t="s">
        <v>237</v>
      </c>
      <c r="E76" s="23">
        <v>1</v>
      </c>
      <c r="F76" s="2">
        <v>1</v>
      </c>
      <c r="G76" s="23" t="s">
        <v>356</v>
      </c>
      <c r="H76" s="14" t="s">
        <v>239</v>
      </c>
      <c r="I76" s="14" t="s">
        <v>240</v>
      </c>
      <c r="J76" s="23">
        <v>106</v>
      </c>
      <c r="K76" s="14" t="str">
        <f t="shared" si="0"/>
        <v>%logit_cat(Hx_SUBDeminReobstruct, Stone,1, 1,Logistic Categorical,106);</v>
      </c>
      <c r="L76" s="23" t="s">
        <v>356</v>
      </c>
    </row>
    <row r="77" spans="1:12">
      <c r="A77" s="2" t="s">
        <v>93</v>
      </c>
      <c r="B77" s="14" t="s">
        <v>237</v>
      </c>
      <c r="C77" s="1" t="s">
        <v>255</v>
      </c>
      <c r="D77" s="25" t="s">
        <v>256</v>
      </c>
      <c r="E77" s="23">
        <v>1</v>
      </c>
      <c r="F77" s="2">
        <v>1</v>
      </c>
      <c r="G77" s="23" t="s">
        <v>260</v>
      </c>
      <c r="H77" s="14" t="s">
        <v>239</v>
      </c>
      <c r="I77" s="14" t="s">
        <v>240</v>
      </c>
      <c r="J77" s="14">
        <v>12</v>
      </c>
      <c r="K77" s="14" t="str">
        <f t="shared" si="0"/>
        <v>%logit_cat(Hx_SUBDeminWork, EDTACombo,1, 1,Logistic Categorical,12);</v>
      </c>
      <c r="L77" s="23" t="s">
        <v>260</v>
      </c>
    </row>
    <row r="78" spans="1:12">
      <c r="A78" s="1" t="s">
        <v>93</v>
      </c>
      <c r="B78" s="14" t="s">
        <v>237</v>
      </c>
      <c r="C78" s="1" t="s">
        <v>295</v>
      </c>
      <c r="D78" s="25" t="s">
        <v>237</v>
      </c>
      <c r="E78" s="23">
        <v>0</v>
      </c>
      <c r="F78" s="2">
        <v>1</v>
      </c>
      <c r="G78" s="23" t="s">
        <v>300</v>
      </c>
      <c r="H78" s="14" t="s">
        <v>239</v>
      </c>
      <c r="I78" s="14" t="s">
        <v>240</v>
      </c>
      <c r="J78" s="23">
        <v>56</v>
      </c>
      <c r="K78" s="14" t="str">
        <f t="shared" si="0"/>
        <v>%logit_cat(Hx_SUBDeminWork, HighCa_Post ,0, 1,Logistic Categorical,56);</v>
      </c>
      <c r="L78" s="23" t="s">
        <v>300</v>
      </c>
    </row>
    <row r="79" spans="1:12">
      <c r="A79" s="1" t="s">
        <v>93</v>
      </c>
      <c r="B79" s="14" t="s">
        <v>237</v>
      </c>
      <c r="C79" s="1" t="s">
        <v>312</v>
      </c>
      <c r="D79" s="25" t="s">
        <v>313</v>
      </c>
      <c r="E79" s="23">
        <v>1</v>
      </c>
      <c r="F79" s="2">
        <v>1</v>
      </c>
      <c r="G79" s="23" t="s">
        <v>318</v>
      </c>
      <c r="H79" s="14" t="s">
        <v>239</v>
      </c>
      <c r="I79" s="14" t="s">
        <v>240</v>
      </c>
      <c r="J79" s="23">
        <v>70</v>
      </c>
      <c r="K79" s="14" t="str">
        <f t="shared" si="0"/>
        <v>%logit_cat(Hx_SUBDeminWork, pre_iCa ,1, 1,Logistic Categorical,70);</v>
      </c>
      <c r="L79" s="23" t="s">
        <v>318</v>
      </c>
    </row>
    <row r="80" spans="1:12">
      <c r="A80" s="1" t="s">
        <v>93</v>
      </c>
      <c r="B80" s="14" t="s">
        <v>237</v>
      </c>
      <c r="C80" s="1" t="s">
        <v>188</v>
      </c>
      <c r="D80" s="25" t="s">
        <v>237</v>
      </c>
      <c r="E80" s="23">
        <v>0</v>
      </c>
      <c r="F80" s="2">
        <v>1</v>
      </c>
      <c r="G80" s="23" t="s">
        <v>357</v>
      </c>
      <c r="H80" s="14" t="s">
        <v>239</v>
      </c>
      <c r="I80" s="14" t="s">
        <v>240</v>
      </c>
      <c r="J80" s="23">
        <v>107</v>
      </c>
      <c r="K80" s="14" t="str">
        <f t="shared" si="0"/>
        <v>%logit_cat(Hx_SUBDeminWork, Stone,0, 1,Logistic Categorical,107);</v>
      </c>
      <c r="L80" s="23" t="s">
        <v>357</v>
      </c>
    </row>
    <row r="81" spans="1:12">
      <c r="A81" s="2" t="s">
        <v>95</v>
      </c>
      <c r="B81" s="14" t="s">
        <v>237</v>
      </c>
      <c r="C81" s="1" t="s">
        <v>255</v>
      </c>
      <c r="D81" s="25" t="s">
        <v>256</v>
      </c>
      <c r="E81" s="23">
        <v>1</v>
      </c>
      <c r="F81" s="2">
        <v>1</v>
      </c>
      <c r="G81" s="23" t="s">
        <v>257</v>
      </c>
      <c r="H81" s="14" t="s">
        <v>239</v>
      </c>
      <c r="I81" s="14" t="s">
        <v>240</v>
      </c>
      <c r="J81" s="14">
        <v>9</v>
      </c>
      <c r="K81" s="14" t="str">
        <f t="shared" si="0"/>
        <v>%logit_cat(Hx_SUBInfectionProt, EDTACombo,1, 1,Logistic Categorical,9);</v>
      </c>
      <c r="L81" s="23" t="s">
        <v>257</v>
      </c>
    </row>
    <row r="82" spans="1:12">
      <c r="A82" s="2" t="s">
        <v>97</v>
      </c>
      <c r="B82" s="14" t="s">
        <v>237</v>
      </c>
      <c r="C82" s="1" t="s">
        <v>255</v>
      </c>
      <c r="D82" s="25" t="s">
        <v>256</v>
      </c>
      <c r="E82" s="23">
        <v>1</v>
      </c>
      <c r="F82" s="2">
        <v>1</v>
      </c>
      <c r="G82" s="23" t="s">
        <v>261</v>
      </c>
      <c r="H82" s="14" t="s">
        <v>239</v>
      </c>
      <c r="I82" s="14" t="s">
        <v>240</v>
      </c>
      <c r="J82" s="14">
        <v>13</v>
      </c>
      <c r="K82" s="14" t="str">
        <f t="shared" si="0"/>
        <v>%logit_cat(Hx_SUBinfectionProtWork, EDTACombo,1, 1,Logistic Categorical,13);</v>
      </c>
      <c r="L82" s="23" t="s">
        <v>261</v>
      </c>
    </row>
    <row r="83" spans="1:12">
      <c r="A83" s="3" t="s">
        <v>112</v>
      </c>
      <c r="B83" s="14" t="s">
        <v>237</v>
      </c>
      <c r="C83" s="1" t="s">
        <v>262</v>
      </c>
      <c r="D83" s="25" t="s">
        <v>263</v>
      </c>
      <c r="E83" s="23">
        <v>1</v>
      </c>
      <c r="F83" s="2">
        <v>1</v>
      </c>
      <c r="G83" s="23" t="s">
        <v>269</v>
      </c>
      <c r="H83" s="14" t="s">
        <v>239</v>
      </c>
      <c r="I83" s="14" t="s">
        <v>240</v>
      </c>
      <c r="J83" s="14">
        <v>19</v>
      </c>
      <c r="K83" s="14" t="str">
        <f t="shared" si="0"/>
        <v>%logit_cat(LikelyRenal, GroupCat ,1, 1,Logistic Categorical,19);</v>
      </c>
      <c r="L83" s="23" t="s">
        <v>269</v>
      </c>
    </row>
    <row r="84" spans="1:12">
      <c r="A84" s="3" t="s">
        <v>117</v>
      </c>
      <c r="B84" s="14" t="s">
        <v>237</v>
      </c>
      <c r="C84" s="1" t="s">
        <v>262</v>
      </c>
      <c r="D84" s="25" t="s">
        <v>263</v>
      </c>
      <c r="E84" s="23">
        <v>1</v>
      </c>
      <c r="F84" s="2">
        <v>1</v>
      </c>
      <c r="G84" s="23" t="s">
        <v>270</v>
      </c>
      <c r="H84" s="14" t="s">
        <v>239</v>
      </c>
      <c r="I84" s="14" t="s">
        <v>240</v>
      </c>
      <c r="J84" s="14">
        <v>20</v>
      </c>
      <c r="K84" s="14" t="str">
        <f t="shared" si="0"/>
        <v>%logit_cat(NotRenal, GroupCat ,1, 1,Logistic Categorical,20);</v>
      </c>
      <c r="L84" s="23" t="s">
        <v>270</v>
      </c>
    </row>
    <row r="85" spans="1:12">
      <c r="A85" s="2" t="s">
        <v>134</v>
      </c>
      <c r="B85" s="14" t="s">
        <v>237</v>
      </c>
      <c r="C85" s="1" t="s">
        <v>262</v>
      </c>
      <c r="D85" s="25" t="s">
        <v>263</v>
      </c>
      <c r="E85" s="23">
        <v>1</v>
      </c>
      <c r="F85" s="2">
        <v>1</v>
      </c>
      <c r="G85" s="23" t="s">
        <v>272</v>
      </c>
      <c r="H85" s="14" t="s">
        <v>239</v>
      </c>
      <c r="I85" s="14" t="s">
        <v>240</v>
      </c>
      <c r="J85" s="14">
        <v>31</v>
      </c>
      <c r="K85" s="14" t="str">
        <f t="shared" si="0"/>
        <v>%logit_cat(Post_Dysuria, GroupCat ,1, 1,Logistic Categorical,31);</v>
      </c>
      <c r="L85" s="23" t="s">
        <v>272</v>
      </c>
    </row>
    <row r="86" spans="1:12">
      <c r="A86" s="2" t="s">
        <v>136</v>
      </c>
      <c r="B86" s="14" t="s">
        <v>237</v>
      </c>
      <c r="C86" s="1" t="s">
        <v>262</v>
      </c>
      <c r="D86" s="25" t="s">
        <v>263</v>
      </c>
      <c r="E86" s="23">
        <v>1</v>
      </c>
      <c r="F86" s="2">
        <v>1</v>
      </c>
      <c r="G86" s="23" t="s">
        <v>273</v>
      </c>
      <c r="H86" s="14" t="s">
        <v>239</v>
      </c>
      <c r="I86" s="14" t="s">
        <v>240</v>
      </c>
      <c r="J86" s="14">
        <v>32</v>
      </c>
      <c r="K86" s="14" t="str">
        <f t="shared" si="0"/>
        <v>%logit_cat(Post_Ecoli, GroupCat ,1, 1,Logistic Categorical,32);</v>
      </c>
      <c r="L86" s="23" t="s">
        <v>273</v>
      </c>
    </row>
    <row r="87" spans="1:12">
      <c r="A87" s="2" t="s">
        <v>138</v>
      </c>
      <c r="B87" s="14" t="s">
        <v>237</v>
      </c>
      <c r="C87" s="1" t="s">
        <v>262</v>
      </c>
      <c r="D87" s="25" t="s">
        <v>263</v>
      </c>
      <c r="E87" s="23">
        <v>1</v>
      </c>
      <c r="F87" s="2">
        <v>1</v>
      </c>
      <c r="G87" s="23" t="s">
        <v>274</v>
      </c>
      <c r="H87" s="14" t="s">
        <v>239</v>
      </c>
      <c r="I87" s="14" t="s">
        <v>240</v>
      </c>
      <c r="J87" s="14">
        <v>33</v>
      </c>
      <c r="K87" s="14" t="str">
        <f t="shared" si="0"/>
        <v>%logit_cat(Post_Entero, GroupCat ,1, 1,Logistic Categorical,33);</v>
      </c>
      <c r="L87" s="23" t="s">
        <v>274</v>
      </c>
    </row>
    <row r="88" spans="1:12">
      <c r="A88" s="2" t="s">
        <v>144</v>
      </c>
      <c r="B88" s="14" t="s">
        <v>237</v>
      </c>
      <c r="C88" s="1" t="s">
        <v>262</v>
      </c>
      <c r="D88" s="25" t="s">
        <v>263</v>
      </c>
      <c r="E88" s="23">
        <v>1</v>
      </c>
      <c r="F88" s="2">
        <v>1</v>
      </c>
      <c r="G88" s="23" t="s">
        <v>275</v>
      </c>
      <c r="H88" s="14" t="s">
        <v>239</v>
      </c>
      <c r="I88" s="14" t="s">
        <v>240</v>
      </c>
      <c r="J88" s="14">
        <v>35</v>
      </c>
      <c r="K88" s="14" t="str">
        <f t="shared" si="0"/>
        <v>%logit_cat(Post_Staph, GroupCat ,1, 1,Logistic Categorical,35);</v>
      </c>
      <c r="L88" s="23" t="s">
        <v>275</v>
      </c>
    </row>
    <row r="89" spans="1:12">
      <c r="A89" s="4" t="s">
        <v>244</v>
      </c>
      <c r="B89" s="14" t="s">
        <v>237</v>
      </c>
      <c r="C89" s="1" t="s">
        <v>241</v>
      </c>
      <c r="D89" s="25" t="s">
        <v>237</v>
      </c>
      <c r="E89" s="23">
        <v>1</v>
      </c>
      <c r="F89" s="2">
        <v>1</v>
      </c>
      <c r="G89" s="23" t="s">
        <v>245</v>
      </c>
      <c r="H89" s="14" t="s">
        <v>239</v>
      </c>
      <c r="I89" s="14" t="s">
        <v>240</v>
      </c>
      <c r="J89" s="14">
        <v>4</v>
      </c>
      <c r="K89" s="14" t="str">
        <f t="shared" si="0"/>
        <v>%logit_cat(Post_UTI_any, CystoIntraOp,1, 1,Logistic Categorical,4);</v>
      </c>
      <c r="L89" s="23" t="s">
        <v>245</v>
      </c>
    </row>
    <row r="90" spans="1:12">
      <c r="A90" s="4" t="s">
        <v>244</v>
      </c>
      <c r="B90" s="14" t="s">
        <v>237</v>
      </c>
      <c r="C90" s="1" t="s">
        <v>174</v>
      </c>
      <c r="D90" s="25" t="s">
        <v>237</v>
      </c>
      <c r="E90" s="23">
        <v>0</v>
      </c>
      <c r="F90" s="2">
        <v>1</v>
      </c>
      <c r="G90" s="23" t="s">
        <v>324</v>
      </c>
      <c r="H90" s="14" t="s">
        <v>239</v>
      </c>
      <c r="I90" s="14" t="s">
        <v>240</v>
      </c>
      <c r="J90" s="23">
        <v>76</v>
      </c>
      <c r="K90" s="14" t="str">
        <f t="shared" si="0"/>
        <v>%logit_cat(Post_UTI_any, PreAbx72,0, 1,Logistic Categorical,76);</v>
      </c>
      <c r="L90" s="23" t="s">
        <v>324</v>
      </c>
    </row>
    <row r="91" spans="1:12">
      <c r="A91" s="4" t="s">
        <v>244</v>
      </c>
      <c r="B91" s="14" t="s">
        <v>237</v>
      </c>
      <c r="C91" s="1" t="s">
        <v>332</v>
      </c>
      <c r="D91" s="25" t="s">
        <v>237</v>
      </c>
      <c r="E91" s="23">
        <v>1</v>
      </c>
      <c r="F91" s="2">
        <v>1</v>
      </c>
      <c r="G91" s="23" t="s">
        <v>335</v>
      </c>
      <c r="H91" s="14" t="s">
        <v>239</v>
      </c>
      <c r="I91" s="14" t="s">
        <v>240</v>
      </c>
      <c r="J91" s="23">
        <v>85</v>
      </c>
      <c r="K91" s="14" t="str">
        <f t="shared" si="0"/>
        <v>%logit_cat(Post_UTI_any, PreSx_UTI ,1, 1,Logistic Categorical,85);</v>
      </c>
      <c r="L91" s="23" t="s">
        <v>335</v>
      </c>
    </row>
    <row r="92" spans="1:12">
      <c r="A92" s="4" t="s">
        <v>244</v>
      </c>
      <c r="B92" s="14" t="s">
        <v>237</v>
      </c>
      <c r="C92" s="1" t="s">
        <v>182</v>
      </c>
      <c r="D92" s="25" t="s">
        <v>237</v>
      </c>
      <c r="E92" s="23">
        <v>1</v>
      </c>
      <c r="F92" s="2">
        <v>1</v>
      </c>
      <c r="G92" s="23" t="s">
        <v>345</v>
      </c>
      <c r="H92" s="14" t="s">
        <v>239</v>
      </c>
      <c r="I92" s="14" t="s">
        <v>240</v>
      </c>
      <c r="J92" s="23">
        <v>95</v>
      </c>
      <c r="K92" s="14" t="str">
        <f t="shared" si="0"/>
        <v>%logit_cat(Post_UTI_any, PU_Sx,1, 1,Logistic Categorical,95);</v>
      </c>
      <c r="L92" s="23" t="s">
        <v>345</v>
      </c>
    </row>
    <row r="93" spans="1:12">
      <c r="A93" s="2" t="s">
        <v>148</v>
      </c>
      <c r="B93" s="14" t="s">
        <v>237</v>
      </c>
      <c r="C93" s="1" t="s">
        <v>262</v>
      </c>
      <c r="D93" s="25" t="s">
        <v>263</v>
      </c>
      <c r="E93" s="23">
        <v>1</v>
      </c>
      <c r="F93" s="2">
        <v>1</v>
      </c>
      <c r="G93" s="23" t="s">
        <v>276</v>
      </c>
      <c r="H93" s="14" t="s">
        <v>239</v>
      </c>
      <c r="I93" s="14" t="s">
        <v>240</v>
      </c>
      <c r="J93" s="14">
        <v>36</v>
      </c>
      <c r="K93" s="14" t="str">
        <f t="shared" si="0"/>
        <v>%logit_cat(Post_UTIany, GroupCat ,1, 1,Logistic Categorical,36);</v>
      </c>
      <c r="L93" s="23" t="s">
        <v>276</v>
      </c>
    </row>
    <row r="94" spans="1:12">
      <c r="A94" s="4" t="s">
        <v>178</v>
      </c>
      <c r="B94" s="14" t="s">
        <v>237</v>
      </c>
      <c r="C94" s="1" t="s">
        <v>304</v>
      </c>
      <c r="D94" s="25" t="s">
        <v>237</v>
      </c>
      <c r="E94" s="23">
        <v>1</v>
      </c>
      <c r="F94" s="2">
        <v>1</v>
      </c>
      <c r="G94" s="23" t="s">
        <v>305</v>
      </c>
      <c r="H94" s="14" t="s">
        <v>239</v>
      </c>
      <c r="I94" s="14" t="s">
        <v>240</v>
      </c>
      <c r="J94" s="23">
        <v>60</v>
      </c>
      <c r="K94" s="14" t="str">
        <f t="shared" si="0"/>
        <v>%logit_cat(PreSx_UTI, Hx_Cystot ,1, 1,Logistic Categorical,60);</v>
      </c>
      <c r="L94" s="23" t="s">
        <v>305</v>
      </c>
    </row>
    <row r="95" spans="1:12">
      <c r="A95" s="4" t="s">
        <v>178</v>
      </c>
      <c r="B95" s="14" t="s">
        <v>237</v>
      </c>
      <c r="C95" s="1" t="s">
        <v>308</v>
      </c>
      <c r="D95" s="25" t="s">
        <v>237</v>
      </c>
      <c r="E95" s="23">
        <v>1</v>
      </c>
      <c r="F95" s="2">
        <v>1</v>
      </c>
      <c r="G95" s="23" t="s">
        <v>309</v>
      </c>
      <c r="H95" s="14" t="s">
        <v>239</v>
      </c>
      <c r="I95" s="14" t="s">
        <v>240</v>
      </c>
      <c r="J95" s="23">
        <v>63</v>
      </c>
      <c r="K95" s="14" t="str">
        <f t="shared" si="0"/>
        <v>%logit_cat(PreSx_UTI, Hx_Pre_UTI ,1, 1,Logistic Categorical,63);</v>
      </c>
      <c r="L95" s="23" t="s">
        <v>309</v>
      </c>
    </row>
    <row r="96" spans="1:12">
      <c r="A96" s="4" t="s">
        <v>178</v>
      </c>
      <c r="B96" s="14" t="s">
        <v>237</v>
      </c>
      <c r="C96" s="1" t="s">
        <v>182</v>
      </c>
      <c r="D96" s="25" t="s">
        <v>237</v>
      </c>
      <c r="E96" s="23">
        <v>1</v>
      </c>
      <c r="F96" s="2">
        <v>1</v>
      </c>
      <c r="G96" s="23" t="s">
        <v>346</v>
      </c>
      <c r="H96" s="14" t="s">
        <v>239</v>
      </c>
      <c r="I96" s="14" t="s">
        <v>240</v>
      </c>
      <c r="J96" s="23">
        <v>96</v>
      </c>
      <c r="K96" s="14" t="str">
        <f t="shared" si="0"/>
        <v>%logit_cat(PreSx_UTI, PU_Sx,1, 1,Logistic Categorical,96);</v>
      </c>
      <c r="L96" s="23" t="s">
        <v>346</v>
      </c>
    </row>
    <row r="97" spans="1:12">
      <c r="A97" s="4" t="s">
        <v>184</v>
      </c>
      <c r="B97" s="14" t="s">
        <v>237</v>
      </c>
      <c r="C97" s="1" t="s">
        <v>304</v>
      </c>
      <c r="D97" s="25" t="s">
        <v>237</v>
      </c>
      <c r="E97" s="23">
        <v>1</v>
      </c>
      <c r="F97" s="2">
        <v>1</v>
      </c>
      <c r="G97" s="23" t="s">
        <v>306</v>
      </c>
      <c r="H97" s="14" t="s">
        <v>239</v>
      </c>
      <c r="I97" s="14" t="s">
        <v>240</v>
      </c>
      <c r="J97" s="23">
        <v>61</v>
      </c>
      <c r="K97" s="14" t="str">
        <f t="shared" si="0"/>
        <v>%logit_cat(PurulentDebris, Hx_Cystot ,1, 1,Logistic Categorical,61);</v>
      </c>
      <c r="L97" s="23" t="s">
        <v>306</v>
      </c>
    </row>
    <row r="98" spans="1:12">
      <c r="A98" s="4" t="s">
        <v>184</v>
      </c>
      <c r="B98" s="14" t="s">
        <v>237</v>
      </c>
      <c r="C98" s="1" t="s">
        <v>308</v>
      </c>
      <c r="D98" s="25" t="s">
        <v>237</v>
      </c>
      <c r="E98" s="23">
        <v>1</v>
      </c>
      <c r="F98" s="2">
        <v>1</v>
      </c>
      <c r="G98" s="23" t="s">
        <v>310</v>
      </c>
      <c r="H98" s="14" t="s">
        <v>239</v>
      </c>
      <c r="I98" s="14" t="s">
        <v>240</v>
      </c>
      <c r="J98" s="23">
        <v>64</v>
      </c>
      <c r="K98" s="14" t="str">
        <f t="shared" si="0"/>
        <v>%logit_cat(PurulentDebris, Hx_Pre_UTI ,1, 1,Logistic Categorical,64);</v>
      </c>
      <c r="L98" s="23" t="s">
        <v>310</v>
      </c>
    </row>
    <row r="99" spans="1:12">
      <c r="A99" s="4" t="s">
        <v>184</v>
      </c>
      <c r="B99" s="14" t="s">
        <v>237</v>
      </c>
      <c r="C99" s="1" t="s">
        <v>329</v>
      </c>
      <c r="D99" s="25" t="s">
        <v>237</v>
      </c>
      <c r="E99" s="23">
        <v>0</v>
      </c>
      <c r="F99" s="2">
        <v>1</v>
      </c>
      <c r="G99" s="23" t="s">
        <v>330</v>
      </c>
      <c r="H99" s="14" t="s">
        <v>239</v>
      </c>
      <c r="I99" s="14" t="s">
        <v>240</v>
      </c>
      <c r="J99" s="23">
        <v>81</v>
      </c>
      <c r="K99" s="14" t="str">
        <f t="shared" si="0"/>
        <v>%logit_cat(PurulentDebris, PreAbx72 ,0, 1,Logistic Categorical,81);</v>
      </c>
      <c r="L99" s="23" t="s">
        <v>330</v>
      </c>
    </row>
    <row r="100" spans="1:12">
      <c r="A100" s="4" t="s">
        <v>184</v>
      </c>
      <c r="B100" s="14" t="s">
        <v>237</v>
      </c>
      <c r="C100" s="1" t="s">
        <v>332</v>
      </c>
      <c r="D100" s="25" t="s">
        <v>237</v>
      </c>
      <c r="E100" s="23">
        <v>1</v>
      </c>
      <c r="F100" s="2">
        <v>1</v>
      </c>
      <c r="G100" s="23" t="s">
        <v>336</v>
      </c>
      <c r="H100" s="14" t="s">
        <v>239</v>
      </c>
      <c r="I100" s="14" t="s">
        <v>240</v>
      </c>
      <c r="J100" s="23">
        <v>86</v>
      </c>
      <c r="K100" s="14" t="str">
        <f t="shared" si="0"/>
        <v>%logit_cat(PurulentDebris, PreSx_UTI ,1, 1,Logistic Categorical,86);</v>
      </c>
      <c r="L100" s="23" t="s">
        <v>336</v>
      </c>
    </row>
    <row r="101" spans="1:12">
      <c r="A101" s="4" t="s">
        <v>184</v>
      </c>
      <c r="B101" s="14" t="s">
        <v>237</v>
      </c>
      <c r="C101" s="1" t="s">
        <v>182</v>
      </c>
      <c r="D101" s="25" t="s">
        <v>237</v>
      </c>
      <c r="E101" s="23">
        <v>1</v>
      </c>
      <c r="F101" s="2">
        <v>1</v>
      </c>
      <c r="G101" s="23" t="s">
        <v>347</v>
      </c>
      <c r="H101" s="14" t="s">
        <v>239</v>
      </c>
      <c r="I101" s="14" t="s">
        <v>240</v>
      </c>
      <c r="J101" s="23">
        <v>97</v>
      </c>
      <c r="K101" s="14" t="str">
        <f t="shared" si="0"/>
        <v>%logit_cat(PurulentDebris, PU_Sx,1, 1,Logistic Categorical,97);</v>
      </c>
      <c r="L101" s="23" t="s">
        <v>347</v>
      </c>
    </row>
    <row r="102" spans="1:12">
      <c r="A102" s="2" t="s">
        <v>190</v>
      </c>
      <c r="B102" s="14" t="s">
        <v>237</v>
      </c>
      <c r="C102" s="1" t="s">
        <v>284</v>
      </c>
      <c r="D102" s="25" t="s">
        <v>263</v>
      </c>
      <c r="E102" s="23">
        <v>1</v>
      </c>
      <c r="F102" s="2">
        <v>1</v>
      </c>
      <c r="G102" s="23" t="s">
        <v>290</v>
      </c>
      <c r="H102" s="14" t="s">
        <v>239</v>
      </c>
      <c r="I102" s="14" t="s">
        <v>240</v>
      </c>
      <c r="J102" s="23">
        <v>48</v>
      </c>
      <c r="K102" s="14" t="str">
        <f t="shared" si="0"/>
        <v>%logit_cat(Stone_CompleteOcclude, GroupDevice ,1, 1,Logistic Categorical,48);</v>
      </c>
      <c r="L102" s="23" t="s">
        <v>291</v>
      </c>
    </row>
    <row r="103" spans="1:12">
      <c r="A103" s="4" t="s">
        <v>190</v>
      </c>
      <c r="B103" s="14" t="s">
        <v>237</v>
      </c>
      <c r="C103" s="1" t="s">
        <v>295</v>
      </c>
      <c r="D103" s="25" t="s">
        <v>237</v>
      </c>
      <c r="E103" s="23">
        <v>1</v>
      </c>
      <c r="F103" s="2">
        <v>1</v>
      </c>
      <c r="G103" s="23" t="s">
        <v>301</v>
      </c>
      <c r="H103" s="14" t="s">
        <v>239</v>
      </c>
      <c r="I103" s="14" t="s">
        <v>240</v>
      </c>
      <c r="J103" s="23">
        <v>57</v>
      </c>
      <c r="K103" s="14" t="str">
        <f t="shared" si="0"/>
        <v>%logit_cat(Stone_CompleteOcclude, HighCa_Post ,1, 1,Logistic Categorical,57);</v>
      </c>
      <c r="L103" s="23" t="s">
        <v>301</v>
      </c>
    </row>
    <row r="104" spans="1:12">
      <c r="A104" s="4" t="s">
        <v>190</v>
      </c>
      <c r="B104" s="14" t="s">
        <v>237</v>
      </c>
      <c r="C104" s="1" t="s">
        <v>312</v>
      </c>
      <c r="D104" s="25" t="s">
        <v>313</v>
      </c>
      <c r="E104" s="23">
        <v>1</v>
      </c>
      <c r="F104" s="2">
        <v>1</v>
      </c>
      <c r="G104" s="23" t="s">
        <v>319</v>
      </c>
      <c r="H104" s="14" t="s">
        <v>239</v>
      </c>
      <c r="I104" s="14" t="s">
        <v>240</v>
      </c>
      <c r="J104" s="23">
        <v>71</v>
      </c>
      <c r="K104" s="14" t="str">
        <f t="shared" si="0"/>
        <v>%logit_cat(Stone_CompleteOcclude, pre_iCa ,1, 1,Logistic Categorical,71);</v>
      </c>
      <c r="L104" s="23" t="s">
        <v>319</v>
      </c>
    </row>
    <row r="105" spans="1:12">
      <c r="A105" s="4" t="s">
        <v>190</v>
      </c>
      <c r="B105" s="14" t="s">
        <v>237</v>
      </c>
      <c r="C105" s="1" t="s">
        <v>188</v>
      </c>
      <c r="D105" s="25" t="s">
        <v>237</v>
      </c>
      <c r="E105" s="23">
        <v>1</v>
      </c>
      <c r="F105" s="2">
        <v>1</v>
      </c>
      <c r="G105" s="23" t="s">
        <v>358</v>
      </c>
      <c r="H105" s="14" t="s">
        <v>239</v>
      </c>
      <c r="I105" s="14" t="s">
        <v>240</v>
      </c>
      <c r="J105" s="23">
        <v>108</v>
      </c>
      <c r="K105" s="14" t="str">
        <f t="shared" si="0"/>
        <v>%logit_cat(Stone_CompleteOcclude, Stone,1, 1,Logistic Categorical,108);</v>
      </c>
      <c r="L105" s="23" t="s">
        <v>358</v>
      </c>
    </row>
    <row r="106" spans="1:12">
      <c r="A106" s="4" t="s">
        <v>202</v>
      </c>
      <c r="B106" s="14" t="s">
        <v>237</v>
      </c>
      <c r="C106" s="1" t="s">
        <v>241</v>
      </c>
      <c r="D106" s="25" t="s">
        <v>237</v>
      </c>
      <c r="E106" s="23">
        <v>1</v>
      </c>
      <c r="F106" s="2">
        <v>1</v>
      </c>
      <c r="G106" s="23" t="s">
        <v>246</v>
      </c>
      <c r="H106" s="14" t="s">
        <v>239</v>
      </c>
      <c r="I106" s="14" t="s">
        <v>240</v>
      </c>
      <c r="J106" s="14">
        <v>5</v>
      </c>
      <c r="K106" s="14" t="str">
        <f t="shared" si="0"/>
        <v>%logit_cat(SymptomUTI, CystoIntraOp,1, 1,Logistic Categorical,5);</v>
      </c>
      <c r="L106" s="23" t="s">
        <v>246</v>
      </c>
    </row>
    <row r="107" spans="1:12">
      <c r="A107" s="2" t="s">
        <v>202</v>
      </c>
      <c r="B107" s="14" t="s">
        <v>237</v>
      </c>
      <c r="C107" s="1" t="s">
        <v>262</v>
      </c>
      <c r="D107" s="25" t="s">
        <v>263</v>
      </c>
      <c r="E107" s="23">
        <v>1</v>
      </c>
      <c r="F107" s="2">
        <v>1</v>
      </c>
      <c r="G107" s="23" t="s">
        <v>278</v>
      </c>
      <c r="H107" s="14" t="s">
        <v>239</v>
      </c>
      <c r="I107" s="14" t="s">
        <v>240</v>
      </c>
      <c r="J107" s="14">
        <v>38</v>
      </c>
      <c r="K107" s="14" t="str">
        <f t="shared" si="0"/>
        <v>%logit_cat(SymptomUTI, GroupCat ,1, 1,Logistic Categorical,38);</v>
      </c>
      <c r="L107" s="23" t="s">
        <v>278</v>
      </c>
    </row>
    <row r="108" spans="1:12">
      <c r="A108" s="4" t="s">
        <v>202</v>
      </c>
      <c r="B108" s="14" t="s">
        <v>237</v>
      </c>
      <c r="C108" s="1" t="s">
        <v>174</v>
      </c>
      <c r="D108" s="25" t="s">
        <v>237</v>
      </c>
      <c r="E108" s="23">
        <v>0</v>
      </c>
      <c r="F108" s="2">
        <v>1</v>
      </c>
      <c r="G108" s="23" t="s">
        <v>325</v>
      </c>
      <c r="H108" s="14" t="s">
        <v>239</v>
      </c>
      <c r="I108" s="14" t="s">
        <v>240</v>
      </c>
      <c r="J108" s="23">
        <v>77</v>
      </c>
      <c r="K108" s="14" t="str">
        <f t="shared" si="0"/>
        <v>%logit_cat(SymptomUTI, PreAbx72,0, 1,Logistic Categorical,77);</v>
      </c>
      <c r="L108" s="23" t="s">
        <v>325</v>
      </c>
    </row>
    <row r="109" spans="1:12">
      <c r="A109" s="4" t="s">
        <v>202</v>
      </c>
      <c r="B109" s="14" t="s">
        <v>237</v>
      </c>
      <c r="C109" s="1" t="s">
        <v>332</v>
      </c>
      <c r="D109" s="25" t="s">
        <v>237</v>
      </c>
      <c r="E109" s="23">
        <v>1</v>
      </c>
      <c r="F109" s="2">
        <v>1</v>
      </c>
      <c r="G109" s="23" t="s">
        <v>337</v>
      </c>
      <c r="H109" s="14" t="s">
        <v>239</v>
      </c>
      <c r="I109" s="14" t="s">
        <v>240</v>
      </c>
      <c r="J109" s="23">
        <v>87</v>
      </c>
      <c r="K109" s="14" t="str">
        <f t="shared" si="0"/>
        <v>%logit_cat(SymptomUTI, PreSx_UTI ,1, 1,Logistic Categorical,87);</v>
      </c>
      <c r="L109" s="23" t="s">
        <v>337</v>
      </c>
    </row>
    <row r="110" spans="1:12">
      <c r="A110" s="4" t="s">
        <v>202</v>
      </c>
      <c r="B110" s="14" t="s">
        <v>237</v>
      </c>
      <c r="C110" s="1" t="s">
        <v>182</v>
      </c>
      <c r="D110" s="25" t="s">
        <v>237</v>
      </c>
      <c r="E110" s="23">
        <v>1</v>
      </c>
      <c r="F110" s="2">
        <v>1</v>
      </c>
      <c r="G110" s="23" t="s">
        <v>348</v>
      </c>
      <c r="H110" s="14" t="s">
        <v>239</v>
      </c>
      <c r="I110" s="14" t="s">
        <v>240</v>
      </c>
      <c r="J110" s="23">
        <v>98</v>
      </c>
      <c r="K110" s="14" t="str">
        <f t="shared" ref="K110:K126" si="1">CONCATENATE("%",I110,"(",A110,", ",C110,",",E110,", ",F110,",",H110,",",J110,");")</f>
        <v>%logit_cat(SymptomUTI, PU_Sx,1, 1,Logistic Categorical,98);</v>
      </c>
      <c r="L110" s="23" t="s">
        <v>348</v>
      </c>
    </row>
    <row r="111" spans="1:12">
      <c r="A111" s="4" t="s">
        <v>216</v>
      </c>
      <c r="B111" s="14" t="s">
        <v>237</v>
      </c>
      <c r="C111" s="1" t="s">
        <v>304</v>
      </c>
      <c r="D111" s="25" t="s">
        <v>237</v>
      </c>
      <c r="E111" s="23">
        <v>1</v>
      </c>
      <c r="F111" s="2">
        <v>1</v>
      </c>
      <c r="G111" s="23" t="s">
        <v>307</v>
      </c>
      <c r="H111" s="14" t="s">
        <v>239</v>
      </c>
      <c r="I111" s="14" t="s">
        <v>240</v>
      </c>
      <c r="J111" s="23">
        <v>62</v>
      </c>
      <c r="K111" s="14" t="str">
        <f t="shared" si="1"/>
        <v>%logit_cat(Uculture_Pyelo_Result, Hx_Cystot ,1, 1,Logistic Categorical,62);</v>
      </c>
      <c r="L111" s="23" t="s">
        <v>307</v>
      </c>
    </row>
    <row r="112" spans="1:12">
      <c r="A112" s="4" t="s">
        <v>216</v>
      </c>
      <c r="B112" s="14" t="s">
        <v>237</v>
      </c>
      <c r="C112" s="1" t="s">
        <v>308</v>
      </c>
      <c r="D112" s="25" t="s">
        <v>237</v>
      </c>
      <c r="E112" s="23">
        <v>1</v>
      </c>
      <c r="F112" s="2">
        <v>1</v>
      </c>
      <c r="G112" s="23" t="s">
        <v>311</v>
      </c>
      <c r="H112" s="14" t="s">
        <v>239</v>
      </c>
      <c r="I112" s="14" t="s">
        <v>240</v>
      </c>
      <c r="J112" s="23">
        <v>65</v>
      </c>
      <c r="K112" s="14" t="str">
        <f t="shared" si="1"/>
        <v>%logit_cat(Uculture_Pyelo_Result, Hx_Pre_UTI ,1, 1,Logistic Categorical,65);</v>
      </c>
      <c r="L112" s="23" t="s">
        <v>311</v>
      </c>
    </row>
    <row r="113" spans="1:12">
      <c r="A113" s="4" t="s">
        <v>216</v>
      </c>
      <c r="B113" s="14" t="s">
        <v>237</v>
      </c>
      <c r="C113" s="1" t="s">
        <v>329</v>
      </c>
      <c r="D113" s="25" t="s">
        <v>237</v>
      </c>
      <c r="E113" s="23">
        <v>0</v>
      </c>
      <c r="F113" s="2">
        <v>1</v>
      </c>
      <c r="G113" s="23" t="s">
        <v>331</v>
      </c>
      <c r="H113" s="14" t="s">
        <v>239</v>
      </c>
      <c r="I113" s="14" t="s">
        <v>240</v>
      </c>
      <c r="J113" s="23">
        <v>82</v>
      </c>
      <c r="K113" s="14" t="str">
        <f t="shared" si="1"/>
        <v>%logit_cat(Uculture_Pyelo_Result, PreAbx72 ,0, 1,Logistic Categorical,82);</v>
      </c>
      <c r="L113" s="23" t="s">
        <v>331</v>
      </c>
    </row>
    <row r="114" spans="1:12">
      <c r="A114" s="4" t="s">
        <v>216</v>
      </c>
      <c r="B114" s="14" t="s">
        <v>237</v>
      </c>
      <c r="C114" s="1" t="s">
        <v>332</v>
      </c>
      <c r="D114" s="25" t="s">
        <v>237</v>
      </c>
      <c r="E114" s="23">
        <v>1</v>
      </c>
      <c r="F114" s="2">
        <v>1</v>
      </c>
      <c r="G114" s="23" t="s">
        <v>338</v>
      </c>
      <c r="H114" s="14" t="s">
        <v>239</v>
      </c>
      <c r="I114" s="14" t="s">
        <v>240</v>
      </c>
      <c r="J114" s="23">
        <v>88</v>
      </c>
      <c r="K114" s="14" t="str">
        <f t="shared" si="1"/>
        <v>%logit_cat(Uculture_Pyelo_Result, PreSx_UTI ,1, 1,Logistic Categorical,88);</v>
      </c>
      <c r="L114" s="23" t="s">
        <v>338</v>
      </c>
    </row>
    <row r="115" spans="1:12">
      <c r="A115" s="4" t="s">
        <v>216</v>
      </c>
      <c r="B115" s="14" t="s">
        <v>237</v>
      </c>
      <c r="C115" s="1" t="s">
        <v>182</v>
      </c>
      <c r="D115" s="25" t="s">
        <v>237</v>
      </c>
      <c r="E115" s="23">
        <v>1</v>
      </c>
      <c r="F115" s="2">
        <v>1</v>
      </c>
      <c r="G115" s="23" t="s">
        <v>349</v>
      </c>
      <c r="H115" s="14" t="s">
        <v>239</v>
      </c>
      <c r="I115" s="14" t="s">
        <v>240</v>
      </c>
      <c r="J115" s="23">
        <v>99</v>
      </c>
      <c r="K115" s="14" t="str">
        <f t="shared" si="1"/>
        <v>%logit_cat(Uculture_Pyelo_Result, PU_Sx,1, 1,Logistic Categorical,99);</v>
      </c>
      <c r="L115" s="23" t="s">
        <v>349</v>
      </c>
    </row>
    <row r="116" spans="1:12">
      <c r="A116" s="2" t="s">
        <v>221</v>
      </c>
      <c r="B116" s="14" t="s">
        <v>237</v>
      </c>
      <c r="C116" s="1" t="s">
        <v>262</v>
      </c>
      <c r="D116" s="25" t="s">
        <v>263</v>
      </c>
      <c r="E116" s="23">
        <v>1</v>
      </c>
      <c r="F116" s="2">
        <v>1</v>
      </c>
      <c r="G116" s="23" t="s">
        <v>280</v>
      </c>
      <c r="H116" s="14" t="s">
        <v>239</v>
      </c>
      <c r="I116" s="14" t="s">
        <v>240</v>
      </c>
      <c r="J116" s="14">
        <v>40</v>
      </c>
      <c r="K116" s="14" t="str">
        <f t="shared" si="1"/>
        <v>%logit_cat(UnlikRenal, GroupCat ,1, 1,Logistic Categorical,40);</v>
      </c>
      <c r="L116" s="23" t="s">
        <v>280</v>
      </c>
    </row>
    <row r="117" spans="1:12">
      <c r="A117" s="1" t="s">
        <v>222</v>
      </c>
      <c r="B117" s="14" t="s">
        <v>237</v>
      </c>
      <c r="C117" s="4" t="s">
        <v>5</v>
      </c>
      <c r="D117" s="25" t="s">
        <v>237</v>
      </c>
      <c r="E117" s="23">
        <v>1</v>
      </c>
      <c r="F117" s="2">
        <v>1</v>
      </c>
      <c r="G117" s="23" t="s">
        <v>238</v>
      </c>
      <c r="H117" s="14" t="s">
        <v>239</v>
      </c>
      <c r="I117" s="14" t="s">
        <v>240</v>
      </c>
      <c r="J117" s="14">
        <v>1</v>
      </c>
      <c r="K117" s="14" t="str">
        <f t="shared" si="1"/>
        <v>%logit_cat(UTI_ChronicBac, AnyUcathPost,1, 1,Logistic Categorical,1);</v>
      </c>
      <c r="L117" s="23" t="s">
        <v>238</v>
      </c>
    </row>
    <row r="118" spans="1:12">
      <c r="A118" s="1" t="s">
        <v>222</v>
      </c>
      <c r="B118" s="14" t="s">
        <v>237</v>
      </c>
      <c r="C118" s="1" t="s">
        <v>241</v>
      </c>
      <c r="D118" s="25" t="s">
        <v>237</v>
      </c>
      <c r="E118" s="23">
        <v>1</v>
      </c>
      <c r="F118" s="2">
        <v>1</v>
      </c>
      <c r="G118" s="23" t="s">
        <v>247</v>
      </c>
      <c r="H118" s="14" t="s">
        <v>239</v>
      </c>
      <c r="I118" s="14" t="s">
        <v>240</v>
      </c>
      <c r="J118" s="14">
        <v>6</v>
      </c>
      <c r="K118" s="14" t="str">
        <f t="shared" si="1"/>
        <v>%logit_cat(UTI_ChronicBac, CystoIntraOp,1, 1,Logistic Categorical,6);</v>
      </c>
      <c r="L118" s="23" t="s">
        <v>247</v>
      </c>
    </row>
    <row r="119" spans="1:12">
      <c r="A119" s="2" t="s">
        <v>222</v>
      </c>
      <c r="B119" s="14" t="s">
        <v>237</v>
      </c>
      <c r="C119" s="1" t="s">
        <v>262</v>
      </c>
      <c r="D119" s="25" t="s">
        <v>263</v>
      </c>
      <c r="E119" s="23">
        <v>1</v>
      </c>
      <c r="F119" s="2">
        <v>1</v>
      </c>
      <c r="G119" s="23" t="s">
        <v>281</v>
      </c>
      <c r="H119" s="14" t="s">
        <v>239</v>
      </c>
      <c r="I119" s="14" t="s">
        <v>240</v>
      </c>
      <c r="J119" s="14">
        <v>41</v>
      </c>
      <c r="K119" s="14" t="str">
        <f t="shared" si="1"/>
        <v>%logit_cat(UTI_ChronicBac, GroupCat ,1, 1,Logistic Categorical,41);</v>
      </c>
      <c r="L119" s="23" t="s">
        <v>281</v>
      </c>
    </row>
    <row r="120" spans="1:12">
      <c r="A120" s="1" t="s">
        <v>222</v>
      </c>
      <c r="B120" s="14" t="s">
        <v>237</v>
      </c>
      <c r="C120" s="1" t="s">
        <v>174</v>
      </c>
      <c r="D120" s="25" t="s">
        <v>237</v>
      </c>
      <c r="E120" s="23">
        <v>0</v>
      </c>
      <c r="F120" s="2">
        <v>1</v>
      </c>
      <c r="G120" s="23" t="s">
        <v>326</v>
      </c>
      <c r="H120" s="14" t="s">
        <v>239</v>
      </c>
      <c r="I120" s="14" t="s">
        <v>240</v>
      </c>
      <c r="J120" s="23">
        <v>78</v>
      </c>
      <c r="K120" s="14" t="str">
        <f t="shared" si="1"/>
        <v>%logit_cat(UTI_ChronicBac, PreAbx72,0, 1,Logistic Categorical,78);</v>
      </c>
      <c r="L120" s="23" t="s">
        <v>326</v>
      </c>
    </row>
    <row r="121" spans="1:12">
      <c r="A121" s="1" t="s">
        <v>222</v>
      </c>
      <c r="B121" s="14" t="s">
        <v>237</v>
      </c>
      <c r="C121" s="1" t="s">
        <v>332</v>
      </c>
      <c r="D121" s="25" t="s">
        <v>237</v>
      </c>
      <c r="E121" s="23">
        <v>1</v>
      </c>
      <c r="F121" s="2">
        <v>1</v>
      </c>
      <c r="G121" s="23" t="s">
        <v>339</v>
      </c>
      <c r="H121" s="14" t="s">
        <v>239</v>
      </c>
      <c r="I121" s="14" t="s">
        <v>240</v>
      </c>
      <c r="J121" s="23">
        <v>89</v>
      </c>
      <c r="K121" s="14" t="str">
        <f t="shared" si="1"/>
        <v>%logit_cat(UTI_ChronicBac, PreSx_UTI ,1, 1,Logistic Categorical,89);</v>
      </c>
      <c r="L121" s="23" t="s">
        <v>339</v>
      </c>
    </row>
    <row r="122" spans="1:12">
      <c r="A122" s="1" t="s">
        <v>222</v>
      </c>
      <c r="B122" s="14" t="s">
        <v>237</v>
      </c>
      <c r="C122" s="1" t="s">
        <v>182</v>
      </c>
      <c r="D122" s="25" t="s">
        <v>237</v>
      </c>
      <c r="E122" s="23">
        <v>1</v>
      </c>
      <c r="F122" s="2">
        <v>1</v>
      </c>
      <c r="G122" s="23" t="s">
        <v>350</v>
      </c>
      <c r="H122" s="14" t="s">
        <v>239</v>
      </c>
      <c r="I122" s="14" t="s">
        <v>240</v>
      </c>
      <c r="J122" s="23">
        <v>100</v>
      </c>
      <c r="K122" s="14" t="str">
        <f t="shared" si="1"/>
        <v>%logit_cat(UTI_ChronicBac, PU_Sx,1, 1,Logistic Categorical,100);</v>
      </c>
      <c r="L122" s="23" t="s">
        <v>350</v>
      </c>
    </row>
    <row r="123" spans="1:12">
      <c r="A123" s="4" t="s">
        <v>223</v>
      </c>
      <c r="B123" s="14" t="s">
        <v>237</v>
      </c>
      <c r="C123" s="1" t="s">
        <v>241</v>
      </c>
      <c r="D123" s="25" t="s">
        <v>237</v>
      </c>
      <c r="E123" s="23">
        <v>1</v>
      </c>
      <c r="F123" s="2">
        <v>1</v>
      </c>
      <c r="G123" s="23" t="s">
        <v>248</v>
      </c>
      <c r="H123" s="14" t="s">
        <v>239</v>
      </c>
      <c r="I123" s="14" t="s">
        <v>240</v>
      </c>
      <c r="J123" s="14">
        <v>7</v>
      </c>
      <c r="K123" s="14" t="str">
        <f t="shared" si="1"/>
        <v>%logit_cat(UTI_ChronicFungal, CystoIntraOp,1, 1,Logistic Categorical,7);</v>
      </c>
      <c r="L123" s="23" t="s">
        <v>248</v>
      </c>
    </row>
    <row r="124" spans="1:12">
      <c r="A124" s="2" t="s">
        <v>223</v>
      </c>
      <c r="B124" s="14" t="s">
        <v>237</v>
      </c>
      <c r="C124" s="1" t="s">
        <v>262</v>
      </c>
      <c r="D124" s="25" t="s">
        <v>263</v>
      </c>
      <c r="E124" s="23">
        <v>1</v>
      </c>
      <c r="F124" s="2">
        <v>1</v>
      </c>
      <c r="G124" s="23" t="s">
        <v>282</v>
      </c>
      <c r="H124" s="14" t="s">
        <v>239</v>
      </c>
      <c r="I124" s="14" t="s">
        <v>240</v>
      </c>
      <c r="J124" s="14">
        <v>42</v>
      </c>
      <c r="K124" s="14" t="str">
        <f t="shared" si="1"/>
        <v>%logit_cat(UTI_ChronicFungal, GroupCat ,1, 1,Logistic Categorical,42);</v>
      </c>
      <c r="L124" s="23" t="s">
        <v>282</v>
      </c>
    </row>
    <row r="125" spans="1:12">
      <c r="A125" s="4" t="s">
        <v>223</v>
      </c>
      <c r="B125" s="14" t="s">
        <v>237</v>
      </c>
      <c r="C125" s="1" t="s">
        <v>174</v>
      </c>
      <c r="D125" s="25" t="s">
        <v>237</v>
      </c>
      <c r="E125" s="23">
        <v>0</v>
      </c>
      <c r="F125" s="2">
        <v>1</v>
      </c>
      <c r="G125" s="23" t="s">
        <v>327</v>
      </c>
      <c r="H125" s="14" t="s">
        <v>239</v>
      </c>
      <c r="I125" s="14" t="s">
        <v>240</v>
      </c>
      <c r="J125" s="23">
        <v>79</v>
      </c>
      <c r="K125" s="14" t="str">
        <f t="shared" si="1"/>
        <v>%logit_cat(UTI_ChronicFungal, PreAbx72,0, 1,Logistic Categorical,79);</v>
      </c>
      <c r="L125" s="23" t="s">
        <v>327</v>
      </c>
    </row>
    <row r="126" spans="1:12">
      <c r="A126" s="4" t="s">
        <v>223</v>
      </c>
      <c r="B126" s="14" t="s">
        <v>237</v>
      </c>
      <c r="C126" s="1" t="s">
        <v>332</v>
      </c>
      <c r="D126" s="25" t="s">
        <v>237</v>
      </c>
      <c r="E126" s="23">
        <v>1</v>
      </c>
      <c r="F126" s="2">
        <v>1</v>
      </c>
      <c r="G126" s="23" t="s">
        <v>340</v>
      </c>
      <c r="H126" s="14" t="s">
        <v>239</v>
      </c>
      <c r="I126" s="14" t="s">
        <v>240</v>
      </c>
      <c r="J126" s="23">
        <v>90</v>
      </c>
      <c r="K126" s="14" t="str">
        <f t="shared" si="1"/>
        <v>%logit_cat(UTI_ChronicFungal, PreSx_UTI ,1, 1,Logistic Categorical,90);</v>
      </c>
      <c r="L126" s="23" t="s">
        <v>340</v>
      </c>
    </row>
    <row r="127" spans="1:12">
      <c r="A127" s="4" t="s">
        <v>223</v>
      </c>
      <c r="B127" s="14" t="s">
        <v>237</v>
      </c>
      <c r="C127" s="1" t="s">
        <v>182</v>
      </c>
      <c r="D127" s="25" t="s">
        <v>237</v>
      </c>
      <c r="E127" s="23">
        <v>1</v>
      </c>
      <c r="F127" s="2">
        <v>1</v>
      </c>
      <c r="G127" s="23" t="s">
        <v>351</v>
      </c>
      <c r="H127" s="14" t="s">
        <v>239</v>
      </c>
      <c r="I127" s="14" t="s">
        <v>240</v>
      </c>
      <c r="J127" s="23">
        <v>101</v>
      </c>
      <c r="K127" s="14" t="str">
        <f>CONCATENATE("%",I127,"(",A127,", ",C127,",",E127,", ",F127,",",H127,",",J127,");")</f>
        <v>%logit_cat(UTI_ChronicFungal, PU_Sx,1, 1,Logistic Categorical,101);</v>
      </c>
      <c r="L127" s="23" t="s">
        <v>351</v>
      </c>
    </row>
    <row r="128" spans="1:12">
      <c r="A128" s="2" t="s">
        <v>286</v>
      </c>
      <c r="B128" s="14" t="s">
        <v>250</v>
      </c>
      <c r="C128" s="1" t="s">
        <v>65</v>
      </c>
      <c r="D128" s="24" t="s">
        <v>250</v>
      </c>
      <c r="G128" s="2" t="s">
        <v>388</v>
      </c>
      <c r="H128" s="14" t="s">
        <v>373</v>
      </c>
      <c r="I128" s="14" t="s">
        <v>374</v>
      </c>
      <c r="J128" s="23">
        <v>133</v>
      </c>
      <c r="K128" s="14" t="str">
        <f>CONCATENATE("%",I128,"(",A128,", ",C128,", ",H128,",",J128,");")</f>
        <v>%reg(NumberofExchanges, Flush_Time, regression,133);</v>
      </c>
      <c r="L128" s="2" t="s">
        <v>388</v>
      </c>
    </row>
    <row r="129" spans="1:12">
      <c r="A129" s="2" t="s">
        <v>204</v>
      </c>
      <c r="B129" s="14" t="s">
        <v>250</v>
      </c>
      <c r="C129" s="1" t="s">
        <v>65</v>
      </c>
      <c r="D129" s="24" t="s">
        <v>250</v>
      </c>
      <c r="G129" s="2" t="s">
        <v>385</v>
      </c>
      <c r="H129" s="14" t="s">
        <v>373</v>
      </c>
      <c r="I129" s="14" t="s">
        <v>374</v>
      </c>
      <c r="J129" s="23">
        <v>130</v>
      </c>
      <c r="K129" s="14" t="str">
        <f>CONCATENATE("%",I129,"(",A129,", ",C129,", ",H129,",",J129,");")</f>
        <v>%reg(TimeFirstUTI, Flush_Time, regression,130);</v>
      </c>
      <c r="L129" s="2" t="s">
        <v>385</v>
      </c>
    </row>
    <row r="130" spans="1:12">
      <c r="A130" s="2" t="s">
        <v>204</v>
      </c>
      <c r="B130" s="14" t="s">
        <v>250</v>
      </c>
      <c r="C130" s="1" t="s">
        <v>361</v>
      </c>
      <c r="D130" s="25" t="s">
        <v>250</v>
      </c>
      <c r="E130" s="23"/>
      <c r="F130" s="23"/>
      <c r="G130" s="23" t="s">
        <v>372</v>
      </c>
      <c r="H130" s="14" t="s">
        <v>373</v>
      </c>
      <c r="I130" s="14" t="s">
        <v>374</v>
      </c>
      <c r="J130" s="23">
        <v>119</v>
      </c>
      <c r="K130" s="14" t="str">
        <f>CONCATENATE("%",I130,"(",A130,", ",C130,", ",H130,",",J130,");")</f>
        <v>%reg(TimeFirstUTI, SUBT_noEDTA, regression,119);</v>
      </c>
      <c r="L130" s="23" t="s">
        <v>372</v>
      </c>
    </row>
    <row r="131" spans="1:12">
      <c r="A131" s="4" t="s">
        <v>206</v>
      </c>
      <c r="B131" s="14" t="s">
        <v>250</v>
      </c>
      <c r="C131" s="1" t="s">
        <v>65</v>
      </c>
      <c r="D131" s="24" t="s">
        <v>250</v>
      </c>
      <c r="G131" s="2" t="s">
        <v>386</v>
      </c>
      <c r="H131" s="14" t="s">
        <v>373</v>
      </c>
      <c r="I131" s="14" t="s">
        <v>374</v>
      </c>
      <c r="J131" s="23">
        <v>131</v>
      </c>
      <c r="K131" s="14" t="str">
        <f>CONCATENATE("%",I131,"(",A131,", ",C131,", ",H131,",",J131,");")</f>
        <v>%reg(TimeMin, Flush_Time, regression,131);</v>
      </c>
      <c r="L131" s="2" t="s">
        <v>386</v>
      </c>
    </row>
    <row r="132" spans="1:12">
      <c r="A132" s="4" t="s">
        <v>206</v>
      </c>
      <c r="B132" s="14" t="s">
        <v>250</v>
      </c>
      <c r="C132" s="1" t="s">
        <v>361</v>
      </c>
      <c r="D132" s="25" t="s">
        <v>250</v>
      </c>
      <c r="E132" s="23"/>
      <c r="F132" s="23"/>
      <c r="G132" s="23" t="s">
        <v>375</v>
      </c>
      <c r="H132" s="14" t="s">
        <v>373</v>
      </c>
      <c r="I132" s="14" t="s">
        <v>374</v>
      </c>
      <c r="J132" s="23">
        <v>120</v>
      </c>
      <c r="K132" s="14" t="str">
        <f>CONCATENATE("%",I132,"(",A132,", ",C132,", ",H132,",",J132,");")</f>
        <v>%reg(TimeMin, SUBT_noEDTA, regression,120);</v>
      </c>
      <c r="L132" s="23" t="s">
        <v>375</v>
      </c>
    </row>
    <row r="133" spans="1:12">
      <c r="A133" s="4" t="s">
        <v>210</v>
      </c>
      <c r="B133" s="14" t="s">
        <v>250</v>
      </c>
      <c r="C133" s="1" t="s">
        <v>65</v>
      </c>
      <c r="D133" s="24" t="s">
        <v>250</v>
      </c>
      <c r="G133" s="2" t="s">
        <v>387</v>
      </c>
      <c r="H133" s="14" t="s">
        <v>373</v>
      </c>
      <c r="I133" s="14" t="s">
        <v>374</v>
      </c>
      <c r="J133" s="23">
        <v>132</v>
      </c>
      <c r="K133" s="14" t="str">
        <f>CONCATENATE("%",I133,"(",A133,", ",C133,", ",H133,",",J133,");")</f>
        <v>%reg(TimeStoneBlock, Flush_Time, regression,132);</v>
      </c>
      <c r="L133" s="2" t="s">
        <v>387</v>
      </c>
    </row>
    <row r="134" spans="1:12">
      <c r="A134" s="4" t="s">
        <v>210</v>
      </c>
      <c r="B134" s="14" t="s">
        <v>250</v>
      </c>
      <c r="C134" s="1" t="s">
        <v>361</v>
      </c>
      <c r="D134" s="25" t="s">
        <v>250</v>
      </c>
      <c r="E134" s="23"/>
      <c r="F134" s="23"/>
      <c r="G134" s="23" t="s">
        <v>376</v>
      </c>
      <c r="H134" s="14" t="s">
        <v>373</v>
      </c>
      <c r="I134" s="14" t="s">
        <v>374</v>
      </c>
      <c r="J134" s="23">
        <v>121</v>
      </c>
      <c r="K134" s="14" t="str">
        <f>CONCATENATE("%",I134,"(",A134,", ",C134,", ",H134,",",J134,");")</f>
        <v>%reg(TimeStoneBlock, SUBT_noEDTA, regression,121);</v>
      </c>
      <c r="L134" s="23" t="s">
        <v>376</v>
      </c>
    </row>
  </sheetData>
  <sortState ref="A2:L134">
    <sortCondition ref="H2:H134"/>
    <sortCondition ref="A2:A134"/>
    <sortCondition ref="C2:C134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96"/>
  <sheetViews>
    <sheetView topLeftCell="DL1" zoomScaleNormal="126" workbookViewId="0">
      <selection sqref="A1:DU1"/>
    </sheetView>
  </sheetViews>
  <sheetFormatPr defaultColWidth="8.85546875" defaultRowHeight="15"/>
  <cols>
    <col min="1" max="1" width="8.28515625" style="23" bestFit="1" customWidth="1"/>
    <col min="2" max="2" width="33.5703125" style="23" bestFit="1" customWidth="1"/>
    <col min="3" max="3" width="13.42578125" style="23" bestFit="1" customWidth="1"/>
    <col min="4" max="4" width="10.140625" style="23" bestFit="1" customWidth="1"/>
    <col min="5" max="5" width="11.85546875" style="23" bestFit="1" customWidth="1"/>
    <col min="6" max="6" width="5.7109375" style="23" bestFit="1" customWidth="1"/>
    <col min="7" max="8" width="10.7109375" style="26" bestFit="1" customWidth="1"/>
    <col min="9" max="9" width="12" style="23" bestFit="1" customWidth="1"/>
    <col min="10" max="10" width="4.140625" style="23" bestFit="1" customWidth="1"/>
    <col min="11" max="11" width="7.85546875" style="23" bestFit="1" customWidth="1"/>
    <col min="12" max="12" width="9.85546875" style="23" bestFit="1" customWidth="1"/>
    <col min="13" max="13" width="15.7109375" style="23" bestFit="1" customWidth="1"/>
    <col min="14" max="14" width="12.7109375" style="23" bestFit="1" customWidth="1"/>
    <col min="15" max="15" width="8.5703125" style="23" bestFit="1" customWidth="1"/>
    <col min="16" max="16" width="7.140625" style="23" bestFit="1" customWidth="1"/>
    <col min="17" max="17" width="8.85546875" style="23"/>
    <col min="18" max="18" width="7.7109375" style="23" bestFit="1" customWidth="1"/>
    <col min="19" max="19" width="11.28515625" style="23" bestFit="1" customWidth="1"/>
    <col min="20" max="20" width="9.140625" style="23" bestFit="1" customWidth="1"/>
    <col min="21" max="21" width="9.85546875" style="23" bestFit="1" customWidth="1"/>
    <col min="22" max="22" width="12.140625" style="23" bestFit="1" customWidth="1"/>
    <col min="23" max="23" width="16.7109375" style="23" bestFit="1" customWidth="1"/>
    <col min="24" max="24" width="9.140625" style="23" bestFit="1" customWidth="1"/>
    <col min="25" max="25" width="10" style="23" bestFit="1" customWidth="1"/>
    <col min="26" max="26" width="13.140625" style="23" bestFit="1" customWidth="1"/>
    <col min="27" max="27" width="9.42578125" style="23" bestFit="1" customWidth="1"/>
    <col min="28" max="28" width="6.42578125" style="23" bestFit="1" customWidth="1"/>
    <col min="29" max="29" width="10.28515625" style="23" bestFit="1" customWidth="1"/>
    <col min="30" max="30" width="14.5703125" style="23" bestFit="1" customWidth="1"/>
    <col min="31" max="31" width="6.140625" style="23" bestFit="1" customWidth="1"/>
    <col min="32" max="32" width="8.5703125" style="23" bestFit="1" customWidth="1"/>
    <col min="33" max="33" width="13.42578125" style="23" bestFit="1" customWidth="1"/>
    <col min="34" max="34" width="10.28515625" style="23" bestFit="1" customWidth="1"/>
    <col min="35" max="35" width="9.140625" style="23" bestFit="1" customWidth="1"/>
    <col min="36" max="36" width="9" style="23" bestFit="1" customWidth="1"/>
    <col min="37" max="37" width="8.7109375" style="23" bestFit="1" customWidth="1"/>
    <col min="38" max="38" width="13.140625" style="23" bestFit="1" customWidth="1"/>
    <col min="39" max="39" width="10.28515625" style="23" bestFit="1" customWidth="1"/>
    <col min="40" max="40" width="16.7109375" style="23" bestFit="1" customWidth="1"/>
    <col min="41" max="41" width="24.85546875" style="23" bestFit="1" customWidth="1"/>
    <col min="42" max="42" width="21.5703125" style="23" bestFit="1" customWidth="1"/>
    <col min="43" max="43" width="9.5703125" style="23" bestFit="1" customWidth="1"/>
    <col min="44" max="44" width="8.42578125" style="23" bestFit="1" customWidth="1"/>
    <col min="45" max="45" width="11.42578125" style="23" bestFit="1" customWidth="1"/>
    <col min="46" max="46" width="10.85546875" style="23" bestFit="1" customWidth="1"/>
    <col min="47" max="47" width="12.5703125" style="23" bestFit="1" customWidth="1"/>
    <col min="48" max="48" width="9.85546875" style="23" bestFit="1" customWidth="1"/>
    <col min="49" max="49" width="9.140625" style="23" bestFit="1" customWidth="1"/>
    <col min="50" max="50" width="11.140625" style="23" bestFit="1" customWidth="1"/>
    <col min="51" max="51" width="10.5703125" style="23" bestFit="1" customWidth="1"/>
    <col min="52" max="52" width="9.28515625" style="23" bestFit="1" customWidth="1"/>
    <col min="53" max="53" width="15.85546875" style="23" bestFit="1" customWidth="1"/>
    <col min="54" max="54" width="7.42578125" style="23" bestFit="1" customWidth="1"/>
    <col min="55" max="55" width="13.28515625" style="23" bestFit="1" customWidth="1"/>
    <col min="56" max="56" width="9.140625" style="23" bestFit="1" customWidth="1"/>
    <col min="57" max="57" width="11.140625" style="23" bestFit="1" customWidth="1"/>
    <col min="58" max="58" width="12.5703125" style="23" bestFit="1" customWidth="1"/>
    <col min="59" max="59" width="11.7109375" style="23" bestFit="1" customWidth="1"/>
    <col min="60" max="60" width="12" style="23" bestFit="1" customWidth="1"/>
    <col min="61" max="61" width="8.28515625" style="23" bestFit="1" customWidth="1"/>
    <col min="62" max="62" width="12.140625" style="23" bestFit="1" customWidth="1"/>
    <col min="63" max="63" width="14.7109375" style="23" bestFit="1" customWidth="1"/>
    <col min="64" max="64" width="17.7109375" style="23" bestFit="1" customWidth="1"/>
    <col min="65" max="65" width="17.5703125" style="23" bestFit="1" customWidth="1"/>
    <col min="66" max="66" width="5" style="23" bestFit="1" customWidth="1"/>
    <col min="67" max="67" width="4.85546875" style="23" bestFit="1" customWidth="1"/>
    <col min="68" max="68" width="19.85546875" style="23" bestFit="1" customWidth="1"/>
    <col min="69" max="69" width="23.42578125" style="23" bestFit="1" customWidth="1"/>
    <col min="70" max="70" width="10.42578125" style="23" bestFit="1" customWidth="1"/>
    <col min="71" max="71" width="19.5703125" style="23" bestFit="1" customWidth="1"/>
    <col min="72" max="72" width="4.28515625" style="23" bestFit="1" customWidth="1"/>
    <col min="73" max="73" width="11.7109375" style="23" bestFit="1" customWidth="1"/>
    <col min="74" max="74" width="12.140625" style="23" bestFit="1" customWidth="1"/>
    <col min="75" max="75" width="10.7109375" style="23" bestFit="1" customWidth="1"/>
    <col min="76" max="76" width="7.28515625" style="23" bestFit="1" customWidth="1"/>
    <col min="77" max="77" width="19.28515625" style="23" bestFit="1" customWidth="1"/>
    <col min="78" max="78" width="14.5703125" style="23" bestFit="1" customWidth="1"/>
    <col min="79" max="79" width="16.140625" style="23" bestFit="1" customWidth="1"/>
    <col min="80" max="80" width="15.140625" style="23" bestFit="1" customWidth="1"/>
    <col min="81" max="81" width="8.85546875" style="23" customWidth="1"/>
    <col min="82" max="83" width="15.42578125" style="23" bestFit="1" customWidth="1"/>
    <col min="84" max="84" width="17.85546875" style="23" bestFit="1" customWidth="1"/>
    <col min="85" max="85" width="18.7109375" style="23" customWidth="1"/>
    <col min="86" max="86" width="20.7109375" style="23" bestFit="1" customWidth="1"/>
    <col min="87" max="87" width="15.85546875" style="23" bestFit="1" customWidth="1"/>
    <col min="88" max="88" width="18.7109375" style="23" bestFit="1" customWidth="1"/>
    <col min="89" max="89" width="14" style="23" bestFit="1" customWidth="1"/>
    <col min="90" max="90" width="20.85546875" style="23" bestFit="1" customWidth="1"/>
    <col min="91" max="91" width="21.85546875" style="23" bestFit="1" customWidth="1"/>
    <col min="92" max="92" width="15.85546875" style="23" bestFit="1" customWidth="1"/>
    <col min="93" max="93" width="12.42578125" style="23" bestFit="1" customWidth="1"/>
    <col min="94" max="94" width="15.42578125" style="23" bestFit="1" customWidth="1"/>
    <col min="95" max="95" width="16.28515625" style="23" bestFit="1" customWidth="1"/>
    <col min="96" max="96" width="16" style="23" bestFit="1" customWidth="1"/>
    <col min="97" max="97" width="17.42578125" style="23" bestFit="1" customWidth="1"/>
    <col min="98" max="101" width="15.28515625" style="23" bestFit="1" customWidth="1"/>
    <col min="102" max="102" width="14.140625" style="23" bestFit="1" customWidth="1"/>
    <col min="103" max="103" width="16.28515625" style="23" bestFit="1" customWidth="1"/>
    <col min="104" max="105" width="14.140625" style="23" bestFit="1" customWidth="1"/>
    <col min="106" max="106" width="20.42578125" style="23" bestFit="1" customWidth="1"/>
    <col min="107" max="107" width="13.85546875" style="23" bestFit="1" customWidth="1"/>
    <col min="108" max="108" width="16" style="23" bestFit="1" customWidth="1"/>
    <col min="109" max="109" width="11" style="23" bestFit="1" customWidth="1"/>
    <col min="110" max="110" width="11.7109375" style="23" bestFit="1" customWidth="1"/>
    <col min="111" max="111" width="10" style="23" bestFit="1" customWidth="1"/>
    <col min="112" max="112" width="10.85546875" style="23" bestFit="1" customWidth="1"/>
    <col min="113" max="113" width="11.85546875" style="23" bestFit="1" customWidth="1"/>
    <col min="114" max="114" width="10.5703125" style="23" bestFit="1" customWidth="1"/>
    <col min="115" max="115" width="22.140625" style="23" bestFit="1" customWidth="1"/>
    <col min="116" max="116" width="12.28515625" style="23" bestFit="1" customWidth="1"/>
    <col min="117" max="117" width="11.85546875" style="23" bestFit="1" customWidth="1"/>
    <col min="118" max="118" width="12.140625" style="23" bestFit="1" customWidth="1"/>
    <col min="119" max="119" width="13.42578125" style="23" bestFit="1" customWidth="1"/>
    <col min="120" max="120" width="14.85546875" style="23" bestFit="1" customWidth="1"/>
    <col min="121" max="121" width="17.5703125" style="23" bestFit="1" customWidth="1"/>
    <col min="122" max="122" width="18.5703125" style="23" bestFit="1" customWidth="1"/>
    <col min="123" max="123" width="23.5703125" style="23" bestFit="1" customWidth="1"/>
    <col min="124" max="124" width="19.7109375" style="23" bestFit="1" customWidth="1"/>
    <col min="125" max="125" width="24.5703125" style="23" bestFit="1" customWidth="1"/>
    <col min="126" max="16384" width="8.85546875" style="23"/>
  </cols>
  <sheetData>
    <row r="1" spans="1:125">
      <c r="A1" s="23" t="s">
        <v>118</v>
      </c>
      <c r="B1" s="23" t="s">
        <v>113</v>
      </c>
      <c r="C1" s="23" t="s">
        <v>389</v>
      </c>
      <c r="D1" s="23" t="s">
        <v>390</v>
      </c>
      <c r="E1" s="23" t="s">
        <v>255</v>
      </c>
      <c r="F1" s="23" t="s">
        <v>218</v>
      </c>
      <c r="G1" s="26" t="s">
        <v>391</v>
      </c>
      <c r="H1" s="26" t="s">
        <v>43</v>
      </c>
      <c r="I1" s="23" t="s">
        <v>392</v>
      </c>
      <c r="J1" s="23" t="s">
        <v>186</v>
      </c>
      <c r="K1" s="23" t="s">
        <v>85</v>
      </c>
      <c r="L1" s="23" t="s">
        <v>87</v>
      </c>
      <c r="M1" s="23" t="s">
        <v>154</v>
      </c>
      <c r="N1" s="23" t="s">
        <v>156</v>
      </c>
      <c r="O1" s="23" t="s">
        <v>165</v>
      </c>
      <c r="P1" s="23" t="s">
        <v>170</v>
      </c>
      <c r="Q1" s="23" t="s">
        <v>152</v>
      </c>
      <c r="R1" s="23" t="s">
        <v>160</v>
      </c>
      <c r="S1" s="23" t="s">
        <v>162</v>
      </c>
      <c r="T1" s="23" t="s">
        <v>99</v>
      </c>
      <c r="U1" s="23" t="s">
        <v>178</v>
      </c>
      <c r="V1" s="23" t="s">
        <v>172</v>
      </c>
      <c r="W1" s="23" t="s">
        <v>159</v>
      </c>
      <c r="X1" s="23" t="s">
        <v>158</v>
      </c>
      <c r="Y1" s="23" t="s">
        <v>169</v>
      </c>
      <c r="Z1" s="23" t="s">
        <v>393</v>
      </c>
      <c r="AA1" s="23" t="s">
        <v>174</v>
      </c>
      <c r="AB1" s="23" t="s">
        <v>182</v>
      </c>
      <c r="AC1" s="23" t="s">
        <v>167</v>
      </c>
      <c r="AD1" s="23" t="s">
        <v>184</v>
      </c>
      <c r="AE1" s="23" t="s">
        <v>188</v>
      </c>
      <c r="AF1" s="23" t="s">
        <v>394</v>
      </c>
      <c r="AG1" s="23" t="s">
        <v>25</v>
      </c>
      <c r="AH1" s="23" t="s">
        <v>104</v>
      </c>
      <c r="AI1" s="23" t="s">
        <v>107</v>
      </c>
      <c r="AJ1" s="23" t="s">
        <v>106</v>
      </c>
      <c r="AK1" s="23" t="s">
        <v>103</v>
      </c>
      <c r="AL1" s="23" t="s">
        <v>101</v>
      </c>
      <c r="AM1" s="23" t="s">
        <v>108</v>
      </c>
      <c r="AN1" s="23" t="s">
        <v>109</v>
      </c>
      <c r="AO1" s="23" t="s">
        <v>395</v>
      </c>
      <c r="AP1" s="23" t="s">
        <v>216</v>
      </c>
      <c r="AQ1" s="23" t="s">
        <v>23</v>
      </c>
      <c r="AR1" s="23" t="s">
        <v>41</v>
      </c>
      <c r="AS1" s="23" t="s">
        <v>35</v>
      </c>
      <c r="AT1" s="23" t="s">
        <v>180</v>
      </c>
      <c r="AU1" s="23" t="s">
        <v>9</v>
      </c>
      <c r="AV1" s="23" t="s">
        <v>38</v>
      </c>
      <c r="AW1" s="23" t="s">
        <v>37</v>
      </c>
      <c r="AX1" s="23" t="s">
        <v>112</v>
      </c>
      <c r="AY1" s="23" t="s">
        <v>221</v>
      </c>
      <c r="AZ1" s="23" t="s">
        <v>117</v>
      </c>
      <c r="BA1" s="23" t="s">
        <v>220</v>
      </c>
      <c r="BB1" s="23" t="s">
        <v>196</v>
      </c>
      <c r="BC1" s="23" t="s">
        <v>200</v>
      </c>
      <c r="BD1" s="23" t="s">
        <v>198</v>
      </c>
      <c r="BE1" s="23" t="s">
        <v>65</v>
      </c>
      <c r="BF1" s="23" t="s">
        <v>22</v>
      </c>
      <c r="BG1" s="23" t="s">
        <v>8</v>
      </c>
      <c r="BH1" s="23" t="s">
        <v>73</v>
      </c>
      <c r="BI1" s="23" t="s">
        <v>15</v>
      </c>
      <c r="BJ1" s="23" t="s">
        <v>249</v>
      </c>
      <c r="BK1" s="23" t="s">
        <v>222</v>
      </c>
      <c r="BL1" s="23" t="s">
        <v>223</v>
      </c>
      <c r="BM1" s="23" t="s">
        <v>7</v>
      </c>
      <c r="BN1" s="23" t="s">
        <v>111</v>
      </c>
      <c r="BO1" s="23" t="s">
        <v>110</v>
      </c>
      <c r="BP1" s="23" t="s">
        <v>17</v>
      </c>
      <c r="BQ1" s="23" t="s">
        <v>190</v>
      </c>
      <c r="BR1" s="23" t="s">
        <v>51</v>
      </c>
      <c r="BS1" s="23" t="s">
        <v>286</v>
      </c>
      <c r="BT1" s="23" t="s">
        <v>75</v>
      </c>
      <c r="BU1" s="23" t="s">
        <v>81</v>
      </c>
      <c r="BV1" s="23" t="s">
        <v>79</v>
      </c>
      <c r="BW1" s="23" t="s">
        <v>77</v>
      </c>
      <c r="BX1" s="23" t="s">
        <v>83</v>
      </c>
      <c r="BY1" s="23" t="s">
        <v>27</v>
      </c>
      <c r="BZ1" s="23" t="s">
        <v>31</v>
      </c>
      <c r="CA1" s="23" t="s">
        <v>29</v>
      </c>
      <c r="CB1" s="23" t="s">
        <v>67</v>
      </c>
      <c r="CC1" s="23" t="s">
        <v>206</v>
      </c>
      <c r="CD1" s="23" t="s">
        <v>210</v>
      </c>
      <c r="CE1" s="23" t="s">
        <v>208</v>
      </c>
      <c r="CF1" s="23" t="s">
        <v>212</v>
      </c>
      <c r="CG1" s="23" t="s">
        <v>59</v>
      </c>
      <c r="CH1" s="23" t="s">
        <v>55</v>
      </c>
      <c r="CI1" s="23" t="s">
        <v>57</v>
      </c>
      <c r="CJ1" s="23" t="s">
        <v>53</v>
      </c>
      <c r="CK1" s="23" t="s">
        <v>45</v>
      </c>
      <c r="CL1" s="23" t="s">
        <v>47</v>
      </c>
      <c r="CM1" s="23" t="s">
        <v>49</v>
      </c>
      <c r="CN1" s="23" t="s">
        <v>20</v>
      </c>
      <c r="CO1" s="23" t="s">
        <v>134</v>
      </c>
      <c r="CP1" s="23" t="s">
        <v>18</v>
      </c>
      <c r="CQ1" s="23" t="s">
        <v>71</v>
      </c>
      <c r="CR1" s="23" t="s">
        <v>131</v>
      </c>
      <c r="CS1" s="23" t="s">
        <v>124</v>
      </c>
      <c r="CT1" s="23" t="s">
        <v>123</v>
      </c>
      <c r="CU1" s="23" t="s">
        <v>127</v>
      </c>
      <c r="CV1" s="23" t="s">
        <v>129</v>
      </c>
      <c r="CW1" s="23" t="s">
        <v>130</v>
      </c>
      <c r="CX1" s="23" t="s">
        <v>125</v>
      </c>
      <c r="CY1" s="23" t="s">
        <v>122</v>
      </c>
      <c r="CZ1" s="23" t="s">
        <v>126</v>
      </c>
      <c r="DA1" s="23" t="s">
        <v>128</v>
      </c>
      <c r="DB1" s="23" t="s">
        <v>132</v>
      </c>
      <c r="DC1" s="23" t="s">
        <v>140</v>
      </c>
      <c r="DD1" s="23" t="s">
        <v>115</v>
      </c>
      <c r="DE1" s="23" t="s">
        <v>396</v>
      </c>
      <c r="DF1" s="23" t="s">
        <v>138</v>
      </c>
      <c r="DG1" s="23" t="s">
        <v>136</v>
      </c>
      <c r="DH1" s="23" t="s">
        <v>144</v>
      </c>
      <c r="DI1" s="23" t="s">
        <v>148</v>
      </c>
      <c r="DJ1" s="23" t="s">
        <v>11</v>
      </c>
      <c r="DK1" s="23" t="s">
        <v>13</v>
      </c>
      <c r="DL1" s="23" t="s">
        <v>202</v>
      </c>
      <c r="DM1" s="23" t="s">
        <v>33</v>
      </c>
      <c r="DN1" s="23" t="s">
        <v>204</v>
      </c>
      <c r="DO1" s="23" t="s">
        <v>5</v>
      </c>
      <c r="DP1" s="23" t="s">
        <v>142</v>
      </c>
      <c r="DQ1" s="23" t="s">
        <v>89</v>
      </c>
      <c r="DR1" s="23" t="s">
        <v>93</v>
      </c>
      <c r="DS1" s="23" t="s">
        <v>91</v>
      </c>
      <c r="DT1" s="23" t="s">
        <v>95</v>
      </c>
      <c r="DU1" s="23" t="s">
        <v>97</v>
      </c>
    </row>
    <row r="2" spans="1:125">
      <c r="A2" s="27">
        <v>1</v>
      </c>
      <c r="B2" s="28" t="s">
        <v>397</v>
      </c>
      <c r="C2" s="27">
        <v>1</v>
      </c>
      <c r="D2" s="27">
        <v>1</v>
      </c>
      <c r="E2" s="27"/>
      <c r="F2" s="27">
        <v>2</v>
      </c>
      <c r="G2" s="26">
        <v>42446</v>
      </c>
      <c r="H2" s="26">
        <v>36831</v>
      </c>
      <c r="I2" s="27">
        <v>15.3835616438356</v>
      </c>
      <c r="J2" s="27">
        <v>2</v>
      </c>
      <c r="K2" s="27">
        <v>1</v>
      </c>
      <c r="L2" s="27">
        <v>1</v>
      </c>
      <c r="M2" s="27">
        <v>1.7</v>
      </c>
      <c r="N2" s="27">
        <v>1.7</v>
      </c>
      <c r="O2" s="27">
        <v>26</v>
      </c>
      <c r="P2" s="27">
        <v>8.1999999999999993</v>
      </c>
      <c r="Q2" s="27">
        <v>39</v>
      </c>
      <c r="R2" s="27">
        <v>1</v>
      </c>
      <c r="S2" s="27">
        <v>1.05</v>
      </c>
      <c r="T2" s="27">
        <v>0</v>
      </c>
      <c r="U2" s="27">
        <v>0</v>
      </c>
      <c r="V2" s="27">
        <v>0</v>
      </c>
      <c r="W2" s="27">
        <v>0</v>
      </c>
      <c r="X2" s="27">
        <v>0</v>
      </c>
      <c r="Y2" s="27">
        <v>0</v>
      </c>
      <c r="Z2" s="27">
        <v>0</v>
      </c>
      <c r="AA2" s="27">
        <v>0</v>
      </c>
      <c r="AB2" s="27">
        <v>0</v>
      </c>
      <c r="AC2" s="27">
        <v>10</v>
      </c>
      <c r="AD2" s="27">
        <v>0</v>
      </c>
      <c r="AE2" s="27">
        <v>1</v>
      </c>
      <c r="AF2" s="27">
        <v>1</v>
      </c>
      <c r="AG2" s="27">
        <v>1</v>
      </c>
      <c r="AH2" s="27">
        <v>1</v>
      </c>
      <c r="AI2" s="27">
        <v>0</v>
      </c>
      <c r="AJ2" s="27">
        <v>0</v>
      </c>
      <c r="AK2" s="27">
        <v>1</v>
      </c>
      <c r="AL2" s="27">
        <v>0</v>
      </c>
      <c r="AM2" s="27">
        <v>0</v>
      </c>
      <c r="AN2" s="27">
        <v>0</v>
      </c>
      <c r="AO2" s="27">
        <v>0</v>
      </c>
      <c r="AP2" s="27"/>
      <c r="AQ2" s="27">
        <v>3.5</v>
      </c>
      <c r="AR2" s="27">
        <v>2.2000000000000002</v>
      </c>
      <c r="AS2" s="29">
        <v>42685</v>
      </c>
      <c r="AT2" s="27">
        <v>239</v>
      </c>
      <c r="AU2" s="27">
        <v>3</v>
      </c>
      <c r="AV2" s="27">
        <v>0</v>
      </c>
      <c r="AW2" s="27">
        <v>0</v>
      </c>
      <c r="AX2" s="27">
        <v>0</v>
      </c>
      <c r="AY2" s="27">
        <v>0</v>
      </c>
      <c r="AZ2" s="27">
        <v>1</v>
      </c>
      <c r="BA2" s="27">
        <v>0</v>
      </c>
      <c r="BB2" s="27">
        <v>239</v>
      </c>
      <c r="BC2" s="27"/>
      <c r="BD2" s="27">
        <v>4</v>
      </c>
      <c r="BE2" s="27">
        <v>43.75</v>
      </c>
      <c r="BF2" s="27">
        <v>2.2000000000000002</v>
      </c>
      <c r="BG2" s="27">
        <v>35</v>
      </c>
      <c r="BH2" s="27">
        <v>0</v>
      </c>
      <c r="BI2" s="27"/>
      <c r="BJ2" s="27">
        <v>0</v>
      </c>
      <c r="BK2" s="27">
        <v>0</v>
      </c>
      <c r="BL2" s="27">
        <v>0</v>
      </c>
      <c r="BM2" s="27">
        <v>0</v>
      </c>
      <c r="BN2" s="27">
        <v>0</v>
      </c>
      <c r="BO2" s="27">
        <v>0</v>
      </c>
      <c r="BP2" s="27">
        <v>0</v>
      </c>
      <c r="BQ2" s="27">
        <v>0</v>
      </c>
      <c r="BR2" s="27">
        <v>0</v>
      </c>
      <c r="BS2" s="27">
        <v>0</v>
      </c>
      <c r="BT2" s="27">
        <v>0</v>
      </c>
      <c r="BU2" s="27"/>
      <c r="BV2" s="27">
        <v>0</v>
      </c>
      <c r="BW2" s="29"/>
      <c r="BX2" s="27"/>
      <c r="BY2" s="29"/>
      <c r="BZ2" s="29"/>
      <c r="CA2" s="29"/>
      <c r="CB2" s="27"/>
      <c r="CC2" s="27"/>
      <c r="CD2" s="27"/>
      <c r="CE2" s="27"/>
      <c r="CF2" s="27"/>
      <c r="CG2" s="27"/>
      <c r="CH2" s="27">
        <v>0</v>
      </c>
      <c r="CI2" s="27">
        <v>0</v>
      </c>
      <c r="CJ2" s="27"/>
      <c r="CK2" s="27"/>
      <c r="CL2" s="27"/>
      <c r="CM2" s="27"/>
      <c r="CN2" s="27">
        <v>0</v>
      </c>
      <c r="CO2" s="27">
        <v>0</v>
      </c>
      <c r="CP2" s="27">
        <v>0</v>
      </c>
      <c r="CQ2" s="27">
        <v>0</v>
      </c>
      <c r="CR2" s="27">
        <v>2.2000000000000002</v>
      </c>
      <c r="CS2" s="27">
        <v>2.2000000000000002</v>
      </c>
      <c r="CT2" s="27">
        <v>1.9</v>
      </c>
      <c r="CU2" s="27">
        <v>1.8</v>
      </c>
      <c r="CV2" s="27">
        <v>1.8</v>
      </c>
      <c r="CW2" s="27"/>
      <c r="CX2" s="27"/>
      <c r="CY2" s="27"/>
      <c r="CZ2" s="27"/>
      <c r="DA2" s="27"/>
      <c r="DB2" s="27">
        <v>1.8</v>
      </c>
      <c r="DC2" s="27">
        <v>1.8</v>
      </c>
      <c r="DD2" s="27">
        <v>0</v>
      </c>
      <c r="DE2" s="27">
        <v>0</v>
      </c>
      <c r="DF2" s="27">
        <v>0</v>
      </c>
      <c r="DG2" s="27">
        <v>0</v>
      </c>
      <c r="DH2" s="27">
        <v>0</v>
      </c>
      <c r="DI2" s="27">
        <v>0</v>
      </c>
      <c r="DJ2" s="27">
        <v>0</v>
      </c>
      <c r="DK2" s="27">
        <v>0</v>
      </c>
      <c r="DL2" s="27">
        <v>0</v>
      </c>
      <c r="DM2" s="29"/>
      <c r="DN2" s="27"/>
      <c r="DO2" s="27">
        <v>0</v>
      </c>
      <c r="DP2" s="27">
        <v>0</v>
      </c>
      <c r="DQ2" s="27"/>
      <c r="DR2" s="27"/>
      <c r="DS2" s="27"/>
      <c r="DT2" s="27"/>
      <c r="DU2" s="27"/>
    </row>
    <row r="3" spans="1:125">
      <c r="A3" s="27"/>
      <c r="B3" s="28" t="s">
        <v>398</v>
      </c>
      <c r="C3" s="27">
        <v>1</v>
      </c>
      <c r="D3" s="27"/>
      <c r="E3" s="27"/>
      <c r="F3" s="27"/>
      <c r="G3" s="26">
        <v>42446</v>
      </c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>
        <v>7</v>
      </c>
      <c r="AD3" s="27">
        <v>0</v>
      </c>
      <c r="AE3" s="27">
        <v>0</v>
      </c>
      <c r="AF3" s="27">
        <v>1</v>
      </c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9"/>
      <c r="AT3" s="27"/>
      <c r="AU3" s="27"/>
      <c r="AV3" s="27"/>
      <c r="AW3" s="27"/>
      <c r="AX3" s="27"/>
      <c r="AY3" s="27"/>
      <c r="AZ3" s="27"/>
      <c r="BA3" s="27"/>
      <c r="BB3" s="27">
        <v>239</v>
      </c>
      <c r="BC3" s="27"/>
      <c r="BD3" s="27">
        <v>4</v>
      </c>
      <c r="BE3" s="27">
        <v>43.75</v>
      </c>
      <c r="BF3" s="27"/>
      <c r="BG3" s="27"/>
      <c r="BH3" s="27"/>
      <c r="BI3" s="27"/>
      <c r="BJ3" s="27"/>
      <c r="BK3" s="27"/>
      <c r="BL3" s="27"/>
      <c r="BM3" s="27">
        <v>0</v>
      </c>
      <c r="BN3" s="27">
        <v>0</v>
      </c>
      <c r="BO3" s="27">
        <v>0</v>
      </c>
      <c r="BP3" s="27">
        <v>1</v>
      </c>
      <c r="BQ3" s="27">
        <v>0</v>
      </c>
      <c r="BR3" s="27">
        <v>0</v>
      </c>
      <c r="BS3" s="27">
        <v>0</v>
      </c>
      <c r="BT3" s="27">
        <v>1</v>
      </c>
      <c r="BU3" s="27"/>
      <c r="BV3" s="27">
        <v>0</v>
      </c>
      <c r="BW3" s="29">
        <v>42447</v>
      </c>
      <c r="BX3" s="27"/>
      <c r="BY3" s="29"/>
      <c r="BZ3" s="29"/>
      <c r="CA3" s="29">
        <v>42447</v>
      </c>
      <c r="CB3" s="27"/>
      <c r="CC3" s="27"/>
      <c r="CD3" s="27"/>
      <c r="CE3" s="27">
        <v>1</v>
      </c>
      <c r="CF3" s="27"/>
      <c r="CG3" s="27"/>
      <c r="CH3" s="27">
        <v>4</v>
      </c>
      <c r="CI3" s="27">
        <v>0</v>
      </c>
      <c r="CJ3" s="27"/>
      <c r="CK3" s="27"/>
      <c r="CL3" s="27"/>
      <c r="CM3" s="27"/>
      <c r="CN3" s="27">
        <v>0</v>
      </c>
      <c r="CO3" s="27"/>
      <c r="CP3" s="27"/>
      <c r="CQ3" s="27"/>
      <c r="CR3" s="27"/>
      <c r="CS3" s="27"/>
      <c r="CT3" s="27">
        <v>1.9</v>
      </c>
      <c r="CU3" s="27">
        <v>1.8</v>
      </c>
      <c r="CV3" s="27">
        <v>1.9</v>
      </c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9"/>
      <c r="DN3" s="27"/>
      <c r="DO3" s="27"/>
      <c r="DP3" s="27">
        <v>0</v>
      </c>
      <c r="DQ3" s="27"/>
      <c r="DR3" s="27"/>
      <c r="DS3" s="27"/>
      <c r="DT3" s="27"/>
      <c r="DU3" s="27"/>
    </row>
    <row r="4" spans="1:125">
      <c r="A4" s="27">
        <v>2</v>
      </c>
      <c r="B4" s="28" t="s">
        <v>399</v>
      </c>
      <c r="C4" s="27">
        <v>1</v>
      </c>
      <c r="D4" s="27">
        <v>1</v>
      </c>
      <c r="E4" s="27"/>
      <c r="F4" s="27">
        <v>1</v>
      </c>
      <c r="G4" s="26">
        <v>42268</v>
      </c>
      <c r="H4" s="26">
        <v>36008</v>
      </c>
      <c r="I4" s="27">
        <v>17.150684931506799</v>
      </c>
      <c r="J4" s="27">
        <v>2</v>
      </c>
      <c r="K4" s="27">
        <v>0</v>
      </c>
      <c r="L4" s="27">
        <v>1</v>
      </c>
      <c r="M4" s="27">
        <v>16.3</v>
      </c>
      <c r="N4" s="27">
        <v>15.6</v>
      </c>
      <c r="O4" s="27">
        <v>18.399999999999999</v>
      </c>
      <c r="P4" s="27">
        <v>8</v>
      </c>
      <c r="Q4" s="27">
        <v>140</v>
      </c>
      <c r="R4" s="27">
        <v>1</v>
      </c>
      <c r="S4" s="27">
        <v>1.03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9</v>
      </c>
      <c r="AD4" s="27">
        <v>0</v>
      </c>
      <c r="AE4" s="27">
        <v>1</v>
      </c>
      <c r="AF4" s="27">
        <v>0</v>
      </c>
      <c r="AG4" s="27">
        <v>0</v>
      </c>
      <c r="AH4" s="27">
        <v>0</v>
      </c>
      <c r="AI4" s="27">
        <v>0</v>
      </c>
      <c r="AJ4" s="27">
        <v>0</v>
      </c>
      <c r="AK4" s="27">
        <v>0</v>
      </c>
      <c r="AL4" s="27">
        <v>0</v>
      </c>
      <c r="AM4" s="27">
        <v>0</v>
      </c>
      <c r="AN4" s="27">
        <v>0</v>
      </c>
      <c r="AO4" s="27">
        <v>0</v>
      </c>
      <c r="AP4" s="27"/>
      <c r="AQ4" s="27">
        <v>8.3000000000000007</v>
      </c>
      <c r="AR4" s="27">
        <v>3.7</v>
      </c>
      <c r="AS4" s="29">
        <v>42596</v>
      </c>
      <c r="AT4" s="27">
        <v>328</v>
      </c>
      <c r="AU4" s="27">
        <v>4</v>
      </c>
      <c r="AV4" s="27">
        <v>0</v>
      </c>
      <c r="AW4" s="27">
        <v>0</v>
      </c>
      <c r="AX4" s="27">
        <v>0</v>
      </c>
      <c r="AY4" s="27">
        <v>0</v>
      </c>
      <c r="AZ4" s="27">
        <v>1</v>
      </c>
      <c r="BA4" s="27">
        <v>0</v>
      </c>
      <c r="BB4" s="27">
        <v>328</v>
      </c>
      <c r="BC4" s="27"/>
      <c r="BD4" s="27">
        <v>4</v>
      </c>
      <c r="BE4" s="27">
        <v>74</v>
      </c>
      <c r="BF4" s="27">
        <v>3.4</v>
      </c>
      <c r="BG4" s="27">
        <v>35</v>
      </c>
      <c r="BH4" s="27">
        <v>0</v>
      </c>
      <c r="BI4" s="27"/>
      <c r="BJ4" s="27">
        <v>0</v>
      </c>
      <c r="BK4" s="27">
        <v>0</v>
      </c>
      <c r="BL4" s="27">
        <v>0</v>
      </c>
      <c r="BM4" s="27">
        <v>0</v>
      </c>
      <c r="BN4" s="27">
        <v>0</v>
      </c>
      <c r="BO4" s="27">
        <v>0</v>
      </c>
      <c r="BP4" s="27">
        <v>0</v>
      </c>
      <c r="BQ4" s="27">
        <v>0</v>
      </c>
      <c r="BR4" s="27">
        <v>0</v>
      </c>
      <c r="BS4" s="27">
        <v>0</v>
      </c>
      <c r="BT4" s="27">
        <v>0</v>
      </c>
      <c r="BU4" s="27"/>
      <c r="BV4" s="27">
        <v>0</v>
      </c>
      <c r="BW4" s="29"/>
      <c r="BX4" s="27"/>
      <c r="BY4" s="29"/>
      <c r="BZ4" s="29"/>
      <c r="CA4" s="29"/>
      <c r="CB4" s="27"/>
      <c r="CC4" s="27"/>
      <c r="CD4" s="27"/>
      <c r="CE4" s="27"/>
      <c r="CF4" s="27"/>
      <c r="CG4" s="27"/>
      <c r="CH4" s="27">
        <v>0</v>
      </c>
      <c r="CI4" s="27">
        <v>0</v>
      </c>
      <c r="CJ4" s="27"/>
      <c r="CK4" s="27"/>
      <c r="CL4" s="27"/>
      <c r="CM4" s="27"/>
      <c r="CN4" s="27">
        <v>0</v>
      </c>
      <c r="CO4" s="27">
        <v>0</v>
      </c>
      <c r="CP4" s="27">
        <v>0</v>
      </c>
      <c r="CQ4" s="27">
        <v>0</v>
      </c>
      <c r="CR4" s="27">
        <v>3.7</v>
      </c>
      <c r="CS4" s="27">
        <v>3.4</v>
      </c>
      <c r="CT4" s="27">
        <v>2.7</v>
      </c>
      <c r="CU4" s="27">
        <v>2.9</v>
      </c>
      <c r="CV4" s="27">
        <v>3.4</v>
      </c>
      <c r="CW4" s="27">
        <v>3.1</v>
      </c>
      <c r="CX4" s="27">
        <v>10.3</v>
      </c>
      <c r="CY4" s="27"/>
      <c r="CZ4" s="27"/>
      <c r="DA4" s="27"/>
      <c r="DB4" s="27">
        <v>2.9</v>
      </c>
      <c r="DC4" s="27">
        <v>10.3</v>
      </c>
      <c r="DD4" s="27">
        <v>0</v>
      </c>
      <c r="DE4" s="27">
        <v>0</v>
      </c>
      <c r="DF4" s="27">
        <v>0</v>
      </c>
      <c r="DG4" s="27">
        <v>0</v>
      </c>
      <c r="DH4" s="27">
        <v>0</v>
      </c>
      <c r="DI4" s="27">
        <v>0</v>
      </c>
      <c r="DJ4" s="27">
        <v>0</v>
      </c>
      <c r="DK4" s="27">
        <v>0</v>
      </c>
      <c r="DL4" s="27">
        <v>0</v>
      </c>
      <c r="DM4" s="29"/>
      <c r="DN4" s="27"/>
      <c r="DO4" s="27">
        <v>1</v>
      </c>
      <c r="DP4" s="27">
        <v>0</v>
      </c>
      <c r="DQ4" s="27"/>
      <c r="DR4" s="27"/>
      <c r="DS4" s="27"/>
      <c r="DT4" s="27"/>
      <c r="DU4" s="27"/>
    </row>
    <row r="5" spans="1:125">
      <c r="A5" s="27">
        <v>3</v>
      </c>
      <c r="B5" s="28" t="s">
        <v>400</v>
      </c>
      <c r="C5" s="27">
        <v>1</v>
      </c>
      <c r="D5" s="27">
        <v>1</v>
      </c>
      <c r="E5" s="27"/>
      <c r="F5" s="27">
        <v>2</v>
      </c>
      <c r="G5" s="26">
        <v>41256</v>
      </c>
      <c r="I5" s="27">
        <v>12</v>
      </c>
      <c r="J5" s="27">
        <v>2</v>
      </c>
      <c r="K5" s="27">
        <v>1</v>
      </c>
      <c r="L5" s="27">
        <v>0</v>
      </c>
      <c r="M5" s="27">
        <v>15.5</v>
      </c>
      <c r="N5" s="27">
        <v>9.8000000000000007</v>
      </c>
      <c r="O5" s="27">
        <v>35</v>
      </c>
      <c r="P5" s="27">
        <v>7.2</v>
      </c>
      <c r="Q5" s="27">
        <v>92</v>
      </c>
      <c r="R5" s="27">
        <v>1</v>
      </c>
      <c r="S5" s="27">
        <v>1.06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4</v>
      </c>
      <c r="AD5" s="27">
        <v>0</v>
      </c>
      <c r="AE5" s="27">
        <v>1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27">
        <v>0</v>
      </c>
      <c r="AL5" s="27">
        <v>0</v>
      </c>
      <c r="AM5" s="27">
        <v>0</v>
      </c>
      <c r="AN5" s="27">
        <v>0</v>
      </c>
      <c r="AO5" s="27"/>
      <c r="AP5" s="27"/>
      <c r="AQ5" s="27">
        <v>6.7</v>
      </c>
      <c r="AR5" s="27">
        <v>6.1</v>
      </c>
      <c r="AS5" s="29">
        <v>42328</v>
      </c>
      <c r="AT5" s="27">
        <v>1072</v>
      </c>
      <c r="AU5" s="27">
        <v>0</v>
      </c>
      <c r="AV5" s="27">
        <v>0</v>
      </c>
      <c r="AW5" s="27">
        <v>1</v>
      </c>
      <c r="AX5" s="27">
        <v>0</v>
      </c>
      <c r="AY5" s="27">
        <v>0</v>
      </c>
      <c r="AZ5" s="27">
        <v>0</v>
      </c>
      <c r="BA5" s="27">
        <v>0</v>
      </c>
      <c r="BB5" s="27">
        <v>1072</v>
      </c>
      <c r="BC5" s="27"/>
      <c r="BD5" s="27">
        <v>21</v>
      </c>
      <c r="BE5" s="27">
        <v>56.3</v>
      </c>
      <c r="BF5" s="27">
        <v>6.3</v>
      </c>
      <c r="BG5" s="27">
        <v>74</v>
      </c>
      <c r="BH5" s="27">
        <v>0</v>
      </c>
      <c r="BI5" s="27">
        <v>0</v>
      </c>
      <c r="BJ5" s="27"/>
      <c r="BK5" s="27">
        <v>0</v>
      </c>
      <c r="BL5" s="27">
        <v>1</v>
      </c>
      <c r="BM5" s="27">
        <v>2</v>
      </c>
      <c r="BN5" s="27">
        <v>0</v>
      </c>
      <c r="BO5" s="27">
        <v>0</v>
      </c>
      <c r="BP5" s="27">
        <v>0</v>
      </c>
      <c r="BQ5" s="27">
        <v>0</v>
      </c>
      <c r="BR5" s="27">
        <v>0</v>
      </c>
      <c r="BS5" s="27">
        <v>0</v>
      </c>
      <c r="BT5" s="27">
        <v>0</v>
      </c>
      <c r="BU5" s="27"/>
      <c r="BV5" s="27">
        <v>0</v>
      </c>
      <c r="BW5" s="29"/>
      <c r="BX5" s="27"/>
      <c r="BY5" s="29"/>
      <c r="BZ5" s="29"/>
      <c r="CA5" s="29"/>
      <c r="CB5" s="27"/>
      <c r="CC5" s="27"/>
      <c r="CD5" s="27"/>
      <c r="CE5" s="27"/>
      <c r="CF5" s="27"/>
      <c r="CG5" s="27"/>
      <c r="CH5" s="27">
        <v>0</v>
      </c>
      <c r="CI5" s="27">
        <v>0</v>
      </c>
      <c r="CJ5" s="27"/>
      <c r="CK5" s="27"/>
      <c r="CL5" s="27"/>
      <c r="CM5" s="27"/>
      <c r="CN5" s="27">
        <v>0</v>
      </c>
      <c r="CO5" s="27">
        <v>0</v>
      </c>
      <c r="CP5" s="27">
        <v>0</v>
      </c>
      <c r="CQ5" s="27">
        <v>0</v>
      </c>
      <c r="CR5" s="27">
        <v>6.1</v>
      </c>
      <c r="CS5" s="27">
        <v>6.3</v>
      </c>
      <c r="CT5" s="27">
        <v>3.8</v>
      </c>
      <c r="CU5" s="27">
        <v>3.8</v>
      </c>
      <c r="CV5" s="27">
        <v>4.7</v>
      </c>
      <c r="CW5" s="27"/>
      <c r="CX5" s="27">
        <v>4.5999999999999996</v>
      </c>
      <c r="CY5" s="27">
        <v>4.8</v>
      </c>
      <c r="CZ5" s="27">
        <v>5.3</v>
      </c>
      <c r="DA5" s="27">
        <v>4.7</v>
      </c>
      <c r="DB5" s="27">
        <v>3.8</v>
      </c>
      <c r="DC5" s="27">
        <v>7.5</v>
      </c>
      <c r="DD5" s="27">
        <v>0</v>
      </c>
      <c r="DE5" s="27">
        <v>0</v>
      </c>
      <c r="DF5" s="27">
        <v>0</v>
      </c>
      <c r="DG5" s="27">
        <v>0</v>
      </c>
      <c r="DH5" s="27">
        <v>0</v>
      </c>
      <c r="DI5" s="27">
        <v>1</v>
      </c>
      <c r="DJ5" s="27">
        <v>1</v>
      </c>
      <c r="DK5" s="27">
        <v>1</v>
      </c>
      <c r="DL5" s="27">
        <v>1</v>
      </c>
      <c r="DM5" s="29">
        <v>42265</v>
      </c>
      <c r="DN5" s="27">
        <v>1009</v>
      </c>
      <c r="DO5" s="27">
        <v>1</v>
      </c>
      <c r="DP5" s="27">
        <v>0</v>
      </c>
      <c r="DQ5" s="27"/>
      <c r="DR5" s="27"/>
      <c r="DS5" s="27"/>
      <c r="DT5" s="27"/>
      <c r="DU5" s="27"/>
    </row>
    <row r="6" spans="1:125">
      <c r="A6" s="27"/>
      <c r="B6" s="28" t="s">
        <v>401</v>
      </c>
      <c r="C6" s="27">
        <v>1</v>
      </c>
      <c r="D6" s="27"/>
      <c r="E6" s="27"/>
      <c r="F6" s="27"/>
      <c r="G6" s="26">
        <v>42247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>
        <v>10</v>
      </c>
      <c r="AD6" s="27">
        <v>0</v>
      </c>
      <c r="AE6" s="27">
        <v>1</v>
      </c>
      <c r="AF6" s="27">
        <v>0</v>
      </c>
      <c r="AG6" s="27"/>
      <c r="AH6" s="27"/>
      <c r="AI6" s="27">
        <v>0</v>
      </c>
      <c r="AJ6" s="27">
        <v>0</v>
      </c>
      <c r="AK6" s="27">
        <v>0</v>
      </c>
      <c r="AL6" s="27">
        <v>0</v>
      </c>
      <c r="AM6" s="27">
        <v>0</v>
      </c>
      <c r="AN6" s="27">
        <v>0</v>
      </c>
      <c r="AO6" s="27">
        <v>1</v>
      </c>
      <c r="AP6" s="27">
        <v>0</v>
      </c>
      <c r="AQ6" s="27"/>
      <c r="AR6" s="27"/>
      <c r="AS6" s="29"/>
      <c r="AT6" s="27"/>
      <c r="AU6" s="27"/>
      <c r="AV6" s="27"/>
      <c r="AW6" s="27"/>
      <c r="AX6" s="27"/>
      <c r="AY6" s="27"/>
      <c r="AZ6" s="27"/>
      <c r="BA6" s="27"/>
      <c r="BB6" s="27">
        <v>81</v>
      </c>
      <c r="BC6" s="27"/>
      <c r="BD6" s="27">
        <v>21</v>
      </c>
      <c r="BE6" s="27">
        <v>8.6999999999999993</v>
      </c>
      <c r="BF6" s="27"/>
      <c r="BG6" s="27"/>
      <c r="BH6" s="27"/>
      <c r="BI6" s="27"/>
      <c r="BJ6" s="27"/>
      <c r="BK6" s="27"/>
      <c r="BL6" s="27"/>
      <c r="BM6" s="27">
        <v>2</v>
      </c>
      <c r="BN6" s="27">
        <v>0</v>
      </c>
      <c r="BO6" s="27">
        <v>0</v>
      </c>
      <c r="BP6" s="27">
        <v>0</v>
      </c>
      <c r="BQ6" s="27">
        <v>0</v>
      </c>
      <c r="BR6" s="27">
        <v>0</v>
      </c>
      <c r="BS6" s="27">
        <v>0</v>
      </c>
      <c r="BT6" s="27">
        <v>0</v>
      </c>
      <c r="BU6" s="27"/>
      <c r="BV6" s="27">
        <v>0</v>
      </c>
      <c r="BW6" s="29"/>
      <c r="BX6" s="27"/>
      <c r="BY6" s="29"/>
      <c r="BZ6" s="29"/>
      <c r="CA6" s="29"/>
      <c r="CB6" s="27"/>
      <c r="CC6" s="27"/>
      <c r="CD6" s="27"/>
      <c r="CE6" s="27"/>
      <c r="CF6" s="27"/>
      <c r="CG6" s="27"/>
      <c r="CH6" s="27">
        <v>0</v>
      </c>
      <c r="CI6" s="27">
        <v>0</v>
      </c>
      <c r="CJ6" s="27"/>
      <c r="CK6" s="27"/>
      <c r="CL6" s="27"/>
      <c r="CM6" s="27"/>
      <c r="CN6" s="27">
        <v>0</v>
      </c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9"/>
      <c r="DN6" s="27"/>
      <c r="DO6" s="27"/>
      <c r="DP6" s="27">
        <v>0</v>
      </c>
      <c r="DQ6" s="27"/>
      <c r="DR6" s="27"/>
      <c r="DS6" s="27"/>
      <c r="DT6" s="27"/>
      <c r="DU6" s="27"/>
    </row>
    <row r="7" spans="1:125">
      <c r="A7" s="27">
        <v>4</v>
      </c>
      <c r="B7" s="28" t="s">
        <v>402</v>
      </c>
      <c r="C7" s="27">
        <v>1</v>
      </c>
      <c r="D7" s="27">
        <v>1</v>
      </c>
      <c r="E7" s="27"/>
      <c r="F7" s="27">
        <v>1</v>
      </c>
      <c r="G7" s="26">
        <v>41283</v>
      </c>
      <c r="I7" s="27">
        <v>14</v>
      </c>
      <c r="J7" s="27">
        <v>2</v>
      </c>
      <c r="K7" s="27">
        <v>1</v>
      </c>
      <c r="L7" s="27">
        <v>0</v>
      </c>
      <c r="M7" s="27">
        <v>13.3</v>
      </c>
      <c r="N7" s="27">
        <v>13.3</v>
      </c>
      <c r="O7" s="27">
        <v>28</v>
      </c>
      <c r="P7" s="27">
        <v>7</v>
      </c>
      <c r="Q7" s="27">
        <v>214</v>
      </c>
      <c r="R7" s="27">
        <v>1</v>
      </c>
      <c r="S7" s="27">
        <v>0.97</v>
      </c>
      <c r="T7" s="27">
        <v>0</v>
      </c>
      <c r="U7" s="27">
        <v>1</v>
      </c>
      <c r="V7" s="27">
        <v>4</v>
      </c>
      <c r="W7" s="27">
        <v>0</v>
      </c>
      <c r="X7" s="27">
        <v>0</v>
      </c>
      <c r="Y7" s="27">
        <v>0</v>
      </c>
      <c r="Z7" s="27">
        <v>1</v>
      </c>
      <c r="AA7" s="27">
        <v>1</v>
      </c>
      <c r="AB7" s="27">
        <v>0</v>
      </c>
      <c r="AC7" s="27">
        <v>10</v>
      </c>
      <c r="AD7" s="27">
        <v>1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27">
        <v>0</v>
      </c>
      <c r="AM7" s="27">
        <v>0</v>
      </c>
      <c r="AN7" s="27">
        <v>0</v>
      </c>
      <c r="AO7" s="27">
        <v>1</v>
      </c>
      <c r="AP7" s="27">
        <v>1</v>
      </c>
      <c r="AQ7" s="27">
        <v>12</v>
      </c>
      <c r="AR7" s="27">
        <v>5.7</v>
      </c>
      <c r="AS7" s="29">
        <v>41891</v>
      </c>
      <c r="AT7" s="27">
        <v>608</v>
      </c>
      <c r="AU7" s="27">
        <v>0</v>
      </c>
      <c r="AV7" s="27">
        <v>0</v>
      </c>
      <c r="AW7" s="27">
        <v>1</v>
      </c>
      <c r="AX7" s="27">
        <v>0</v>
      </c>
      <c r="AY7" s="27">
        <v>0</v>
      </c>
      <c r="AZ7" s="27">
        <v>0</v>
      </c>
      <c r="BA7" s="27">
        <v>0</v>
      </c>
      <c r="BB7" s="27">
        <v>608</v>
      </c>
      <c r="BC7" s="27"/>
      <c r="BD7" s="27">
        <v>3</v>
      </c>
      <c r="BE7" s="27">
        <v>83</v>
      </c>
      <c r="BF7" s="27">
        <v>5.0999999999999996</v>
      </c>
      <c r="BG7" s="27">
        <v>45</v>
      </c>
      <c r="BH7" s="27">
        <v>0</v>
      </c>
      <c r="BI7" s="27"/>
      <c r="BJ7" s="27">
        <v>0</v>
      </c>
      <c r="BK7" s="27">
        <v>0</v>
      </c>
      <c r="BL7" s="27">
        <v>0</v>
      </c>
      <c r="BM7" s="27">
        <v>4.5</v>
      </c>
      <c r="BN7" s="27">
        <v>0</v>
      </c>
      <c r="BO7" s="27">
        <v>0</v>
      </c>
      <c r="BP7" s="27">
        <v>0</v>
      </c>
      <c r="BQ7" s="27">
        <v>1</v>
      </c>
      <c r="BR7" s="27">
        <v>0</v>
      </c>
      <c r="BS7" s="27">
        <v>0</v>
      </c>
      <c r="BT7" s="27">
        <v>1</v>
      </c>
      <c r="BU7" s="27"/>
      <c r="BV7" s="27">
        <v>1</v>
      </c>
      <c r="BW7" s="29">
        <v>41358</v>
      </c>
      <c r="BX7" s="27"/>
      <c r="BY7" s="29">
        <v>41358</v>
      </c>
      <c r="BZ7" s="29">
        <v>41534</v>
      </c>
      <c r="CA7" s="29"/>
      <c r="CB7" s="27">
        <v>83</v>
      </c>
      <c r="CC7" s="27">
        <v>75</v>
      </c>
      <c r="CD7" s="27">
        <v>323</v>
      </c>
      <c r="CE7" s="27"/>
      <c r="CF7" s="27">
        <v>248</v>
      </c>
      <c r="CG7" s="27"/>
      <c r="CH7" s="27">
        <v>0</v>
      </c>
      <c r="CI7" s="27">
        <v>0</v>
      </c>
      <c r="CJ7" s="27"/>
      <c r="CK7" s="27"/>
      <c r="CL7" s="27"/>
      <c r="CM7" s="27"/>
      <c r="CN7" s="27">
        <v>0</v>
      </c>
      <c r="CO7" s="27">
        <v>0</v>
      </c>
      <c r="CP7" s="27">
        <v>0</v>
      </c>
      <c r="CQ7" s="27">
        <v>0</v>
      </c>
      <c r="CR7" s="27">
        <v>5.7</v>
      </c>
      <c r="CS7" s="27">
        <v>5.0999999999999996</v>
      </c>
      <c r="CT7" s="27">
        <v>4</v>
      </c>
      <c r="CU7" s="27">
        <v>3.4</v>
      </c>
      <c r="CV7" s="27">
        <v>5.0999999999999996</v>
      </c>
      <c r="CW7" s="27">
        <v>3.2</v>
      </c>
      <c r="CX7" s="27">
        <v>4.3</v>
      </c>
      <c r="CY7" s="27">
        <v>4.5999999999999996</v>
      </c>
      <c r="CZ7" s="27">
        <v>10.199999999999999</v>
      </c>
      <c r="DA7" s="27"/>
      <c r="DB7" s="27">
        <v>3.4</v>
      </c>
      <c r="DC7" s="27">
        <v>10.199999999999999</v>
      </c>
      <c r="DD7" s="27">
        <v>0</v>
      </c>
      <c r="DE7" s="27">
        <v>0</v>
      </c>
      <c r="DF7" s="27">
        <v>0</v>
      </c>
      <c r="DG7" s="27">
        <v>0</v>
      </c>
      <c r="DH7" s="27">
        <v>0</v>
      </c>
      <c r="DI7" s="27">
        <v>0</v>
      </c>
      <c r="DJ7" s="27">
        <v>0</v>
      </c>
      <c r="DK7" s="27">
        <v>0</v>
      </c>
      <c r="DL7" s="27">
        <v>0</v>
      </c>
      <c r="DM7" s="29"/>
      <c r="DN7" s="27"/>
      <c r="DO7" s="27">
        <v>0</v>
      </c>
      <c r="DP7" s="27">
        <v>2</v>
      </c>
      <c r="DQ7" s="27"/>
      <c r="DR7" s="27"/>
      <c r="DS7" s="27"/>
      <c r="DT7" s="27"/>
      <c r="DU7" s="27"/>
    </row>
    <row r="8" spans="1:125">
      <c r="A8" s="27">
        <v>5</v>
      </c>
      <c r="B8" s="28" t="s">
        <v>403</v>
      </c>
      <c r="C8" s="27">
        <v>1</v>
      </c>
      <c r="D8" s="27">
        <v>1</v>
      </c>
      <c r="E8" s="27"/>
      <c r="F8" s="27">
        <v>1</v>
      </c>
      <c r="G8" s="26">
        <v>41226</v>
      </c>
      <c r="I8" s="27">
        <v>12.5</v>
      </c>
      <c r="J8" s="27">
        <v>1</v>
      </c>
      <c r="K8" s="27">
        <v>1</v>
      </c>
      <c r="L8" s="27">
        <v>0</v>
      </c>
      <c r="M8" s="27">
        <v>5.3</v>
      </c>
      <c r="N8" s="27">
        <v>5.3</v>
      </c>
      <c r="O8" s="27">
        <v>20</v>
      </c>
      <c r="P8" s="27"/>
      <c r="Q8" s="27">
        <v>103</v>
      </c>
      <c r="R8" s="27">
        <v>1</v>
      </c>
      <c r="S8" s="27">
        <v>0.92</v>
      </c>
      <c r="T8" s="27">
        <v>1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/>
      <c r="AC8" s="27">
        <v>23</v>
      </c>
      <c r="AD8" s="27">
        <v>0</v>
      </c>
      <c r="AE8" s="27">
        <v>1</v>
      </c>
      <c r="AF8" s="27">
        <v>1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0</v>
      </c>
      <c r="AO8" s="27">
        <v>0</v>
      </c>
      <c r="AP8" s="27"/>
      <c r="AQ8" s="27">
        <v>4.5</v>
      </c>
      <c r="AR8" s="27">
        <v>3.5</v>
      </c>
      <c r="AS8" s="29">
        <v>41802</v>
      </c>
      <c r="AT8" s="27">
        <v>576</v>
      </c>
      <c r="AU8" s="27">
        <v>0</v>
      </c>
      <c r="AV8" s="27">
        <v>0</v>
      </c>
      <c r="AW8" s="27">
        <v>1</v>
      </c>
      <c r="AX8" s="27">
        <v>0</v>
      </c>
      <c r="AY8" s="27">
        <v>0</v>
      </c>
      <c r="AZ8" s="27">
        <v>0</v>
      </c>
      <c r="BA8" s="27">
        <v>0</v>
      </c>
      <c r="BB8" s="27">
        <v>576</v>
      </c>
      <c r="BC8" s="27"/>
      <c r="BD8" s="27">
        <v>10</v>
      </c>
      <c r="BE8" s="27">
        <v>86.67</v>
      </c>
      <c r="BF8" s="27">
        <v>3.3</v>
      </c>
      <c r="BG8" s="27">
        <v>132</v>
      </c>
      <c r="BH8" s="27">
        <v>0</v>
      </c>
      <c r="BI8" s="27">
        <v>0</v>
      </c>
      <c r="BJ8" s="27"/>
      <c r="BK8" s="27">
        <v>1</v>
      </c>
      <c r="BL8" s="27">
        <v>0</v>
      </c>
      <c r="BM8" s="27">
        <v>10</v>
      </c>
      <c r="BN8" s="27">
        <v>0</v>
      </c>
      <c r="BO8" s="27">
        <v>0</v>
      </c>
      <c r="BP8" s="27">
        <v>0</v>
      </c>
      <c r="BQ8" s="27">
        <v>0</v>
      </c>
      <c r="BR8" s="27">
        <v>0</v>
      </c>
      <c r="BS8" s="27">
        <v>0</v>
      </c>
      <c r="BT8" s="27">
        <v>0</v>
      </c>
      <c r="BU8" s="27"/>
      <c r="BV8" s="27">
        <v>0</v>
      </c>
      <c r="BW8" s="29"/>
      <c r="BX8" s="27"/>
      <c r="BY8" s="29"/>
      <c r="BZ8" s="29"/>
      <c r="CA8" s="29"/>
      <c r="CB8" s="27"/>
      <c r="CC8" s="27"/>
      <c r="CD8" s="27"/>
      <c r="CE8" s="27"/>
      <c r="CF8" s="27"/>
      <c r="CG8" s="27"/>
      <c r="CH8" s="27">
        <v>0</v>
      </c>
      <c r="CI8" s="27">
        <v>0</v>
      </c>
      <c r="CJ8" s="27"/>
      <c r="CK8" s="27"/>
      <c r="CL8" s="27"/>
      <c r="CM8" s="27"/>
      <c r="CN8" s="27">
        <v>0</v>
      </c>
      <c r="CO8" s="27">
        <v>0</v>
      </c>
      <c r="CP8" s="27">
        <v>1</v>
      </c>
      <c r="CQ8" s="27">
        <v>0</v>
      </c>
      <c r="CR8" s="27">
        <v>3.5</v>
      </c>
      <c r="CS8" s="27">
        <v>6</v>
      </c>
      <c r="CT8" s="27">
        <v>3.6</v>
      </c>
      <c r="CU8" s="27">
        <v>4.8</v>
      </c>
      <c r="CV8" s="27">
        <v>5.5</v>
      </c>
      <c r="CW8" s="27">
        <v>6.1</v>
      </c>
      <c r="CX8" s="27">
        <v>5.2</v>
      </c>
      <c r="CY8" s="27">
        <v>9.9</v>
      </c>
      <c r="CZ8" s="27"/>
      <c r="DA8" s="27"/>
      <c r="DB8" s="27">
        <v>4.8</v>
      </c>
      <c r="DC8" s="27">
        <v>9.9</v>
      </c>
      <c r="DD8" s="27">
        <v>0</v>
      </c>
      <c r="DE8" s="27">
        <v>0</v>
      </c>
      <c r="DF8" s="27">
        <v>0</v>
      </c>
      <c r="DG8" s="27">
        <v>1</v>
      </c>
      <c r="DH8" s="27">
        <v>0</v>
      </c>
      <c r="DI8" s="27">
        <v>1</v>
      </c>
      <c r="DJ8" s="27">
        <v>0</v>
      </c>
      <c r="DK8" s="27">
        <v>1</v>
      </c>
      <c r="DL8" s="27">
        <v>1</v>
      </c>
      <c r="DM8" s="29">
        <v>41396</v>
      </c>
      <c r="DN8" s="27">
        <v>170</v>
      </c>
      <c r="DO8" s="27">
        <v>0</v>
      </c>
      <c r="DP8" s="27">
        <v>22</v>
      </c>
      <c r="DQ8" s="27"/>
      <c r="DR8" s="27"/>
      <c r="DS8" s="27"/>
      <c r="DT8" s="27"/>
      <c r="DU8" s="27"/>
    </row>
    <row r="9" spans="1:125">
      <c r="A9" s="27">
        <v>6</v>
      </c>
      <c r="B9" s="28" t="s">
        <v>404</v>
      </c>
      <c r="C9" s="27">
        <v>1</v>
      </c>
      <c r="D9" s="27">
        <v>1</v>
      </c>
      <c r="E9" s="27"/>
      <c r="F9" s="27">
        <v>1</v>
      </c>
      <c r="G9" s="26">
        <v>41249</v>
      </c>
      <c r="I9" s="27">
        <v>9.5</v>
      </c>
      <c r="J9" s="27">
        <v>1</v>
      </c>
      <c r="K9" s="27">
        <v>1</v>
      </c>
      <c r="L9" s="27">
        <v>0</v>
      </c>
      <c r="M9" s="27">
        <v>10.7</v>
      </c>
      <c r="N9" s="27">
        <v>10.7</v>
      </c>
      <c r="O9" s="27">
        <v>26.6</v>
      </c>
      <c r="P9" s="27">
        <v>7.8</v>
      </c>
      <c r="Q9" s="27">
        <v>197</v>
      </c>
      <c r="R9" s="27">
        <v>2</v>
      </c>
      <c r="S9" s="27">
        <v>1.49</v>
      </c>
      <c r="T9" s="27">
        <v>1</v>
      </c>
      <c r="U9" s="27">
        <v>1</v>
      </c>
      <c r="V9" s="27">
        <v>2</v>
      </c>
      <c r="W9" s="27">
        <v>0</v>
      </c>
      <c r="X9" s="27">
        <v>1</v>
      </c>
      <c r="Y9" s="27">
        <v>0</v>
      </c>
      <c r="Z9" s="27">
        <v>0</v>
      </c>
      <c r="AA9" s="27">
        <v>1</v>
      </c>
      <c r="AB9" s="27"/>
      <c r="AC9" s="27">
        <v>5</v>
      </c>
      <c r="AD9" s="27">
        <v>0</v>
      </c>
      <c r="AE9" s="27">
        <v>1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27">
        <v>0</v>
      </c>
      <c r="AM9" s="27">
        <v>0</v>
      </c>
      <c r="AN9" s="27">
        <v>0</v>
      </c>
      <c r="AO9" s="27">
        <v>0</v>
      </c>
      <c r="AP9" s="27"/>
      <c r="AQ9" s="27">
        <v>8.6</v>
      </c>
      <c r="AR9" s="27">
        <v>4.0999999999999996</v>
      </c>
      <c r="AS9" s="29">
        <v>41739</v>
      </c>
      <c r="AT9" s="27">
        <v>490</v>
      </c>
      <c r="AU9" s="27">
        <v>0</v>
      </c>
      <c r="AV9" s="27">
        <v>0</v>
      </c>
      <c r="AW9" s="27">
        <v>1</v>
      </c>
      <c r="AX9" s="27">
        <v>0</v>
      </c>
      <c r="AY9" s="27">
        <v>0</v>
      </c>
      <c r="AZ9" s="27">
        <v>0</v>
      </c>
      <c r="BA9" s="27">
        <v>0</v>
      </c>
      <c r="BB9" s="27">
        <v>490</v>
      </c>
      <c r="BC9" s="27"/>
      <c r="BD9" s="27">
        <v>6</v>
      </c>
      <c r="BE9" s="27">
        <v>69.5</v>
      </c>
      <c r="BF9" s="27">
        <v>3.3</v>
      </c>
      <c r="BG9" s="27">
        <v>66</v>
      </c>
      <c r="BH9" s="27">
        <v>0</v>
      </c>
      <c r="BI9" s="27">
        <v>0</v>
      </c>
      <c r="BJ9" s="27"/>
      <c r="BK9" s="27">
        <v>0</v>
      </c>
      <c r="BL9" s="27">
        <v>1</v>
      </c>
      <c r="BM9" s="27">
        <v>1</v>
      </c>
      <c r="BN9" s="27">
        <v>0</v>
      </c>
      <c r="BO9" s="27">
        <v>0</v>
      </c>
      <c r="BP9" s="27">
        <v>1</v>
      </c>
      <c r="BQ9" s="27">
        <v>0</v>
      </c>
      <c r="BR9" s="27">
        <v>0</v>
      </c>
      <c r="BS9" s="27">
        <v>0</v>
      </c>
      <c r="BT9" s="27">
        <v>0</v>
      </c>
      <c r="BU9" s="27"/>
      <c r="BV9" s="27">
        <v>0</v>
      </c>
      <c r="BW9" s="29"/>
      <c r="BX9" s="27"/>
      <c r="BY9" s="29"/>
      <c r="BZ9" s="29"/>
      <c r="CA9" s="29">
        <v>41251</v>
      </c>
      <c r="CB9" s="27"/>
      <c r="CC9" s="27"/>
      <c r="CD9" s="27"/>
      <c r="CE9" s="27">
        <v>2</v>
      </c>
      <c r="CF9" s="27"/>
      <c r="CG9" s="27"/>
      <c r="CH9" s="27">
        <v>4</v>
      </c>
      <c r="CI9" s="27">
        <v>0</v>
      </c>
      <c r="CJ9" s="27"/>
      <c r="CK9" s="27"/>
      <c r="CL9" s="27"/>
      <c r="CM9" s="27"/>
      <c r="CN9" s="27">
        <v>0</v>
      </c>
      <c r="CO9" s="27">
        <v>0</v>
      </c>
      <c r="CP9" s="27">
        <v>0</v>
      </c>
      <c r="CQ9" s="27">
        <v>0</v>
      </c>
      <c r="CR9" s="27">
        <v>4.0999999999999996</v>
      </c>
      <c r="CS9" s="27">
        <v>4</v>
      </c>
      <c r="CT9" s="27">
        <v>3.1</v>
      </c>
      <c r="CU9" s="27">
        <v>3.5</v>
      </c>
      <c r="CV9" s="27">
        <v>3.2</v>
      </c>
      <c r="CW9" s="27">
        <v>3.7</v>
      </c>
      <c r="CX9" s="27">
        <v>3.9</v>
      </c>
      <c r="CY9" s="27">
        <v>7.7</v>
      </c>
      <c r="CZ9" s="27"/>
      <c r="DA9" s="27"/>
      <c r="DB9" s="27">
        <v>3.8</v>
      </c>
      <c r="DC9" s="27">
        <v>7.7</v>
      </c>
      <c r="DD9" s="27">
        <v>0</v>
      </c>
      <c r="DE9" s="27">
        <v>0</v>
      </c>
      <c r="DF9" s="27">
        <v>1</v>
      </c>
      <c r="DG9" s="27">
        <v>1</v>
      </c>
      <c r="DH9" s="27">
        <v>0</v>
      </c>
      <c r="DI9" s="27">
        <v>1</v>
      </c>
      <c r="DJ9" s="27">
        <v>1</v>
      </c>
      <c r="DK9" s="27">
        <v>1</v>
      </c>
      <c r="DL9" s="27">
        <v>1</v>
      </c>
      <c r="DM9" s="29">
        <v>41270</v>
      </c>
      <c r="DN9" s="27">
        <v>21</v>
      </c>
      <c r="DO9" s="27">
        <v>0</v>
      </c>
      <c r="DP9" s="27">
        <v>1</v>
      </c>
      <c r="DQ9" s="27"/>
      <c r="DR9" s="27"/>
      <c r="DS9" s="27"/>
      <c r="DT9" s="27"/>
      <c r="DU9" s="27"/>
    </row>
    <row r="10" spans="1:125">
      <c r="A10" s="27">
        <v>7</v>
      </c>
      <c r="B10" s="28" t="s">
        <v>405</v>
      </c>
      <c r="C10" s="27">
        <v>1</v>
      </c>
      <c r="D10" s="27">
        <v>1</v>
      </c>
      <c r="E10" s="27"/>
      <c r="F10" s="27">
        <v>1</v>
      </c>
      <c r="G10" s="26">
        <v>41127</v>
      </c>
      <c r="I10" s="27">
        <v>12</v>
      </c>
      <c r="J10" s="27">
        <v>2</v>
      </c>
      <c r="K10" s="27">
        <v>1</v>
      </c>
      <c r="L10" s="27">
        <v>0</v>
      </c>
      <c r="M10" s="27">
        <v>23</v>
      </c>
      <c r="N10" s="27">
        <v>23</v>
      </c>
      <c r="O10" s="27">
        <v>23</v>
      </c>
      <c r="P10" s="27">
        <v>7</v>
      </c>
      <c r="Q10" s="27">
        <v>218</v>
      </c>
      <c r="R10" s="27">
        <v>1</v>
      </c>
      <c r="S10" s="27">
        <v>0.93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/>
      <c r="AD10" s="27">
        <v>0</v>
      </c>
      <c r="AE10" s="27">
        <v>1</v>
      </c>
      <c r="AF10" s="27">
        <v>0</v>
      </c>
      <c r="AG10" s="27">
        <v>1</v>
      </c>
      <c r="AH10" s="27">
        <v>0</v>
      </c>
      <c r="AI10" s="27">
        <v>0</v>
      </c>
      <c r="AJ10" s="27">
        <v>0</v>
      </c>
      <c r="AK10" s="27">
        <v>0</v>
      </c>
      <c r="AL10" s="27">
        <v>0</v>
      </c>
      <c r="AM10" s="27">
        <v>0</v>
      </c>
      <c r="AN10" s="27">
        <v>0</v>
      </c>
      <c r="AO10" s="27">
        <v>1</v>
      </c>
      <c r="AP10" s="27">
        <v>0</v>
      </c>
      <c r="AQ10" s="27">
        <v>11.1</v>
      </c>
      <c r="AR10" s="27">
        <v>4.5</v>
      </c>
      <c r="AS10" s="29">
        <v>42292</v>
      </c>
      <c r="AT10" s="27">
        <v>794</v>
      </c>
      <c r="AU10" s="27">
        <v>0</v>
      </c>
      <c r="AV10" s="27">
        <v>0</v>
      </c>
      <c r="AW10" s="27">
        <v>1</v>
      </c>
      <c r="AX10" s="27">
        <v>0</v>
      </c>
      <c r="AY10" s="27">
        <v>0</v>
      </c>
      <c r="AZ10" s="27">
        <v>0</v>
      </c>
      <c r="BA10" s="27">
        <v>0</v>
      </c>
      <c r="BB10" s="27">
        <v>794</v>
      </c>
      <c r="BC10" s="27"/>
      <c r="BD10" s="27">
        <v>11</v>
      </c>
      <c r="BE10" s="27">
        <v>76.099999999999994</v>
      </c>
      <c r="BF10" s="27">
        <v>4.8</v>
      </c>
      <c r="BG10" s="27">
        <v>50</v>
      </c>
      <c r="BH10" s="27">
        <v>0</v>
      </c>
      <c r="BI10" s="27"/>
      <c r="BJ10" s="27">
        <v>0</v>
      </c>
      <c r="BK10" s="27">
        <v>0</v>
      </c>
      <c r="BL10" s="27">
        <v>0</v>
      </c>
      <c r="BM10" s="27">
        <v>3.8</v>
      </c>
      <c r="BN10" s="27">
        <v>0</v>
      </c>
      <c r="BO10" s="27">
        <v>0</v>
      </c>
      <c r="BP10" s="27">
        <v>0</v>
      </c>
      <c r="BQ10" s="27">
        <v>1</v>
      </c>
      <c r="BR10" s="27">
        <v>1</v>
      </c>
      <c r="BS10" s="27">
        <v>1</v>
      </c>
      <c r="BT10" s="27">
        <v>1</v>
      </c>
      <c r="BU10" s="27"/>
      <c r="BV10" s="27">
        <v>1</v>
      </c>
      <c r="BW10" s="29">
        <v>41920</v>
      </c>
      <c r="BX10" s="27"/>
      <c r="BY10" s="29">
        <v>41920</v>
      </c>
      <c r="BZ10" s="29">
        <v>41920</v>
      </c>
      <c r="CA10" s="29"/>
      <c r="CB10" s="27">
        <v>98.875</v>
      </c>
      <c r="CC10" s="27">
        <v>793</v>
      </c>
      <c r="CD10" s="27">
        <v>793</v>
      </c>
      <c r="CE10" s="27"/>
      <c r="CF10" s="27"/>
      <c r="CG10" s="27">
        <v>0</v>
      </c>
      <c r="CH10" s="27">
        <v>0</v>
      </c>
      <c r="CI10" s="27">
        <v>0</v>
      </c>
      <c r="CJ10" s="27"/>
      <c r="CK10" s="27">
        <v>4</v>
      </c>
      <c r="CL10" s="27">
        <v>1</v>
      </c>
      <c r="CM10" s="27">
        <v>2</v>
      </c>
      <c r="CN10" s="27">
        <v>0</v>
      </c>
      <c r="CO10" s="27">
        <v>0</v>
      </c>
      <c r="CP10" s="27">
        <v>0</v>
      </c>
      <c r="CQ10" s="27">
        <v>0</v>
      </c>
      <c r="CR10" s="27">
        <v>4.5</v>
      </c>
      <c r="CS10" s="27">
        <v>4.8</v>
      </c>
      <c r="CT10" s="27">
        <v>5.0999999999999996</v>
      </c>
      <c r="CU10" s="27">
        <v>3.6</v>
      </c>
      <c r="CV10" s="27">
        <v>4.0999999999999996</v>
      </c>
      <c r="CW10" s="27">
        <v>4.3</v>
      </c>
      <c r="CX10" s="27">
        <v>4.5</v>
      </c>
      <c r="CY10" s="27">
        <v>5</v>
      </c>
      <c r="CZ10" s="27">
        <v>4.3</v>
      </c>
      <c r="DA10" s="27">
        <v>6.6</v>
      </c>
      <c r="DB10" s="27">
        <v>3.6</v>
      </c>
      <c r="DC10" s="27">
        <v>6.6</v>
      </c>
      <c r="DD10" s="27">
        <v>0</v>
      </c>
      <c r="DE10" s="27">
        <v>0</v>
      </c>
      <c r="DF10" s="27">
        <v>0</v>
      </c>
      <c r="DG10" s="27">
        <v>0</v>
      </c>
      <c r="DH10" s="27">
        <v>0</v>
      </c>
      <c r="DI10" s="27">
        <v>0</v>
      </c>
      <c r="DJ10" s="27">
        <v>0</v>
      </c>
      <c r="DK10" s="27">
        <v>0</v>
      </c>
      <c r="DL10" s="27">
        <v>0</v>
      </c>
      <c r="DM10" s="29"/>
      <c r="DN10" s="27"/>
      <c r="DO10" s="27">
        <v>0</v>
      </c>
      <c r="DP10" s="27">
        <v>2</v>
      </c>
      <c r="DQ10" s="27"/>
      <c r="DR10" s="27"/>
      <c r="DS10" s="27"/>
      <c r="DT10" s="27"/>
      <c r="DU10" s="27"/>
    </row>
    <row r="11" spans="1:125">
      <c r="A11" s="27">
        <v>8</v>
      </c>
      <c r="B11" s="28" t="s">
        <v>406</v>
      </c>
      <c r="C11" s="27">
        <v>1</v>
      </c>
      <c r="D11" s="27">
        <v>1</v>
      </c>
      <c r="E11" s="27"/>
      <c r="F11" s="27">
        <v>2</v>
      </c>
      <c r="G11" s="26">
        <v>41905</v>
      </c>
      <c r="I11" s="27">
        <v>13</v>
      </c>
      <c r="J11" s="27">
        <v>1</v>
      </c>
      <c r="K11" s="27"/>
      <c r="L11" s="27">
        <v>0</v>
      </c>
      <c r="M11" s="27"/>
      <c r="N11" s="27"/>
      <c r="O11" s="27"/>
      <c r="P11" s="27"/>
      <c r="Q11" s="27"/>
      <c r="R11" s="27"/>
      <c r="S11" s="27"/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/>
      <c r="AC11" s="27">
        <v>1.1200000000000001</v>
      </c>
      <c r="AD11" s="27">
        <v>0</v>
      </c>
      <c r="AE11" s="27">
        <v>1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/>
      <c r="AQ11" s="27">
        <v>9</v>
      </c>
      <c r="AR11" s="27">
        <v>3.7</v>
      </c>
      <c r="AS11" s="29"/>
      <c r="AT11" s="27"/>
      <c r="AU11" s="27"/>
      <c r="AV11" s="27"/>
      <c r="AW11" s="27"/>
      <c r="AX11" s="27"/>
      <c r="AY11" s="27"/>
      <c r="AZ11" s="27"/>
      <c r="BA11" s="27"/>
      <c r="BB11" s="27">
        <v>724</v>
      </c>
      <c r="BC11" s="27"/>
      <c r="BD11" s="27">
        <v>7</v>
      </c>
      <c r="BE11" s="27">
        <v>66.8</v>
      </c>
      <c r="BF11" s="27"/>
      <c r="BG11" s="27"/>
      <c r="BH11" s="27"/>
      <c r="BI11" s="27"/>
      <c r="BJ11" s="27"/>
      <c r="BK11" s="27"/>
      <c r="BL11" s="27"/>
      <c r="BM11" s="27">
        <v>15</v>
      </c>
      <c r="BN11" s="27">
        <v>0</v>
      </c>
      <c r="BO11" s="27">
        <v>0</v>
      </c>
      <c r="BP11" s="27">
        <v>1</v>
      </c>
      <c r="BQ11" s="27">
        <v>1</v>
      </c>
      <c r="BR11" s="27">
        <v>1</v>
      </c>
      <c r="BS11" s="27">
        <v>1</v>
      </c>
      <c r="BT11" s="27">
        <v>1</v>
      </c>
      <c r="BU11" s="27"/>
      <c r="BV11" s="27">
        <v>1</v>
      </c>
      <c r="BW11" s="29">
        <v>42629</v>
      </c>
      <c r="BX11" s="27"/>
      <c r="BY11" s="29">
        <v>42629</v>
      </c>
      <c r="BZ11" s="29">
        <v>42629</v>
      </c>
      <c r="CA11" s="29">
        <v>41946</v>
      </c>
      <c r="CB11" s="27">
        <v>66.8</v>
      </c>
      <c r="CC11" s="27">
        <v>724</v>
      </c>
      <c r="CD11" s="27">
        <v>724</v>
      </c>
      <c r="CE11" s="27">
        <v>41</v>
      </c>
      <c r="CF11" s="27"/>
      <c r="CG11" s="27"/>
      <c r="CH11" s="27">
        <v>1</v>
      </c>
      <c r="CI11" s="27">
        <v>1</v>
      </c>
      <c r="CJ11" s="27">
        <v>3</v>
      </c>
      <c r="CK11" s="27">
        <v>2</v>
      </c>
      <c r="CL11" s="27">
        <v>0</v>
      </c>
      <c r="CM11" s="27"/>
      <c r="CN11" s="27">
        <v>0</v>
      </c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9"/>
      <c r="DN11" s="27"/>
      <c r="DO11" s="27">
        <v>0</v>
      </c>
      <c r="DP11" s="27">
        <v>15</v>
      </c>
      <c r="DQ11" s="27"/>
      <c r="DR11" s="27"/>
      <c r="DS11" s="27"/>
      <c r="DT11" s="27"/>
      <c r="DU11" s="27"/>
    </row>
    <row r="12" spans="1:125">
      <c r="A12" s="27"/>
      <c r="B12" s="28" t="s">
        <v>407</v>
      </c>
      <c r="C12" s="27">
        <v>1</v>
      </c>
      <c r="D12" s="27"/>
      <c r="E12" s="27"/>
      <c r="F12" s="27"/>
      <c r="G12" s="26">
        <v>41905</v>
      </c>
      <c r="I12" s="27"/>
      <c r="J12" s="27"/>
      <c r="K12" s="27">
        <v>0</v>
      </c>
      <c r="L12" s="27"/>
      <c r="M12" s="27">
        <v>18.899999999999999</v>
      </c>
      <c r="N12" s="27">
        <v>18.899999999999999</v>
      </c>
      <c r="O12" s="27">
        <v>31</v>
      </c>
      <c r="P12" s="27">
        <v>7.8</v>
      </c>
      <c r="Q12" s="27">
        <v>140</v>
      </c>
      <c r="R12" s="27">
        <v>1</v>
      </c>
      <c r="S12" s="27">
        <v>1.29</v>
      </c>
      <c r="T12" s="27"/>
      <c r="U12" s="27"/>
      <c r="V12" s="27"/>
      <c r="W12" s="27"/>
      <c r="X12" s="27"/>
      <c r="Y12" s="27"/>
      <c r="Z12" s="27"/>
      <c r="AA12" s="27"/>
      <c r="AB12" s="27"/>
      <c r="AC12" s="27">
        <v>8.1999999999999993</v>
      </c>
      <c r="AD12" s="27">
        <v>0</v>
      </c>
      <c r="AE12" s="27">
        <v>1</v>
      </c>
      <c r="AF12" s="27">
        <v>0</v>
      </c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>
        <v>9</v>
      </c>
      <c r="AR12" s="27"/>
      <c r="AS12" s="29">
        <v>42629</v>
      </c>
      <c r="AT12" s="27">
        <v>724</v>
      </c>
      <c r="AU12" s="27">
        <v>0</v>
      </c>
      <c r="AV12" s="27">
        <v>1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724</v>
      </c>
      <c r="BC12" s="27"/>
      <c r="BD12" s="27">
        <v>7</v>
      </c>
      <c r="BE12" s="27">
        <v>66.8</v>
      </c>
      <c r="BF12" s="27">
        <v>3.3</v>
      </c>
      <c r="BG12" s="27">
        <v>29</v>
      </c>
      <c r="BH12" s="27">
        <v>0</v>
      </c>
      <c r="BI12" s="27">
        <v>0</v>
      </c>
      <c r="BJ12" s="27"/>
      <c r="BK12" s="27">
        <v>1</v>
      </c>
      <c r="BL12" s="27">
        <v>0</v>
      </c>
      <c r="BM12" s="27">
        <v>0</v>
      </c>
      <c r="BN12" s="27">
        <v>0</v>
      </c>
      <c r="BO12" s="27">
        <v>0</v>
      </c>
      <c r="BP12" s="27">
        <v>0</v>
      </c>
      <c r="BQ12" s="27">
        <v>0</v>
      </c>
      <c r="BR12" s="27">
        <v>0</v>
      </c>
      <c r="BS12" s="27">
        <v>0</v>
      </c>
      <c r="BT12" s="27">
        <v>0</v>
      </c>
      <c r="BU12" s="27"/>
      <c r="BV12" s="27">
        <v>0</v>
      </c>
      <c r="BW12" s="29"/>
      <c r="BX12" s="27"/>
      <c r="BY12" s="29"/>
      <c r="BZ12" s="29"/>
      <c r="CA12" s="29"/>
      <c r="CB12" s="27"/>
      <c r="CC12" s="27"/>
      <c r="CD12" s="27"/>
      <c r="CE12" s="27"/>
      <c r="CF12" s="27"/>
      <c r="CG12" s="27"/>
      <c r="CH12" s="27">
        <v>0</v>
      </c>
      <c r="CI12" s="27">
        <v>0</v>
      </c>
      <c r="CJ12" s="27"/>
      <c r="CK12" s="27"/>
      <c r="CL12" s="27"/>
      <c r="CM12" s="27"/>
      <c r="CN12" s="27">
        <v>0</v>
      </c>
      <c r="CO12" s="27">
        <v>0</v>
      </c>
      <c r="CP12" s="27">
        <v>0</v>
      </c>
      <c r="CQ12" s="27">
        <v>0</v>
      </c>
      <c r="CR12" s="27">
        <v>3.7</v>
      </c>
      <c r="CS12" s="27">
        <v>3.4</v>
      </c>
      <c r="CT12" s="27">
        <v>3.5</v>
      </c>
      <c r="CU12" s="27">
        <v>3.1</v>
      </c>
      <c r="CV12" s="27">
        <v>3.2</v>
      </c>
      <c r="CW12" s="27">
        <v>3.7</v>
      </c>
      <c r="CX12" s="27">
        <v>3.4</v>
      </c>
      <c r="CY12" s="27">
        <v>3.6</v>
      </c>
      <c r="CZ12" s="27">
        <v>20.5</v>
      </c>
      <c r="DA12" s="27"/>
      <c r="DB12" s="27">
        <v>3.1</v>
      </c>
      <c r="DC12" s="27">
        <v>20.5</v>
      </c>
      <c r="DD12" s="27">
        <v>0</v>
      </c>
      <c r="DE12" s="27">
        <v>0</v>
      </c>
      <c r="DF12" s="27">
        <v>1</v>
      </c>
      <c r="DG12" s="27">
        <v>1</v>
      </c>
      <c r="DH12" s="27">
        <v>1</v>
      </c>
      <c r="DI12" s="27">
        <v>1</v>
      </c>
      <c r="DJ12" s="27">
        <v>1</v>
      </c>
      <c r="DK12" s="27">
        <v>1</v>
      </c>
      <c r="DL12" s="27">
        <v>1</v>
      </c>
      <c r="DM12" s="29">
        <v>41982</v>
      </c>
      <c r="DN12" s="27">
        <v>77</v>
      </c>
      <c r="DO12" s="27"/>
      <c r="DP12" s="27">
        <v>2</v>
      </c>
      <c r="DQ12" s="27"/>
      <c r="DR12" s="27"/>
      <c r="DS12" s="27"/>
      <c r="DT12" s="27"/>
      <c r="DU12" s="27"/>
    </row>
    <row r="13" spans="1:125">
      <c r="A13" s="27">
        <v>9</v>
      </c>
      <c r="B13" s="28" t="s">
        <v>408</v>
      </c>
      <c r="C13" s="27">
        <v>1</v>
      </c>
      <c r="D13" s="27">
        <v>1</v>
      </c>
      <c r="E13" s="27"/>
      <c r="F13" s="27">
        <v>1</v>
      </c>
      <c r="G13" s="26">
        <v>41017</v>
      </c>
      <c r="I13" s="27">
        <v>14</v>
      </c>
      <c r="J13" s="27">
        <v>2</v>
      </c>
      <c r="K13" s="27">
        <v>0</v>
      </c>
      <c r="L13" s="27">
        <v>0</v>
      </c>
      <c r="M13" s="27">
        <v>18.100000000000001</v>
      </c>
      <c r="N13" s="27">
        <v>18.100000000000001</v>
      </c>
      <c r="O13" s="27"/>
      <c r="P13" s="27"/>
      <c r="Q13" s="27"/>
      <c r="R13" s="27"/>
      <c r="S13" s="27"/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5.3</v>
      </c>
      <c r="AD13" s="27">
        <v>0</v>
      </c>
      <c r="AE13" s="27">
        <v>1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/>
      <c r="AQ13" s="27">
        <v>15</v>
      </c>
      <c r="AR13" s="27">
        <v>5.4</v>
      </c>
      <c r="AS13" s="29">
        <v>41547</v>
      </c>
      <c r="AT13" s="27">
        <v>530</v>
      </c>
      <c r="AU13" s="27">
        <v>0</v>
      </c>
      <c r="AV13" s="27">
        <v>0</v>
      </c>
      <c r="AW13" s="27">
        <v>1</v>
      </c>
      <c r="AX13" s="27">
        <v>0</v>
      </c>
      <c r="AY13" s="27">
        <v>0</v>
      </c>
      <c r="AZ13" s="27">
        <v>0</v>
      </c>
      <c r="BA13" s="27">
        <v>0</v>
      </c>
      <c r="BB13" s="27">
        <v>530</v>
      </c>
      <c r="BC13" s="27"/>
      <c r="BD13" s="27">
        <v>4</v>
      </c>
      <c r="BE13" s="27">
        <v>92.6</v>
      </c>
      <c r="BF13" s="27">
        <v>4.5999999999999996</v>
      </c>
      <c r="BG13" s="27">
        <v>69</v>
      </c>
      <c r="BH13" s="27">
        <v>0</v>
      </c>
      <c r="BI13" s="27"/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0</v>
      </c>
      <c r="BQ13" s="27">
        <v>1</v>
      </c>
      <c r="BR13" s="27">
        <v>0</v>
      </c>
      <c r="BS13" s="27">
        <v>0</v>
      </c>
      <c r="BT13" s="27">
        <v>1</v>
      </c>
      <c r="BU13" s="27"/>
      <c r="BV13" s="27">
        <v>1</v>
      </c>
      <c r="BW13" s="29">
        <v>41478</v>
      </c>
      <c r="BX13" s="27"/>
      <c r="BY13" s="29">
        <v>41478</v>
      </c>
      <c r="BZ13" s="29">
        <v>41478</v>
      </c>
      <c r="CA13" s="29"/>
      <c r="CB13" s="27">
        <v>92.6</v>
      </c>
      <c r="CC13" s="27">
        <v>461</v>
      </c>
      <c r="CD13" s="27">
        <v>461</v>
      </c>
      <c r="CE13" s="27"/>
      <c r="CF13" s="27"/>
      <c r="CG13" s="27"/>
      <c r="CH13" s="27">
        <v>0</v>
      </c>
      <c r="CI13" s="27">
        <v>0</v>
      </c>
      <c r="CJ13" s="27"/>
      <c r="CK13" s="27"/>
      <c r="CL13" s="27"/>
      <c r="CM13" s="27"/>
      <c r="CN13" s="27">
        <v>0</v>
      </c>
      <c r="CO13" s="27">
        <v>0</v>
      </c>
      <c r="CP13" s="27">
        <v>0</v>
      </c>
      <c r="CQ13" s="27">
        <v>0</v>
      </c>
      <c r="CR13" s="27">
        <v>5.4</v>
      </c>
      <c r="CS13" s="27">
        <v>4.5999999999999996</v>
      </c>
      <c r="CT13" s="27">
        <v>4.0999999999999996</v>
      </c>
      <c r="CU13" s="27">
        <v>3.9</v>
      </c>
      <c r="CV13" s="27">
        <v>4</v>
      </c>
      <c r="CW13" s="27">
        <v>4</v>
      </c>
      <c r="CX13" s="27">
        <v>4.5</v>
      </c>
      <c r="CY13" s="27">
        <v>17</v>
      </c>
      <c r="CZ13" s="27"/>
      <c r="DA13" s="27"/>
      <c r="DB13" s="27">
        <v>3.9</v>
      </c>
      <c r="DC13" s="27">
        <v>17</v>
      </c>
      <c r="DD13" s="27">
        <v>0</v>
      </c>
      <c r="DE13" s="27">
        <v>0</v>
      </c>
      <c r="DF13" s="27">
        <v>0</v>
      </c>
      <c r="DG13" s="27">
        <v>0</v>
      </c>
      <c r="DH13" s="27">
        <v>0</v>
      </c>
      <c r="DI13" s="27">
        <v>0</v>
      </c>
      <c r="DJ13" s="27">
        <v>0</v>
      </c>
      <c r="DK13" s="27">
        <v>0</v>
      </c>
      <c r="DL13" s="27">
        <v>0</v>
      </c>
      <c r="DM13" s="29"/>
      <c r="DN13" s="27"/>
      <c r="DO13" s="27">
        <v>0</v>
      </c>
      <c r="DP13" s="27">
        <v>2</v>
      </c>
      <c r="DQ13" s="27"/>
      <c r="DR13" s="27"/>
      <c r="DS13" s="27"/>
      <c r="DT13" s="27"/>
      <c r="DU13" s="27"/>
    </row>
    <row r="14" spans="1:125">
      <c r="A14" s="27">
        <v>10</v>
      </c>
      <c r="B14" s="28" t="s">
        <v>409</v>
      </c>
      <c r="C14" s="27">
        <v>1</v>
      </c>
      <c r="D14" s="27">
        <v>1</v>
      </c>
      <c r="E14" s="27"/>
      <c r="F14" s="27">
        <v>1</v>
      </c>
      <c r="G14" s="26">
        <v>41871</v>
      </c>
      <c r="I14" s="27">
        <v>12.77</v>
      </c>
      <c r="J14" s="27">
        <v>1</v>
      </c>
      <c r="K14" s="27">
        <v>0</v>
      </c>
      <c r="L14" s="27">
        <v>0</v>
      </c>
      <c r="M14" s="27">
        <v>8.1999999999999993</v>
      </c>
      <c r="N14" s="27">
        <v>1.8</v>
      </c>
      <c r="O14" s="27"/>
      <c r="P14" s="27">
        <v>6.8</v>
      </c>
      <c r="Q14" s="27">
        <v>29</v>
      </c>
      <c r="R14" s="27">
        <v>1</v>
      </c>
      <c r="S14" s="27">
        <v>1.01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/>
      <c r="AC14" s="27">
        <v>9.9</v>
      </c>
      <c r="AD14" s="27">
        <v>0</v>
      </c>
      <c r="AE14" s="27">
        <v>1</v>
      </c>
      <c r="AF14" s="27">
        <v>0</v>
      </c>
      <c r="AG14" s="27">
        <v>1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1</v>
      </c>
      <c r="AP14" s="27">
        <v>0</v>
      </c>
      <c r="AQ14" s="27">
        <v>1.2</v>
      </c>
      <c r="AR14" s="27">
        <v>1.3</v>
      </c>
      <c r="AS14" s="29">
        <v>43216</v>
      </c>
      <c r="AT14" s="27">
        <v>1345</v>
      </c>
      <c r="AU14" s="27">
        <v>3</v>
      </c>
      <c r="AV14" s="27">
        <v>0</v>
      </c>
      <c r="AW14" s="27">
        <v>0</v>
      </c>
      <c r="AX14" s="27">
        <v>0</v>
      </c>
      <c r="AY14" s="27">
        <v>0</v>
      </c>
      <c r="AZ14" s="27">
        <v>1</v>
      </c>
      <c r="BA14" s="27">
        <v>0</v>
      </c>
      <c r="BB14" s="27">
        <v>1345</v>
      </c>
      <c r="BC14" s="27"/>
      <c r="BD14" s="27">
        <v>13</v>
      </c>
      <c r="BE14" s="27">
        <v>41.83</v>
      </c>
      <c r="BF14" s="27">
        <v>1.5</v>
      </c>
      <c r="BG14" s="27">
        <v>24</v>
      </c>
      <c r="BH14" s="27">
        <v>1</v>
      </c>
      <c r="BI14" s="27"/>
      <c r="BJ14" s="27">
        <v>0</v>
      </c>
      <c r="BK14" s="27">
        <v>0</v>
      </c>
      <c r="BL14" s="27">
        <v>0</v>
      </c>
      <c r="BM14" s="27">
        <v>5</v>
      </c>
      <c r="BN14" s="27">
        <v>0</v>
      </c>
      <c r="BO14" s="27">
        <v>1</v>
      </c>
      <c r="BP14" s="27">
        <v>0</v>
      </c>
      <c r="BQ14" s="27">
        <v>1</v>
      </c>
      <c r="BR14" s="27">
        <v>1</v>
      </c>
      <c r="BS14" s="27">
        <v>1</v>
      </c>
      <c r="BT14" s="27">
        <v>1</v>
      </c>
      <c r="BU14" s="27"/>
      <c r="BV14" s="27">
        <v>1</v>
      </c>
      <c r="BW14" s="29">
        <v>42373</v>
      </c>
      <c r="BX14" s="27"/>
      <c r="BY14" s="29">
        <v>42373</v>
      </c>
      <c r="BZ14" s="29">
        <v>41478</v>
      </c>
      <c r="CA14" s="29">
        <v>42192</v>
      </c>
      <c r="CB14" s="27">
        <v>41.83</v>
      </c>
      <c r="CC14" s="27">
        <v>502</v>
      </c>
      <c r="CD14" s="27"/>
      <c r="CE14" s="27">
        <v>321</v>
      </c>
      <c r="CF14" s="27"/>
      <c r="CG14" s="27"/>
      <c r="CH14" s="27">
        <v>1</v>
      </c>
      <c r="CI14" s="27">
        <v>1</v>
      </c>
      <c r="CJ14" s="27">
        <v>0</v>
      </c>
      <c r="CK14" s="27">
        <v>2</v>
      </c>
      <c r="CL14" s="27">
        <v>0</v>
      </c>
      <c r="CM14" s="27"/>
      <c r="CN14" s="27">
        <v>0</v>
      </c>
      <c r="CO14" s="27">
        <v>0</v>
      </c>
      <c r="CP14" s="27">
        <v>0</v>
      </c>
      <c r="CQ14" s="27">
        <v>0</v>
      </c>
      <c r="CR14" s="27">
        <v>1.3</v>
      </c>
      <c r="CS14" s="27">
        <v>1.4</v>
      </c>
      <c r="CT14" s="27">
        <v>1.5</v>
      </c>
      <c r="CU14" s="27">
        <v>1.4</v>
      </c>
      <c r="CV14" s="27">
        <v>1.3</v>
      </c>
      <c r="CW14" s="27">
        <v>1.6</v>
      </c>
      <c r="CX14" s="27">
        <v>1.5</v>
      </c>
      <c r="CY14" s="27">
        <v>1.3</v>
      </c>
      <c r="CZ14" s="27">
        <v>1.6</v>
      </c>
      <c r="DA14" s="27">
        <v>1.6</v>
      </c>
      <c r="DB14" s="27">
        <v>1.4</v>
      </c>
      <c r="DC14" s="27">
        <v>1.7</v>
      </c>
      <c r="DD14" s="27">
        <v>0</v>
      </c>
      <c r="DE14" s="27">
        <v>0</v>
      </c>
      <c r="DF14" s="27">
        <v>0</v>
      </c>
      <c r="DG14" s="27">
        <v>0</v>
      </c>
      <c r="DH14" s="27">
        <v>0</v>
      </c>
      <c r="DI14" s="27">
        <v>0</v>
      </c>
      <c r="DJ14" s="27">
        <v>0</v>
      </c>
      <c r="DK14" s="27">
        <v>0</v>
      </c>
      <c r="DL14" s="27">
        <v>0</v>
      </c>
      <c r="DM14" s="29"/>
      <c r="DN14" s="27"/>
      <c r="DO14" s="27">
        <v>0</v>
      </c>
      <c r="DP14" s="27">
        <v>7.9</v>
      </c>
      <c r="DQ14" s="27"/>
      <c r="DR14" s="27"/>
      <c r="DS14" s="27"/>
      <c r="DT14" s="27"/>
      <c r="DU14" s="27"/>
    </row>
    <row r="15" spans="1:125">
      <c r="A15" s="27">
        <v>11</v>
      </c>
      <c r="B15" s="28" t="s">
        <v>410</v>
      </c>
      <c r="C15" s="27">
        <v>1</v>
      </c>
      <c r="D15" s="27">
        <v>1</v>
      </c>
      <c r="E15" s="27"/>
      <c r="F15" s="27">
        <v>1</v>
      </c>
      <c r="G15" s="26">
        <v>41338</v>
      </c>
      <c r="I15" s="27">
        <v>13</v>
      </c>
      <c r="J15" s="27">
        <v>1</v>
      </c>
      <c r="K15" s="27">
        <v>0</v>
      </c>
      <c r="L15" s="27">
        <v>0</v>
      </c>
      <c r="M15" s="27">
        <v>2.8</v>
      </c>
      <c r="N15" s="27">
        <v>2.4</v>
      </c>
      <c r="O15" s="27">
        <v>33</v>
      </c>
      <c r="P15" s="27">
        <v>6</v>
      </c>
      <c r="Q15" s="27">
        <v>45</v>
      </c>
      <c r="R15" s="27"/>
      <c r="S15" s="27"/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/>
      <c r="AC15" s="27">
        <v>24.2</v>
      </c>
      <c r="AD15" s="27">
        <v>0</v>
      </c>
      <c r="AE15" s="27">
        <v>1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1</v>
      </c>
      <c r="AP15" s="27">
        <v>0</v>
      </c>
      <c r="AQ15" s="27">
        <v>1.6</v>
      </c>
      <c r="AR15" s="27">
        <v>1.6</v>
      </c>
      <c r="AS15" s="29">
        <v>42345</v>
      </c>
      <c r="AT15" s="27">
        <v>1007</v>
      </c>
      <c r="AU15" s="27">
        <v>3</v>
      </c>
      <c r="AV15" s="27">
        <v>0</v>
      </c>
      <c r="AW15" s="27">
        <v>0</v>
      </c>
      <c r="AX15" s="27">
        <v>0</v>
      </c>
      <c r="AY15" s="27">
        <v>0</v>
      </c>
      <c r="AZ15" s="27">
        <v>1</v>
      </c>
      <c r="BA15" s="27">
        <v>0</v>
      </c>
      <c r="BB15" s="27">
        <v>1007</v>
      </c>
      <c r="BC15" s="27"/>
      <c r="BD15" s="27">
        <v>13</v>
      </c>
      <c r="BE15" s="27">
        <v>80.17</v>
      </c>
      <c r="BF15" s="27">
        <v>1.9</v>
      </c>
      <c r="BG15" s="27">
        <v>22</v>
      </c>
      <c r="BH15" s="27">
        <v>0</v>
      </c>
      <c r="BI15" s="27"/>
      <c r="BJ15" s="27">
        <v>0</v>
      </c>
      <c r="BK15" s="27">
        <v>0</v>
      </c>
      <c r="BL15" s="27">
        <v>0</v>
      </c>
      <c r="BM15" s="27">
        <v>6</v>
      </c>
      <c r="BN15" s="27">
        <v>0</v>
      </c>
      <c r="BO15" s="27">
        <v>0</v>
      </c>
      <c r="BP15" s="27">
        <v>0</v>
      </c>
      <c r="BQ15" s="27">
        <v>0</v>
      </c>
      <c r="BR15" s="27">
        <v>0</v>
      </c>
      <c r="BS15" s="27">
        <v>0</v>
      </c>
      <c r="BT15" s="27">
        <v>0</v>
      </c>
      <c r="BU15" s="27"/>
      <c r="BV15" s="27">
        <v>0</v>
      </c>
      <c r="BW15" s="29"/>
      <c r="BX15" s="27"/>
      <c r="BY15" s="29"/>
      <c r="BZ15" s="29"/>
      <c r="CA15" s="29"/>
      <c r="CB15" s="27"/>
      <c r="CC15" s="27"/>
      <c r="CD15" s="27"/>
      <c r="CE15" s="27"/>
      <c r="CF15" s="27"/>
      <c r="CG15" s="27"/>
      <c r="CH15" s="27">
        <v>0</v>
      </c>
      <c r="CI15" s="27">
        <v>0</v>
      </c>
      <c r="CJ15" s="27"/>
      <c r="CK15" s="27"/>
      <c r="CL15" s="27"/>
      <c r="CM15" s="27"/>
      <c r="CN15" s="27">
        <v>0</v>
      </c>
      <c r="CO15" s="27">
        <v>0</v>
      </c>
      <c r="CP15" s="27">
        <v>0</v>
      </c>
      <c r="CQ15" s="27">
        <v>0</v>
      </c>
      <c r="CR15" s="27">
        <v>1.6</v>
      </c>
      <c r="CS15" s="27">
        <v>1.9</v>
      </c>
      <c r="CT15" s="27">
        <v>1.9</v>
      </c>
      <c r="CU15" s="27">
        <v>2</v>
      </c>
      <c r="CV15" s="27">
        <v>1.6</v>
      </c>
      <c r="CW15" s="27">
        <v>2.1</v>
      </c>
      <c r="CX15" s="27">
        <v>1.8</v>
      </c>
      <c r="CY15" s="27">
        <v>1.6</v>
      </c>
      <c r="CZ15" s="27">
        <v>1.6</v>
      </c>
      <c r="DA15" s="27"/>
      <c r="DB15" s="27">
        <v>2</v>
      </c>
      <c r="DC15" s="27">
        <v>1.6</v>
      </c>
      <c r="DD15" s="27">
        <v>0</v>
      </c>
      <c r="DE15" s="27">
        <v>0</v>
      </c>
      <c r="DF15" s="27">
        <v>0</v>
      </c>
      <c r="DG15" s="27">
        <v>0</v>
      </c>
      <c r="DH15" s="27">
        <v>0</v>
      </c>
      <c r="DI15" s="27">
        <v>0</v>
      </c>
      <c r="DJ15" s="27">
        <v>0</v>
      </c>
      <c r="DK15" s="27">
        <v>0</v>
      </c>
      <c r="DL15" s="27">
        <v>0</v>
      </c>
      <c r="DM15" s="29"/>
      <c r="DN15" s="27"/>
      <c r="DO15" s="27">
        <v>0</v>
      </c>
      <c r="DP15" s="27">
        <v>6</v>
      </c>
      <c r="DQ15" s="27"/>
      <c r="DR15" s="27"/>
      <c r="DS15" s="27"/>
      <c r="DT15" s="27"/>
      <c r="DU15" s="27"/>
    </row>
    <row r="16" spans="1:125">
      <c r="A16" s="27">
        <v>12</v>
      </c>
      <c r="B16" s="28" t="s">
        <v>411</v>
      </c>
      <c r="C16" s="27">
        <v>1</v>
      </c>
      <c r="D16" s="27">
        <v>1</v>
      </c>
      <c r="E16" s="27"/>
      <c r="F16" s="27">
        <v>1</v>
      </c>
      <c r="G16" s="26">
        <v>41711</v>
      </c>
      <c r="H16" s="26">
        <v>37438</v>
      </c>
      <c r="I16" s="27">
        <v>11.706849315068499</v>
      </c>
      <c r="J16" s="27">
        <v>1</v>
      </c>
      <c r="K16" s="27">
        <v>1</v>
      </c>
      <c r="L16" s="27">
        <v>0</v>
      </c>
      <c r="M16" s="27">
        <v>3.6</v>
      </c>
      <c r="N16" s="27">
        <v>2.5</v>
      </c>
      <c r="O16" s="27">
        <v>30.3</v>
      </c>
      <c r="P16" s="27"/>
      <c r="Q16" s="27">
        <v>74</v>
      </c>
      <c r="R16" s="27">
        <v>1</v>
      </c>
      <c r="S16" s="27">
        <v>1.03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/>
      <c r="AC16" s="27">
        <v>20</v>
      </c>
      <c r="AD16" s="27">
        <v>0</v>
      </c>
      <c r="AE16" s="27">
        <v>1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1</v>
      </c>
      <c r="AP16" s="27">
        <v>0</v>
      </c>
      <c r="AQ16" s="27">
        <v>2.9</v>
      </c>
      <c r="AR16" s="27">
        <v>3</v>
      </c>
      <c r="AS16" s="29">
        <v>42805</v>
      </c>
      <c r="AT16" s="27">
        <v>1094</v>
      </c>
      <c r="AU16" s="27">
        <v>0</v>
      </c>
      <c r="AV16" s="27">
        <v>0</v>
      </c>
      <c r="AW16" s="27">
        <v>1</v>
      </c>
      <c r="AX16" s="27">
        <v>0</v>
      </c>
      <c r="AY16" s="27">
        <v>0</v>
      </c>
      <c r="AZ16" s="27">
        <v>0</v>
      </c>
      <c r="BA16" s="27">
        <v>0</v>
      </c>
      <c r="BB16" s="27">
        <v>1094</v>
      </c>
      <c r="BC16" s="27"/>
      <c r="BD16" s="27">
        <v>9</v>
      </c>
      <c r="BE16" s="27">
        <v>120.55</v>
      </c>
      <c r="BF16" s="27">
        <v>2.1</v>
      </c>
      <c r="BG16" s="27">
        <v>43</v>
      </c>
      <c r="BH16" s="27">
        <v>0</v>
      </c>
      <c r="BI16" s="27"/>
      <c r="BJ16" s="27">
        <v>0</v>
      </c>
      <c r="BK16" s="27">
        <v>0</v>
      </c>
      <c r="BL16" s="27">
        <v>0</v>
      </c>
      <c r="BM16" s="27">
        <v>5</v>
      </c>
      <c r="BN16" s="27">
        <v>0</v>
      </c>
      <c r="BO16" s="27">
        <v>0</v>
      </c>
      <c r="BP16" s="27">
        <v>0</v>
      </c>
      <c r="BQ16" s="27">
        <v>0</v>
      </c>
      <c r="BR16" s="27">
        <v>0</v>
      </c>
      <c r="BS16" s="27">
        <v>0</v>
      </c>
      <c r="BT16" s="27">
        <v>1</v>
      </c>
      <c r="BU16" s="27"/>
      <c r="BV16" s="27">
        <v>1</v>
      </c>
      <c r="BW16" s="29">
        <v>42798</v>
      </c>
      <c r="BX16" s="27"/>
      <c r="BY16" s="29">
        <v>42798</v>
      </c>
      <c r="BZ16" s="29"/>
      <c r="CA16" s="29"/>
      <c r="CB16" s="27">
        <v>120.55</v>
      </c>
      <c r="CC16" s="27">
        <v>1087</v>
      </c>
      <c r="CD16" s="27"/>
      <c r="CE16" s="27"/>
      <c r="CF16" s="27"/>
      <c r="CG16" s="27"/>
      <c r="CH16" s="27">
        <v>0</v>
      </c>
      <c r="CI16" s="27">
        <v>0</v>
      </c>
      <c r="CJ16" s="27"/>
      <c r="CK16" s="27"/>
      <c r="CL16" s="27"/>
      <c r="CM16" s="27"/>
      <c r="CN16" s="27">
        <v>0</v>
      </c>
      <c r="CO16" s="27">
        <v>0</v>
      </c>
      <c r="CP16" s="27">
        <v>0</v>
      </c>
      <c r="CQ16" s="27">
        <v>1</v>
      </c>
      <c r="CR16" s="27">
        <v>3</v>
      </c>
      <c r="CS16" s="27">
        <v>2.1</v>
      </c>
      <c r="CT16" s="27">
        <v>2</v>
      </c>
      <c r="CU16" s="27">
        <v>2</v>
      </c>
      <c r="CV16" s="27"/>
      <c r="CW16" s="27">
        <v>2.4</v>
      </c>
      <c r="CX16" s="27">
        <v>2.4</v>
      </c>
      <c r="CY16" s="27"/>
      <c r="CZ16" s="27">
        <v>3</v>
      </c>
      <c r="DA16" s="27">
        <v>4.5999999999999996</v>
      </c>
      <c r="DB16" s="27">
        <v>2</v>
      </c>
      <c r="DC16" s="27">
        <v>4.5999999999999996</v>
      </c>
      <c r="DD16" s="27">
        <v>0</v>
      </c>
      <c r="DE16" s="27">
        <v>0</v>
      </c>
      <c r="DF16" s="27">
        <v>0</v>
      </c>
      <c r="DG16" s="27">
        <v>0</v>
      </c>
      <c r="DH16" s="27">
        <v>0</v>
      </c>
      <c r="DI16" s="27">
        <v>0</v>
      </c>
      <c r="DJ16" s="27">
        <v>0</v>
      </c>
      <c r="DK16" s="27">
        <v>0</v>
      </c>
      <c r="DL16" s="27">
        <v>0</v>
      </c>
      <c r="DM16" s="29"/>
      <c r="DN16" s="27"/>
      <c r="DO16" s="27">
        <v>0</v>
      </c>
      <c r="DP16" s="27">
        <v>5</v>
      </c>
      <c r="DQ16" s="27"/>
      <c r="DR16" s="27"/>
      <c r="DS16" s="27"/>
      <c r="DT16" s="27"/>
      <c r="DU16" s="27"/>
    </row>
    <row r="17" spans="1:126">
      <c r="A17" s="27">
        <v>13</v>
      </c>
      <c r="B17" s="28" t="s">
        <v>412</v>
      </c>
      <c r="C17" s="27">
        <v>1</v>
      </c>
      <c r="D17" s="27">
        <v>1</v>
      </c>
      <c r="E17" s="27"/>
      <c r="F17" s="27">
        <v>1</v>
      </c>
      <c r="G17" s="26">
        <v>41816</v>
      </c>
      <c r="I17" s="27">
        <v>13.07</v>
      </c>
      <c r="J17" s="27">
        <v>1</v>
      </c>
      <c r="K17" s="27">
        <v>1</v>
      </c>
      <c r="L17" s="27">
        <v>0</v>
      </c>
      <c r="M17" s="27">
        <v>11.2</v>
      </c>
      <c r="N17" s="27">
        <v>11.2</v>
      </c>
      <c r="O17" s="27">
        <v>33</v>
      </c>
      <c r="P17" s="27">
        <v>8</v>
      </c>
      <c r="Q17" s="27">
        <v>140</v>
      </c>
      <c r="R17" s="27">
        <v>1</v>
      </c>
      <c r="S17" s="27">
        <v>0.99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/>
      <c r="AC17" s="27">
        <v>11.2</v>
      </c>
      <c r="AD17" s="27">
        <v>0</v>
      </c>
      <c r="AE17" s="27">
        <v>1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1</v>
      </c>
      <c r="AP17" s="27">
        <v>0</v>
      </c>
      <c r="AQ17" s="27">
        <v>9.6</v>
      </c>
      <c r="AR17" s="27">
        <v>5.5</v>
      </c>
      <c r="AS17" s="29">
        <v>42980</v>
      </c>
      <c r="AT17" s="27">
        <v>1166</v>
      </c>
      <c r="AU17" s="27">
        <v>0</v>
      </c>
      <c r="AV17" s="27">
        <v>0</v>
      </c>
      <c r="AW17" s="27">
        <v>0</v>
      </c>
      <c r="AX17" s="27">
        <v>1</v>
      </c>
      <c r="AY17" s="27">
        <v>0</v>
      </c>
      <c r="AZ17" s="27">
        <v>0</v>
      </c>
      <c r="BA17" s="27">
        <v>0</v>
      </c>
      <c r="BB17" s="27">
        <v>1164</v>
      </c>
      <c r="BC17" s="27"/>
      <c r="BD17" s="27">
        <v>14</v>
      </c>
      <c r="BE17" s="27">
        <v>105.2</v>
      </c>
      <c r="BF17" s="27">
        <v>4.9000000000000004</v>
      </c>
      <c r="BG17" s="27">
        <v>64</v>
      </c>
      <c r="BH17" s="27">
        <v>0</v>
      </c>
      <c r="BI17" s="27"/>
      <c r="BJ17" s="27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0</v>
      </c>
      <c r="BP17" s="27">
        <v>0</v>
      </c>
      <c r="BQ17" s="27">
        <v>0</v>
      </c>
      <c r="BR17" s="27">
        <v>0</v>
      </c>
      <c r="BS17" s="27">
        <v>0</v>
      </c>
      <c r="BT17" s="27">
        <v>0</v>
      </c>
      <c r="BU17" s="27"/>
      <c r="BV17" s="27">
        <v>0</v>
      </c>
      <c r="BW17" s="29"/>
      <c r="BX17" s="27"/>
      <c r="BY17" s="29"/>
      <c r="BZ17" s="29">
        <v>42513</v>
      </c>
      <c r="CA17" s="29"/>
      <c r="CB17" s="27">
        <v>99.4</v>
      </c>
      <c r="CC17" s="27">
        <v>768</v>
      </c>
      <c r="CD17" s="27">
        <v>768</v>
      </c>
      <c r="CE17" s="27"/>
      <c r="CF17" s="27"/>
      <c r="CG17" s="27"/>
      <c r="CH17" s="27">
        <v>0</v>
      </c>
      <c r="CI17" s="27">
        <v>0</v>
      </c>
      <c r="CJ17" s="27"/>
      <c r="CK17" s="27"/>
      <c r="CL17" s="27"/>
      <c r="CM17" s="27"/>
      <c r="CN17" s="27">
        <v>0</v>
      </c>
      <c r="CO17" s="27">
        <v>0</v>
      </c>
      <c r="CP17" s="27">
        <v>0</v>
      </c>
      <c r="CQ17" s="27">
        <v>0</v>
      </c>
      <c r="CR17" s="27">
        <v>5.5</v>
      </c>
      <c r="CS17" s="27">
        <v>4.9000000000000004</v>
      </c>
      <c r="CT17" s="27">
        <v>4.2</v>
      </c>
      <c r="CU17" s="27">
        <v>3.3</v>
      </c>
      <c r="CV17" s="27">
        <v>4</v>
      </c>
      <c r="CW17" s="27">
        <v>3.8</v>
      </c>
      <c r="CX17" s="27">
        <v>3.5</v>
      </c>
      <c r="CY17" s="27"/>
      <c r="CZ17" s="27">
        <v>4</v>
      </c>
      <c r="DA17" s="27">
        <v>8.3000000000000007</v>
      </c>
      <c r="DB17" s="27">
        <v>3.3</v>
      </c>
      <c r="DC17" s="27">
        <v>3.5</v>
      </c>
      <c r="DD17" s="27">
        <v>0</v>
      </c>
      <c r="DE17" s="27">
        <v>0</v>
      </c>
      <c r="DF17" s="27">
        <v>0</v>
      </c>
      <c r="DG17" s="27">
        <v>0</v>
      </c>
      <c r="DH17" s="27">
        <v>0</v>
      </c>
      <c r="DI17" s="27">
        <v>0</v>
      </c>
      <c r="DJ17" s="27">
        <v>0</v>
      </c>
      <c r="DK17" s="27">
        <v>0</v>
      </c>
      <c r="DL17" s="27">
        <v>0</v>
      </c>
      <c r="DM17" s="29"/>
      <c r="DN17" s="27"/>
      <c r="DO17" s="27">
        <v>0</v>
      </c>
      <c r="DP17" s="27">
        <v>1</v>
      </c>
      <c r="DQ17" s="27"/>
      <c r="DR17" s="27"/>
      <c r="DS17" s="27"/>
      <c r="DT17" s="27"/>
      <c r="DU17" s="27"/>
    </row>
    <row r="18" spans="1:126">
      <c r="A18" s="27">
        <v>14</v>
      </c>
      <c r="B18" s="28" t="s">
        <v>413</v>
      </c>
      <c r="C18" s="27">
        <v>1</v>
      </c>
      <c r="D18" s="27">
        <v>1</v>
      </c>
      <c r="E18" s="27"/>
      <c r="F18" s="27">
        <v>1</v>
      </c>
      <c r="G18" s="26">
        <v>41248</v>
      </c>
      <c r="I18" s="27">
        <v>10.5</v>
      </c>
      <c r="J18" s="27">
        <v>2</v>
      </c>
      <c r="K18" s="27">
        <v>1</v>
      </c>
      <c r="L18" s="27">
        <v>0</v>
      </c>
      <c r="M18" s="27">
        <v>8.6999999999999993</v>
      </c>
      <c r="N18" s="27">
        <v>7.8</v>
      </c>
      <c r="O18" s="27">
        <v>30</v>
      </c>
      <c r="P18" s="27">
        <v>6.5</v>
      </c>
      <c r="Q18" s="27">
        <v>129</v>
      </c>
      <c r="R18" s="27">
        <v>0</v>
      </c>
      <c r="S18" s="27">
        <v>0.75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0</v>
      </c>
      <c r="AC18" s="27">
        <v>4</v>
      </c>
      <c r="AD18" s="27">
        <v>0</v>
      </c>
      <c r="AE18" s="27">
        <v>1</v>
      </c>
      <c r="AF18" s="27">
        <v>0</v>
      </c>
      <c r="AG18" s="27">
        <v>1</v>
      </c>
      <c r="AH18" s="27">
        <v>0</v>
      </c>
      <c r="AI18" s="27">
        <v>0</v>
      </c>
      <c r="AJ18" s="27">
        <v>0</v>
      </c>
      <c r="AK18" s="27">
        <v>0</v>
      </c>
      <c r="AL18" s="27">
        <v>0</v>
      </c>
      <c r="AM18" s="27">
        <v>0</v>
      </c>
      <c r="AN18" s="27">
        <v>0</v>
      </c>
      <c r="AO18" s="27">
        <v>1</v>
      </c>
      <c r="AP18" s="27">
        <v>0</v>
      </c>
      <c r="AQ18" s="27">
        <v>7.3</v>
      </c>
      <c r="AR18" s="27">
        <v>1.9</v>
      </c>
      <c r="AS18" s="29">
        <v>42247</v>
      </c>
      <c r="AT18" s="27">
        <v>999</v>
      </c>
      <c r="AU18" s="27">
        <v>4</v>
      </c>
      <c r="AV18" s="27">
        <v>1</v>
      </c>
      <c r="AW18" s="27">
        <v>1</v>
      </c>
      <c r="AX18" s="27">
        <v>0</v>
      </c>
      <c r="AY18" s="27">
        <v>0</v>
      </c>
      <c r="AZ18" s="27">
        <v>0</v>
      </c>
      <c r="BA18" s="27">
        <v>0</v>
      </c>
      <c r="BB18" s="27">
        <v>320</v>
      </c>
      <c r="BC18" s="27"/>
      <c r="BD18" s="27">
        <v>21</v>
      </c>
      <c r="BE18" s="27">
        <v>42.9</v>
      </c>
      <c r="BF18" s="27">
        <v>1.8</v>
      </c>
      <c r="BG18" s="27">
        <v>42</v>
      </c>
      <c r="BH18" s="27">
        <v>1</v>
      </c>
      <c r="BI18" s="27">
        <v>1</v>
      </c>
      <c r="BJ18" s="27">
        <v>1</v>
      </c>
      <c r="BK18" s="27">
        <v>0</v>
      </c>
      <c r="BL18" s="27">
        <v>1</v>
      </c>
      <c r="BM18" s="27">
        <v>0</v>
      </c>
      <c r="BN18" s="27">
        <v>1</v>
      </c>
      <c r="BO18" s="27">
        <v>0</v>
      </c>
      <c r="BP18" s="27">
        <v>0</v>
      </c>
      <c r="BQ18" s="27">
        <v>1</v>
      </c>
      <c r="BR18" s="27">
        <v>1</v>
      </c>
      <c r="BS18" s="27">
        <v>3</v>
      </c>
      <c r="BT18" s="27">
        <v>1</v>
      </c>
      <c r="BU18" s="27"/>
      <c r="BV18" s="27">
        <v>1</v>
      </c>
      <c r="BW18" s="29">
        <v>41480</v>
      </c>
      <c r="BX18" s="27"/>
      <c r="BY18" s="29">
        <v>41480</v>
      </c>
      <c r="BZ18" s="29">
        <v>41568</v>
      </c>
      <c r="CA18" s="29"/>
      <c r="CB18" s="27">
        <v>62.5</v>
      </c>
      <c r="CC18" s="27">
        <v>232</v>
      </c>
      <c r="CD18" s="27">
        <v>320</v>
      </c>
      <c r="CE18" s="27"/>
      <c r="CF18" s="27">
        <v>88</v>
      </c>
      <c r="CG18" s="27">
        <v>0</v>
      </c>
      <c r="CH18" s="27">
        <v>0</v>
      </c>
      <c r="CI18" s="27">
        <v>0</v>
      </c>
      <c r="CJ18" s="27"/>
      <c r="CK18" s="27"/>
      <c r="CL18" s="27"/>
      <c r="CM18" s="27"/>
      <c r="CN18" s="27">
        <v>0</v>
      </c>
      <c r="CO18" s="27">
        <v>0</v>
      </c>
      <c r="CP18" s="27">
        <v>0</v>
      </c>
      <c r="CQ18" s="27">
        <v>0</v>
      </c>
      <c r="CR18" s="27">
        <v>1.9</v>
      </c>
      <c r="CS18" s="27">
        <v>1.8</v>
      </c>
      <c r="CT18" s="27">
        <v>1.7</v>
      </c>
      <c r="CU18" s="27">
        <v>1.6</v>
      </c>
      <c r="CV18" s="27">
        <v>1.9</v>
      </c>
      <c r="CW18" s="27">
        <v>2.2000000000000002</v>
      </c>
      <c r="CX18" s="27">
        <v>1.8</v>
      </c>
      <c r="CY18" s="27">
        <v>1.9</v>
      </c>
      <c r="CZ18" s="27">
        <v>1.9</v>
      </c>
      <c r="DA18" s="27">
        <v>8.9</v>
      </c>
      <c r="DB18" s="27">
        <v>1.6</v>
      </c>
      <c r="DC18" s="27">
        <v>8.9</v>
      </c>
      <c r="DD18" s="27">
        <v>0</v>
      </c>
      <c r="DE18" s="27">
        <v>0</v>
      </c>
      <c r="DF18" s="27">
        <v>0</v>
      </c>
      <c r="DG18" s="27">
        <v>0</v>
      </c>
      <c r="DH18" s="27">
        <v>1</v>
      </c>
      <c r="DI18" s="27">
        <v>1</v>
      </c>
      <c r="DJ18" s="27">
        <v>0</v>
      </c>
      <c r="DK18" s="27">
        <v>0</v>
      </c>
      <c r="DL18" s="27">
        <v>1</v>
      </c>
      <c r="DM18" s="29">
        <v>41568</v>
      </c>
      <c r="DN18" s="27">
        <v>320</v>
      </c>
      <c r="DO18" s="27">
        <v>0</v>
      </c>
      <c r="DP18" s="27">
        <v>0</v>
      </c>
      <c r="DQ18" s="27"/>
      <c r="DR18" s="27"/>
      <c r="DS18" s="27"/>
      <c r="DT18" s="27"/>
      <c r="DU18" s="27"/>
    </row>
    <row r="19" spans="1:126">
      <c r="A19" s="27">
        <v>15</v>
      </c>
      <c r="B19" s="28" t="s">
        <v>414</v>
      </c>
      <c r="C19" s="27">
        <v>1</v>
      </c>
      <c r="D19" s="27">
        <v>1</v>
      </c>
      <c r="E19" s="27"/>
      <c r="F19" s="27">
        <v>1</v>
      </c>
      <c r="G19" s="26">
        <v>41683</v>
      </c>
      <c r="I19" s="27">
        <v>10.8</v>
      </c>
      <c r="J19" s="27">
        <v>2</v>
      </c>
      <c r="K19" s="27">
        <v>1</v>
      </c>
      <c r="L19" s="27">
        <v>0</v>
      </c>
      <c r="M19" s="27">
        <v>6.7</v>
      </c>
      <c r="N19" s="27">
        <v>3.4</v>
      </c>
      <c r="O19" s="27">
        <v>39.200000000000003</v>
      </c>
      <c r="P19" s="27">
        <v>7.3</v>
      </c>
      <c r="Q19" s="27">
        <v>42</v>
      </c>
      <c r="R19" s="27">
        <v>1</v>
      </c>
      <c r="S19" s="27">
        <v>0.94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9</v>
      </c>
      <c r="AD19" s="27">
        <v>0</v>
      </c>
      <c r="AE19" s="27">
        <v>1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1</v>
      </c>
      <c r="AP19" s="27">
        <v>0</v>
      </c>
      <c r="AQ19" s="27">
        <v>6.1</v>
      </c>
      <c r="AR19" s="27">
        <v>4.0999999999999996</v>
      </c>
      <c r="AS19" s="29">
        <v>42849</v>
      </c>
      <c r="AT19" s="27">
        <v>1166</v>
      </c>
      <c r="AU19" s="27">
        <v>0</v>
      </c>
      <c r="AV19" s="27">
        <v>0</v>
      </c>
      <c r="AW19" s="27">
        <v>1</v>
      </c>
      <c r="AX19" s="27">
        <v>0</v>
      </c>
      <c r="AY19" s="27">
        <v>0</v>
      </c>
      <c r="AZ19" s="27">
        <v>0</v>
      </c>
      <c r="BA19" s="27">
        <v>0</v>
      </c>
      <c r="BB19" s="27">
        <v>363</v>
      </c>
      <c r="BC19" s="27"/>
      <c r="BD19" s="27">
        <v>22</v>
      </c>
      <c r="BE19" s="27">
        <v>55.05</v>
      </c>
      <c r="BF19" s="27">
        <v>4.7</v>
      </c>
      <c r="BG19" s="27">
        <v>53</v>
      </c>
      <c r="BH19" s="27">
        <v>1</v>
      </c>
      <c r="BI19" s="27"/>
      <c r="BJ19" s="27">
        <v>0</v>
      </c>
      <c r="BK19" s="27">
        <v>0</v>
      </c>
      <c r="BL19" s="27">
        <v>0</v>
      </c>
      <c r="BM19" s="27">
        <v>0</v>
      </c>
      <c r="BN19" s="27">
        <v>0</v>
      </c>
      <c r="BO19" s="27">
        <v>0</v>
      </c>
      <c r="BP19" s="27">
        <v>0</v>
      </c>
      <c r="BQ19" s="27">
        <v>1</v>
      </c>
      <c r="BR19" s="27">
        <v>1</v>
      </c>
      <c r="BS19" s="27">
        <v>2</v>
      </c>
      <c r="BT19" s="27">
        <v>1</v>
      </c>
      <c r="BU19" s="27"/>
      <c r="BV19" s="27">
        <v>1</v>
      </c>
      <c r="BW19" s="29">
        <v>42009</v>
      </c>
      <c r="BX19" s="27"/>
      <c r="BY19" s="29">
        <v>42009</v>
      </c>
      <c r="BZ19" s="29">
        <v>42046</v>
      </c>
      <c r="CA19" s="29"/>
      <c r="CB19" s="27">
        <v>72</v>
      </c>
      <c r="CC19" s="27">
        <v>326</v>
      </c>
      <c r="CD19" s="27">
        <v>363</v>
      </c>
      <c r="CE19" s="27"/>
      <c r="CF19" s="27">
        <v>37</v>
      </c>
      <c r="CG19" s="27">
        <v>1</v>
      </c>
      <c r="CH19" s="27">
        <v>0</v>
      </c>
      <c r="CI19" s="27">
        <v>0</v>
      </c>
      <c r="CJ19" s="27"/>
      <c r="CK19" s="27">
        <v>4</v>
      </c>
      <c r="CL19" s="27">
        <v>1</v>
      </c>
      <c r="CM19" s="27">
        <v>2</v>
      </c>
      <c r="CN19" s="27">
        <v>0</v>
      </c>
      <c r="CO19" s="27">
        <v>0</v>
      </c>
      <c r="CP19" s="27">
        <v>0</v>
      </c>
      <c r="CQ19" s="27">
        <v>0</v>
      </c>
      <c r="CR19" s="27">
        <v>4.0999999999999996</v>
      </c>
      <c r="CS19" s="27">
        <v>4.7</v>
      </c>
      <c r="CT19" s="27">
        <v>3.4</v>
      </c>
      <c r="CU19" s="27"/>
      <c r="CV19" s="27">
        <v>3.9</v>
      </c>
      <c r="CW19" s="27"/>
      <c r="CX19" s="27"/>
      <c r="CY19" s="27">
        <v>4.0999999999999996</v>
      </c>
      <c r="CZ19" s="27">
        <v>4.0999999999999996</v>
      </c>
      <c r="DA19" s="27">
        <v>5.5</v>
      </c>
      <c r="DB19" s="27">
        <v>3.4</v>
      </c>
      <c r="DC19" s="27">
        <v>4</v>
      </c>
      <c r="DD19" s="27">
        <v>0</v>
      </c>
      <c r="DE19" s="27">
        <v>0</v>
      </c>
      <c r="DF19" s="27">
        <v>0</v>
      </c>
      <c r="DG19" s="27">
        <v>0</v>
      </c>
      <c r="DH19" s="27">
        <v>0</v>
      </c>
      <c r="DI19" s="27">
        <v>0</v>
      </c>
      <c r="DJ19" s="27">
        <v>0</v>
      </c>
      <c r="DK19" s="27">
        <v>0</v>
      </c>
      <c r="DL19" s="27">
        <v>0</v>
      </c>
      <c r="DM19" s="29"/>
      <c r="DN19" s="27"/>
      <c r="DO19" s="27">
        <v>0</v>
      </c>
      <c r="DP19" s="27">
        <v>0</v>
      </c>
      <c r="DQ19" s="27"/>
      <c r="DR19" s="27"/>
      <c r="DS19" s="27"/>
      <c r="DT19" s="27"/>
      <c r="DU19" s="27"/>
    </row>
    <row r="20" spans="1:126">
      <c r="A20" s="27">
        <v>16</v>
      </c>
      <c r="B20" s="28" t="s">
        <v>415</v>
      </c>
      <c r="C20" s="27">
        <v>1</v>
      </c>
      <c r="D20" s="27">
        <v>1</v>
      </c>
      <c r="E20" s="27"/>
      <c r="F20" s="27">
        <v>1</v>
      </c>
      <c r="G20" s="26">
        <v>42332</v>
      </c>
      <c r="H20" s="26">
        <v>36600</v>
      </c>
      <c r="I20" s="27">
        <v>15.704109589041099</v>
      </c>
      <c r="J20" s="27">
        <v>2</v>
      </c>
      <c r="K20" s="27">
        <v>0</v>
      </c>
      <c r="L20" s="27">
        <v>0</v>
      </c>
      <c r="M20" s="27">
        <v>2.8</v>
      </c>
      <c r="N20" s="27">
        <v>2.8</v>
      </c>
      <c r="O20" s="27">
        <v>20.7</v>
      </c>
      <c r="P20" s="27">
        <v>6.8</v>
      </c>
      <c r="Q20" s="27">
        <v>38</v>
      </c>
      <c r="R20" s="27"/>
      <c r="S20" s="27"/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9</v>
      </c>
      <c r="AD20" s="27">
        <v>0</v>
      </c>
      <c r="AE20" s="27">
        <v>1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1</v>
      </c>
      <c r="AP20" s="27">
        <v>0</v>
      </c>
      <c r="AQ20" s="27">
        <v>2.6</v>
      </c>
      <c r="AR20" s="27">
        <v>2.2999999999999998</v>
      </c>
      <c r="AS20" s="29">
        <v>43315</v>
      </c>
      <c r="AT20" s="27">
        <v>983</v>
      </c>
      <c r="AU20" s="27">
        <v>0</v>
      </c>
      <c r="AV20" s="27">
        <v>0</v>
      </c>
      <c r="AW20" s="27">
        <v>0</v>
      </c>
      <c r="AX20" s="27">
        <v>1</v>
      </c>
      <c r="AY20" s="27">
        <v>0</v>
      </c>
      <c r="AZ20" s="27">
        <v>0</v>
      </c>
      <c r="BA20" s="27">
        <v>0</v>
      </c>
      <c r="BB20" s="27">
        <v>983</v>
      </c>
      <c r="BC20" s="27"/>
      <c r="BD20" s="27">
        <v>7</v>
      </c>
      <c r="BE20" s="27">
        <v>137</v>
      </c>
      <c r="BF20" s="27">
        <v>3.2</v>
      </c>
      <c r="BG20" s="27">
        <v>46</v>
      </c>
      <c r="BH20" s="27">
        <v>0</v>
      </c>
      <c r="BI20" s="27"/>
      <c r="BJ20" s="27">
        <v>0</v>
      </c>
      <c r="BK20" s="27"/>
      <c r="BL20" s="27">
        <v>0</v>
      </c>
      <c r="BM20" s="27">
        <v>0</v>
      </c>
      <c r="BN20" s="27">
        <v>0</v>
      </c>
      <c r="BO20" s="27">
        <v>0</v>
      </c>
      <c r="BP20" s="27">
        <v>0</v>
      </c>
      <c r="BQ20" s="27">
        <v>0</v>
      </c>
      <c r="BR20" s="27">
        <v>0</v>
      </c>
      <c r="BS20" s="27">
        <v>0</v>
      </c>
      <c r="BT20" s="27">
        <v>0</v>
      </c>
      <c r="BU20" s="27"/>
      <c r="BV20" s="27">
        <v>0</v>
      </c>
      <c r="BW20" s="29"/>
      <c r="BX20" s="27"/>
      <c r="BY20" s="29"/>
      <c r="BZ20" s="29"/>
      <c r="CA20" s="29"/>
      <c r="CB20" s="27"/>
      <c r="CC20" s="27"/>
      <c r="CD20" s="27"/>
      <c r="CE20" s="27"/>
      <c r="CF20" s="27"/>
      <c r="CG20" s="27"/>
      <c r="CH20" s="27">
        <v>0</v>
      </c>
      <c r="CI20" s="27">
        <v>0</v>
      </c>
      <c r="CJ20" s="27"/>
      <c r="CK20" s="27"/>
      <c r="CL20" s="27"/>
      <c r="CM20" s="27"/>
      <c r="CN20" s="27">
        <v>0</v>
      </c>
      <c r="CO20" s="27">
        <v>0</v>
      </c>
      <c r="CP20" s="27">
        <v>0</v>
      </c>
      <c r="CQ20" s="27">
        <v>0</v>
      </c>
      <c r="CR20" s="27">
        <v>2.2999999999999998</v>
      </c>
      <c r="CS20" s="27">
        <v>3.2</v>
      </c>
      <c r="CT20" s="27"/>
      <c r="CU20" s="27"/>
      <c r="CV20" s="27"/>
      <c r="CW20" s="27">
        <v>3.1</v>
      </c>
      <c r="CX20" s="27"/>
      <c r="CY20" s="27"/>
      <c r="CZ20" s="27">
        <v>3.3</v>
      </c>
      <c r="DA20" s="27"/>
      <c r="DB20" s="27">
        <v>3.2</v>
      </c>
      <c r="DC20" s="27">
        <v>3.1</v>
      </c>
      <c r="DD20" s="27">
        <v>1</v>
      </c>
      <c r="DE20" s="27">
        <v>0</v>
      </c>
      <c r="DF20" s="27">
        <v>0</v>
      </c>
      <c r="DG20" s="27">
        <v>0</v>
      </c>
      <c r="DH20" s="27">
        <v>0</v>
      </c>
      <c r="DI20" s="27">
        <v>0</v>
      </c>
      <c r="DJ20" s="27">
        <v>0</v>
      </c>
      <c r="DK20" s="27">
        <v>0</v>
      </c>
      <c r="DL20" s="27">
        <v>0</v>
      </c>
      <c r="DM20" s="29"/>
      <c r="DN20" s="27"/>
      <c r="DO20" s="27">
        <v>0</v>
      </c>
      <c r="DP20" s="27">
        <v>0</v>
      </c>
      <c r="DQ20" s="27"/>
      <c r="DR20" s="27"/>
      <c r="DS20" s="27"/>
      <c r="DT20" s="27"/>
      <c r="DU20" s="27"/>
    </row>
    <row r="21" spans="1:126">
      <c r="A21" s="27">
        <v>17</v>
      </c>
      <c r="B21" s="28" t="s">
        <v>416</v>
      </c>
      <c r="C21" s="27">
        <v>1</v>
      </c>
      <c r="D21" s="27">
        <v>1</v>
      </c>
      <c r="E21" s="27"/>
      <c r="F21" s="27">
        <v>2</v>
      </c>
      <c r="G21" s="26">
        <v>41897</v>
      </c>
      <c r="I21" s="27">
        <v>14.8</v>
      </c>
      <c r="J21" s="27">
        <v>1</v>
      </c>
      <c r="K21" s="27">
        <v>1</v>
      </c>
      <c r="L21" s="27">
        <v>0</v>
      </c>
      <c r="M21" s="27">
        <v>3.6</v>
      </c>
      <c r="N21" s="27">
        <v>3.5</v>
      </c>
      <c r="O21" s="27">
        <v>40</v>
      </c>
      <c r="P21" s="27">
        <v>7.8</v>
      </c>
      <c r="Q21" s="27">
        <v>42</v>
      </c>
      <c r="R21" s="27">
        <v>1</v>
      </c>
      <c r="S21" s="27">
        <v>1.1399999999999999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/>
      <c r="AC21" s="27">
        <v>31</v>
      </c>
      <c r="AD21" s="27">
        <v>0</v>
      </c>
      <c r="AE21" s="27">
        <v>1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7">
        <v>1</v>
      </c>
      <c r="AP21" s="27">
        <v>0</v>
      </c>
      <c r="AQ21" s="27">
        <v>4.7</v>
      </c>
      <c r="AR21" s="27">
        <v>5.2</v>
      </c>
      <c r="AS21" s="29">
        <v>42856</v>
      </c>
      <c r="AT21" s="27">
        <v>959</v>
      </c>
      <c r="AU21" s="27">
        <v>0</v>
      </c>
      <c r="AV21" s="27">
        <v>1</v>
      </c>
      <c r="AW21" s="27">
        <v>1</v>
      </c>
      <c r="AX21" s="27">
        <v>0</v>
      </c>
      <c r="AY21" s="27">
        <v>0</v>
      </c>
      <c r="AZ21" s="27">
        <v>0</v>
      </c>
      <c r="BA21" s="27">
        <v>0</v>
      </c>
      <c r="BB21" s="27">
        <v>959</v>
      </c>
      <c r="BC21" s="27"/>
      <c r="BD21" s="27">
        <v>15</v>
      </c>
      <c r="BE21" s="27">
        <v>35.880000000000003</v>
      </c>
      <c r="BF21" s="27">
        <v>3.5</v>
      </c>
      <c r="BG21" s="27">
        <v>40</v>
      </c>
      <c r="BH21" s="27">
        <v>0</v>
      </c>
      <c r="BI21" s="27">
        <v>1</v>
      </c>
      <c r="BJ21" s="27"/>
      <c r="BK21" s="27">
        <v>1</v>
      </c>
      <c r="BL21" s="27">
        <v>0</v>
      </c>
      <c r="BM21" s="27">
        <v>3</v>
      </c>
      <c r="BN21" s="27">
        <v>0</v>
      </c>
      <c r="BO21" s="27">
        <v>0</v>
      </c>
      <c r="BP21" s="27">
        <v>0</v>
      </c>
      <c r="BQ21" s="27">
        <v>0</v>
      </c>
      <c r="BR21" s="27">
        <v>0</v>
      </c>
      <c r="BS21" s="27">
        <v>0</v>
      </c>
      <c r="BT21" s="27">
        <v>0</v>
      </c>
      <c r="BU21" s="27"/>
      <c r="BV21" s="27">
        <v>0</v>
      </c>
      <c r="BW21" s="29"/>
      <c r="BX21" s="27"/>
      <c r="BY21" s="29"/>
      <c r="BZ21" s="29"/>
      <c r="CA21" s="29"/>
      <c r="CB21" s="27"/>
      <c r="CC21" s="27"/>
      <c r="CD21" s="27"/>
      <c r="CE21" s="27"/>
      <c r="CF21" s="27"/>
      <c r="CG21" s="27">
        <v>0</v>
      </c>
      <c r="CH21" s="27">
        <v>0</v>
      </c>
      <c r="CI21" s="27">
        <v>0</v>
      </c>
      <c r="CJ21" s="27"/>
      <c r="CK21" s="27"/>
      <c r="CL21" s="27"/>
      <c r="CM21" s="27"/>
      <c r="CN21" s="27">
        <v>0</v>
      </c>
      <c r="CO21" s="27">
        <v>0</v>
      </c>
      <c r="CP21" s="27">
        <v>3</v>
      </c>
      <c r="CQ21" s="27">
        <v>1</v>
      </c>
      <c r="CR21" s="27">
        <v>5.2</v>
      </c>
      <c r="CS21" s="27">
        <v>5</v>
      </c>
      <c r="CT21" s="27">
        <v>3.1</v>
      </c>
      <c r="CU21" s="27">
        <v>3.3</v>
      </c>
      <c r="CV21" s="27">
        <v>4.8</v>
      </c>
      <c r="CW21" s="27">
        <v>3.2</v>
      </c>
      <c r="CX21" s="27"/>
      <c r="CY21" s="27">
        <v>2.7</v>
      </c>
      <c r="CZ21" s="27">
        <v>3.1</v>
      </c>
      <c r="DA21" s="27">
        <v>9.1999999999999993</v>
      </c>
      <c r="DB21" s="27">
        <v>3.3</v>
      </c>
      <c r="DC21" s="27">
        <v>2.7</v>
      </c>
      <c r="DD21" s="27">
        <v>1</v>
      </c>
      <c r="DE21" s="27">
        <v>0</v>
      </c>
      <c r="DF21" s="27">
        <v>0</v>
      </c>
      <c r="DG21" s="27">
        <v>0</v>
      </c>
      <c r="DH21" s="27">
        <v>1</v>
      </c>
      <c r="DI21" s="27">
        <v>0</v>
      </c>
      <c r="DJ21" s="27">
        <v>0</v>
      </c>
      <c r="DK21" s="27">
        <v>0</v>
      </c>
      <c r="DL21" s="27">
        <v>0</v>
      </c>
      <c r="DM21" s="29">
        <v>41903</v>
      </c>
      <c r="DN21" s="27">
        <v>6</v>
      </c>
      <c r="DO21" s="27">
        <v>0</v>
      </c>
      <c r="DP21" s="27">
        <v>2</v>
      </c>
      <c r="DQ21" s="27"/>
      <c r="DR21" s="27"/>
      <c r="DS21" s="27"/>
      <c r="DT21" s="27"/>
      <c r="DU21" s="27"/>
    </row>
    <row r="22" spans="1:126">
      <c r="A22" s="27"/>
      <c r="B22" s="28" t="s">
        <v>417</v>
      </c>
      <c r="C22" s="27">
        <v>1</v>
      </c>
      <c r="D22" s="27"/>
      <c r="E22" s="27"/>
      <c r="F22" s="27"/>
      <c r="G22" s="26">
        <v>42093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>
        <v>10.7</v>
      </c>
      <c r="AD22" s="27">
        <v>0</v>
      </c>
      <c r="AE22" s="27">
        <v>1</v>
      </c>
      <c r="AF22" s="27">
        <v>0</v>
      </c>
      <c r="AG22" s="27"/>
      <c r="AH22" s="27"/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/>
      <c r="AP22" s="27"/>
      <c r="AQ22" s="27"/>
      <c r="AR22" s="27"/>
      <c r="AS22" s="29"/>
      <c r="AT22" s="27"/>
      <c r="AU22" s="27"/>
      <c r="AV22" s="27"/>
      <c r="AW22" s="27"/>
      <c r="AX22" s="27"/>
      <c r="AY22" s="27"/>
      <c r="AZ22" s="27"/>
      <c r="BA22" s="27"/>
      <c r="BB22" s="27">
        <v>416</v>
      </c>
      <c r="BC22" s="27"/>
      <c r="BD22" s="27">
        <v>13</v>
      </c>
      <c r="BE22" s="27">
        <v>32.04</v>
      </c>
      <c r="BF22" s="27"/>
      <c r="BG22" s="27"/>
      <c r="BH22" s="27"/>
      <c r="BI22" s="27"/>
      <c r="BJ22" s="27"/>
      <c r="BK22" s="27"/>
      <c r="BL22" s="27"/>
      <c r="BM22" s="27">
        <v>3</v>
      </c>
      <c r="BN22" s="27">
        <v>0</v>
      </c>
      <c r="BO22" s="27">
        <v>0</v>
      </c>
      <c r="BP22" s="27">
        <v>0</v>
      </c>
      <c r="BQ22" s="27">
        <v>1</v>
      </c>
      <c r="BR22" s="27">
        <v>1</v>
      </c>
      <c r="BS22" s="27">
        <v>1</v>
      </c>
      <c r="BT22" s="27">
        <v>1</v>
      </c>
      <c r="BU22" s="27"/>
      <c r="BV22" s="27">
        <v>0</v>
      </c>
      <c r="BW22" s="29">
        <v>42326</v>
      </c>
      <c r="BX22" s="27"/>
      <c r="BY22" s="29">
        <v>42326</v>
      </c>
      <c r="BZ22" s="29">
        <v>42509</v>
      </c>
      <c r="CA22" s="29"/>
      <c r="CB22" s="27">
        <v>58.25</v>
      </c>
      <c r="CC22" s="27">
        <v>233</v>
      </c>
      <c r="CD22" s="27">
        <v>416</v>
      </c>
      <c r="CE22" s="27"/>
      <c r="CF22" s="27">
        <v>183</v>
      </c>
      <c r="CG22" s="27">
        <v>0</v>
      </c>
      <c r="CH22" s="27">
        <v>0</v>
      </c>
      <c r="CI22" s="27">
        <v>0</v>
      </c>
      <c r="CJ22" s="27"/>
      <c r="CK22" s="27">
        <v>4</v>
      </c>
      <c r="CL22" s="27">
        <v>1</v>
      </c>
      <c r="CM22" s="27">
        <v>2</v>
      </c>
      <c r="CN22" s="27">
        <v>0</v>
      </c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9"/>
      <c r="DN22" s="27"/>
      <c r="DO22" s="27"/>
      <c r="DP22" s="27">
        <v>2</v>
      </c>
      <c r="DQ22" s="27">
        <v>0</v>
      </c>
      <c r="DR22" s="27"/>
      <c r="DS22" s="27"/>
      <c r="DT22" s="27"/>
      <c r="DU22" s="27"/>
    </row>
    <row r="23" spans="1:126">
      <c r="A23" s="27">
        <v>18</v>
      </c>
      <c r="B23" s="28" t="s">
        <v>418</v>
      </c>
      <c r="C23" s="27">
        <v>1</v>
      </c>
      <c r="D23" s="27">
        <v>1</v>
      </c>
      <c r="E23" s="27"/>
      <c r="F23" s="27">
        <v>2</v>
      </c>
      <c r="G23" s="26">
        <v>42557</v>
      </c>
      <c r="H23" s="26">
        <v>37530</v>
      </c>
      <c r="I23" s="27">
        <v>13.772602739726</v>
      </c>
      <c r="J23" s="27">
        <v>2</v>
      </c>
      <c r="K23" s="27">
        <v>1</v>
      </c>
      <c r="L23" s="27">
        <v>0</v>
      </c>
      <c r="M23" s="27">
        <v>2.4</v>
      </c>
      <c r="N23" s="27">
        <v>2.2000000000000002</v>
      </c>
      <c r="O23" s="27">
        <v>33</v>
      </c>
      <c r="P23" s="27">
        <v>7.6</v>
      </c>
      <c r="Q23" s="27">
        <v>37</v>
      </c>
      <c r="R23" s="27">
        <v>1</v>
      </c>
      <c r="S23" s="27">
        <v>1.33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16</v>
      </c>
      <c r="AD23" s="27">
        <v>0</v>
      </c>
      <c r="AE23" s="27">
        <v>1</v>
      </c>
      <c r="AF23" s="27">
        <v>1</v>
      </c>
      <c r="AG23" s="27">
        <v>0</v>
      </c>
      <c r="AH23" s="27">
        <v>1</v>
      </c>
      <c r="AI23" s="27">
        <v>0</v>
      </c>
      <c r="AJ23" s="27">
        <v>0</v>
      </c>
      <c r="AK23" s="27">
        <v>1</v>
      </c>
      <c r="AL23" s="27">
        <v>0</v>
      </c>
      <c r="AM23" s="27">
        <v>1</v>
      </c>
      <c r="AN23" s="27">
        <v>0</v>
      </c>
      <c r="AO23" s="27">
        <v>1</v>
      </c>
      <c r="AP23" s="27">
        <v>0</v>
      </c>
      <c r="AQ23" s="27">
        <v>2.2000000000000002</v>
      </c>
      <c r="AR23" s="27">
        <v>2.6</v>
      </c>
      <c r="AS23" s="29">
        <v>42781</v>
      </c>
      <c r="AT23" s="27">
        <v>224</v>
      </c>
      <c r="AU23" s="27">
        <v>5</v>
      </c>
      <c r="AV23" s="27">
        <v>0</v>
      </c>
      <c r="AW23" s="27">
        <v>0</v>
      </c>
      <c r="AX23" s="27">
        <v>0</v>
      </c>
      <c r="AY23" s="27">
        <v>1</v>
      </c>
      <c r="AZ23" s="27">
        <v>0</v>
      </c>
      <c r="BA23" s="27">
        <v>1</v>
      </c>
      <c r="BB23" s="27">
        <v>224</v>
      </c>
      <c r="BC23" s="27"/>
      <c r="BD23" s="27">
        <v>4</v>
      </c>
      <c r="BE23" s="27">
        <v>23</v>
      </c>
      <c r="BF23" s="27">
        <v>2.6</v>
      </c>
      <c r="BG23" s="27">
        <v>42</v>
      </c>
      <c r="BH23" s="27">
        <v>0</v>
      </c>
      <c r="BI23" s="27">
        <v>0</v>
      </c>
      <c r="BJ23" s="27"/>
      <c r="BK23" s="27">
        <v>1</v>
      </c>
      <c r="BL23" s="27">
        <v>0</v>
      </c>
      <c r="BM23" s="27">
        <v>0</v>
      </c>
      <c r="BN23" s="27">
        <v>0</v>
      </c>
      <c r="BO23" s="27">
        <v>0</v>
      </c>
      <c r="BP23" s="27">
        <v>0</v>
      </c>
      <c r="BQ23" s="27">
        <v>0</v>
      </c>
      <c r="BR23" s="27">
        <v>0</v>
      </c>
      <c r="BS23" s="27">
        <v>0</v>
      </c>
      <c r="BT23" s="27">
        <v>0</v>
      </c>
      <c r="BU23" s="27"/>
      <c r="BV23" s="27">
        <v>0</v>
      </c>
      <c r="BW23" s="29"/>
      <c r="BX23" s="27"/>
      <c r="BY23" s="29"/>
      <c r="BZ23" s="29"/>
      <c r="CA23" s="29"/>
      <c r="CB23" s="27"/>
      <c r="CC23" s="27"/>
      <c r="CD23" s="27"/>
      <c r="CE23" s="27"/>
      <c r="CF23" s="27"/>
      <c r="CG23" s="27"/>
      <c r="CH23" s="27">
        <v>0</v>
      </c>
      <c r="CI23" s="27">
        <v>0</v>
      </c>
      <c r="CJ23" s="27"/>
      <c r="CK23" s="27"/>
      <c r="CL23" s="27"/>
      <c r="CM23" s="27"/>
      <c r="CN23" s="27">
        <v>0</v>
      </c>
      <c r="CO23" s="27">
        <v>0</v>
      </c>
      <c r="CP23" s="27">
        <v>0</v>
      </c>
      <c r="CQ23" s="27">
        <v>1</v>
      </c>
      <c r="CR23" s="27">
        <v>2.6</v>
      </c>
      <c r="CS23" s="27">
        <v>2.6</v>
      </c>
      <c r="CT23" s="27">
        <v>2.8</v>
      </c>
      <c r="CU23" s="27">
        <v>3.3</v>
      </c>
      <c r="CV23" s="27">
        <v>2.5</v>
      </c>
      <c r="CW23" s="27"/>
      <c r="CX23" s="27"/>
      <c r="CY23" s="27"/>
      <c r="CZ23" s="27"/>
      <c r="DA23" s="27"/>
      <c r="DB23" s="27">
        <v>3.3</v>
      </c>
      <c r="DC23" s="27">
        <v>2.4</v>
      </c>
      <c r="DD23" s="27">
        <v>1</v>
      </c>
      <c r="DE23" s="27">
        <v>0</v>
      </c>
      <c r="DF23" s="27">
        <v>0</v>
      </c>
      <c r="DG23" s="27">
        <v>0</v>
      </c>
      <c r="DH23" s="27">
        <v>1</v>
      </c>
      <c r="DI23" s="27">
        <v>1</v>
      </c>
      <c r="DJ23" s="27">
        <v>1</v>
      </c>
      <c r="DK23" s="27">
        <v>1</v>
      </c>
      <c r="DL23" s="27">
        <v>1</v>
      </c>
      <c r="DM23" s="29">
        <v>42688</v>
      </c>
      <c r="DN23" s="27">
        <v>131</v>
      </c>
      <c r="DO23" s="27">
        <v>0</v>
      </c>
      <c r="DP23" s="27">
        <v>0</v>
      </c>
      <c r="DQ23" s="27">
        <v>0</v>
      </c>
      <c r="DR23" s="27"/>
      <c r="DS23" s="27"/>
      <c r="DT23" s="27"/>
      <c r="DU23" s="27"/>
    </row>
    <row r="24" spans="1:126">
      <c r="A24" s="27"/>
      <c r="B24" s="28" t="s">
        <v>419</v>
      </c>
      <c r="C24" s="27">
        <v>1</v>
      </c>
      <c r="D24" s="27"/>
      <c r="E24" s="27"/>
      <c r="F24" s="27"/>
      <c r="G24" s="26">
        <v>42557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>
        <v>3</v>
      </c>
      <c r="AD24" s="27">
        <v>0</v>
      </c>
      <c r="AE24" s="27">
        <v>0</v>
      </c>
      <c r="AF24" s="27">
        <v>1</v>
      </c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9"/>
      <c r="AT24" s="27"/>
      <c r="AU24" s="27"/>
      <c r="AV24" s="27"/>
      <c r="AW24" s="27"/>
      <c r="AX24" s="27"/>
      <c r="AY24" s="27"/>
      <c r="AZ24" s="27"/>
      <c r="BA24" s="27"/>
      <c r="BB24" s="27">
        <v>224</v>
      </c>
      <c r="BC24" s="27"/>
      <c r="BD24" s="27">
        <v>4</v>
      </c>
      <c r="BE24" s="27">
        <v>23</v>
      </c>
      <c r="BF24" s="27"/>
      <c r="BG24" s="27"/>
      <c r="BH24" s="27"/>
      <c r="BI24" s="27"/>
      <c r="BJ24" s="27"/>
      <c r="BK24" s="27"/>
      <c r="BL24" s="27"/>
      <c r="BM24" s="27">
        <v>0</v>
      </c>
      <c r="BN24" s="27">
        <v>0</v>
      </c>
      <c r="BO24" s="27">
        <v>0</v>
      </c>
      <c r="BP24" s="27">
        <v>0</v>
      </c>
      <c r="BQ24" s="27">
        <v>0</v>
      </c>
      <c r="BR24" s="27">
        <v>0</v>
      </c>
      <c r="BS24" s="27">
        <v>0</v>
      </c>
      <c r="BT24" s="27">
        <v>0</v>
      </c>
      <c r="BU24" s="27"/>
      <c r="BV24" s="27">
        <v>0</v>
      </c>
      <c r="BW24" s="29"/>
      <c r="BX24" s="27"/>
      <c r="BY24" s="29"/>
      <c r="BZ24" s="29"/>
      <c r="CA24" s="29"/>
      <c r="CB24" s="27"/>
      <c r="CC24" s="27"/>
      <c r="CD24" s="27"/>
      <c r="CE24" s="27"/>
      <c r="CF24" s="27"/>
      <c r="CG24" s="27"/>
      <c r="CH24" s="27">
        <v>0</v>
      </c>
      <c r="CI24" s="27">
        <v>0</v>
      </c>
      <c r="CJ24" s="27"/>
      <c r="CK24" s="27"/>
      <c r="CL24" s="27"/>
      <c r="CM24" s="27"/>
      <c r="CN24" s="27">
        <v>0</v>
      </c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9"/>
      <c r="DN24" s="27"/>
      <c r="DO24" s="27"/>
      <c r="DP24" s="27">
        <v>0</v>
      </c>
      <c r="DQ24" s="27">
        <v>0</v>
      </c>
      <c r="DR24" s="27"/>
      <c r="DS24" s="27"/>
      <c r="DT24" s="27"/>
      <c r="DU24" s="27"/>
    </row>
    <row r="25" spans="1:126">
      <c r="A25" s="27">
        <v>19</v>
      </c>
      <c r="B25" s="28" t="s">
        <v>420</v>
      </c>
      <c r="C25" s="27">
        <v>1</v>
      </c>
      <c r="D25" s="27">
        <v>1</v>
      </c>
      <c r="E25" s="27"/>
      <c r="F25" s="27">
        <v>2</v>
      </c>
      <c r="G25" s="26">
        <v>41465</v>
      </c>
      <c r="I25" s="27">
        <v>14</v>
      </c>
      <c r="J25" s="27">
        <v>2</v>
      </c>
      <c r="K25" s="27">
        <v>1</v>
      </c>
      <c r="L25" s="27">
        <v>0</v>
      </c>
      <c r="M25" s="27"/>
      <c r="N25" s="27"/>
      <c r="O25" s="27"/>
      <c r="P25" s="27"/>
      <c r="Q25" s="27"/>
      <c r="R25" s="27">
        <v>1</v>
      </c>
      <c r="S25" s="27">
        <v>0.91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/>
      <c r="AC25" s="27">
        <v>5</v>
      </c>
      <c r="AD25" s="27">
        <v>0</v>
      </c>
      <c r="AE25" s="27">
        <v>0</v>
      </c>
      <c r="AF25" s="27">
        <v>1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1</v>
      </c>
      <c r="AP25" s="27">
        <v>0</v>
      </c>
      <c r="AQ25" s="27"/>
      <c r="AR25" s="27"/>
      <c r="AS25" s="29"/>
      <c r="AT25" s="27"/>
      <c r="AU25" s="27"/>
      <c r="AV25" s="27"/>
      <c r="AW25" s="27"/>
      <c r="AX25" s="27"/>
      <c r="AY25" s="27"/>
      <c r="AZ25" s="27"/>
      <c r="BA25" s="27"/>
      <c r="BB25" s="27">
        <v>194</v>
      </c>
      <c r="BC25" s="27"/>
      <c r="BD25" s="27">
        <v>2</v>
      </c>
      <c r="BE25" s="27">
        <v>59.5</v>
      </c>
      <c r="BF25" s="27"/>
      <c r="BG25" s="27"/>
      <c r="BH25" s="27">
        <v>0</v>
      </c>
      <c r="BI25" s="27"/>
      <c r="BJ25" s="27"/>
      <c r="BK25" s="27"/>
      <c r="BL25" s="27"/>
      <c r="BM25" s="27">
        <v>2</v>
      </c>
      <c r="BN25" s="27">
        <v>0</v>
      </c>
      <c r="BO25" s="27">
        <v>0</v>
      </c>
      <c r="BP25" s="27">
        <v>0</v>
      </c>
      <c r="BQ25" s="27">
        <v>0</v>
      </c>
      <c r="BR25" s="27">
        <v>0</v>
      </c>
      <c r="BS25" s="27">
        <v>0</v>
      </c>
      <c r="BT25" s="27">
        <v>0</v>
      </c>
      <c r="BU25" s="27"/>
      <c r="BV25" s="27">
        <v>0</v>
      </c>
      <c r="BW25" s="29"/>
      <c r="BX25" s="27"/>
      <c r="BY25" s="29"/>
      <c r="BZ25" s="29"/>
      <c r="CA25" s="29"/>
      <c r="CB25" s="27"/>
      <c r="CC25" s="27"/>
      <c r="CD25" s="27"/>
      <c r="CE25" s="27"/>
      <c r="CF25" s="27"/>
      <c r="CG25" s="27"/>
      <c r="CH25" s="27">
        <v>0</v>
      </c>
      <c r="CI25" s="27">
        <v>0</v>
      </c>
      <c r="CJ25" s="27"/>
      <c r="CK25" s="27"/>
      <c r="CL25" s="27"/>
      <c r="CM25" s="27"/>
      <c r="CN25" s="27">
        <v>0</v>
      </c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9"/>
      <c r="DN25" s="27"/>
      <c r="DO25" s="27"/>
      <c r="DP25" s="27">
        <v>1.5</v>
      </c>
      <c r="DQ25" s="27">
        <v>0</v>
      </c>
      <c r="DR25" s="27"/>
      <c r="DS25" s="27"/>
      <c r="DT25" s="27"/>
      <c r="DU25" s="27"/>
    </row>
    <row r="26" spans="1:126">
      <c r="A26" s="27"/>
      <c r="B26" s="28" t="s">
        <v>421</v>
      </c>
      <c r="C26" s="27">
        <v>1</v>
      </c>
      <c r="D26" s="27"/>
      <c r="E26" s="27"/>
      <c r="F26" s="27"/>
      <c r="G26" s="26">
        <v>41465</v>
      </c>
      <c r="I26" s="27"/>
      <c r="J26" s="27"/>
      <c r="K26" s="27"/>
      <c r="L26" s="27"/>
      <c r="M26" s="27">
        <v>13</v>
      </c>
      <c r="N26" s="27">
        <v>12.6</v>
      </c>
      <c r="O26" s="27">
        <v>29</v>
      </c>
      <c r="P26" s="27">
        <v>6.3</v>
      </c>
      <c r="Q26" s="27">
        <v>215</v>
      </c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>
        <v>0</v>
      </c>
      <c r="AC26" s="27">
        <v>4.8</v>
      </c>
      <c r="AD26" s="27">
        <v>0</v>
      </c>
      <c r="AE26" s="27">
        <v>1</v>
      </c>
      <c r="AF26" s="27">
        <v>0</v>
      </c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>
        <v>5.4</v>
      </c>
      <c r="AR26" s="27">
        <v>3.3</v>
      </c>
      <c r="AS26" s="29">
        <v>41659</v>
      </c>
      <c r="AT26" s="27">
        <v>194</v>
      </c>
      <c r="AU26" s="27">
        <v>5</v>
      </c>
      <c r="AV26" s="27">
        <v>0</v>
      </c>
      <c r="AW26" s="27">
        <v>0</v>
      </c>
      <c r="AX26" s="27">
        <v>0</v>
      </c>
      <c r="AY26" s="27">
        <v>0</v>
      </c>
      <c r="AZ26" s="27">
        <v>1</v>
      </c>
      <c r="BA26" s="27">
        <v>1</v>
      </c>
      <c r="BB26" s="27">
        <v>194</v>
      </c>
      <c r="BC26" s="27"/>
      <c r="BD26" s="27">
        <v>2</v>
      </c>
      <c r="BE26" s="27">
        <v>59.5</v>
      </c>
      <c r="BF26" s="27">
        <v>2.2999999999999998</v>
      </c>
      <c r="BG26" s="27">
        <v>33</v>
      </c>
      <c r="BH26" s="27"/>
      <c r="BI26" s="27"/>
      <c r="BJ26" s="27">
        <v>0</v>
      </c>
      <c r="BK26" s="27">
        <v>0</v>
      </c>
      <c r="BL26" s="27">
        <v>0</v>
      </c>
      <c r="BM26" s="27">
        <v>2</v>
      </c>
      <c r="BN26" s="27">
        <v>0</v>
      </c>
      <c r="BO26" s="27">
        <v>0</v>
      </c>
      <c r="BP26" s="27">
        <v>0</v>
      </c>
      <c r="BQ26" s="27">
        <v>0</v>
      </c>
      <c r="BR26" s="27">
        <v>0</v>
      </c>
      <c r="BS26" s="27">
        <v>0</v>
      </c>
      <c r="BT26" s="27">
        <v>0</v>
      </c>
      <c r="BU26" s="27"/>
      <c r="BV26" s="27">
        <v>0</v>
      </c>
      <c r="BW26" s="29"/>
      <c r="BX26" s="27"/>
      <c r="BY26" s="29"/>
      <c r="BZ26" s="29"/>
      <c r="CA26" s="29"/>
      <c r="CB26" s="27"/>
      <c r="CC26" s="27"/>
      <c r="CD26" s="27"/>
      <c r="CE26" s="27"/>
      <c r="CF26" s="27"/>
      <c r="CG26" s="27"/>
      <c r="CH26" s="27">
        <v>0</v>
      </c>
      <c r="CI26" s="27">
        <v>0</v>
      </c>
      <c r="CJ26" s="27"/>
      <c r="CK26" s="27"/>
      <c r="CL26" s="27"/>
      <c r="CM26" s="27"/>
      <c r="CN26" s="27">
        <v>0</v>
      </c>
      <c r="CO26" s="27">
        <v>0</v>
      </c>
      <c r="CP26" s="27">
        <v>4</v>
      </c>
      <c r="CQ26" s="27">
        <v>0</v>
      </c>
      <c r="CR26" s="27">
        <v>3.3</v>
      </c>
      <c r="CS26" s="27">
        <v>3.3</v>
      </c>
      <c r="CT26" s="27">
        <v>2.2999999999999998</v>
      </c>
      <c r="CU26" s="27">
        <v>1.4</v>
      </c>
      <c r="CV26" s="27">
        <v>1.7</v>
      </c>
      <c r="CW26" s="27"/>
      <c r="CX26" s="27"/>
      <c r="CY26" s="27"/>
      <c r="CZ26" s="27"/>
      <c r="DA26" s="27"/>
      <c r="DB26" s="27">
        <v>1.4</v>
      </c>
      <c r="DC26" s="27">
        <v>1.7</v>
      </c>
      <c r="DD26" s="27">
        <v>0</v>
      </c>
      <c r="DE26" s="27">
        <v>0</v>
      </c>
      <c r="DF26" s="27">
        <v>0</v>
      </c>
      <c r="DG26" s="27">
        <v>0</v>
      </c>
      <c r="DH26" s="27">
        <v>0</v>
      </c>
      <c r="DI26" s="27">
        <v>0</v>
      </c>
      <c r="DJ26" s="27">
        <v>0</v>
      </c>
      <c r="DK26" s="27">
        <v>0</v>
      </c>
      <c r="DL26" s="27">
        <v>0</v>
      </c>
      <c r="DM26" s="29"/>
      <c r="DN26" s="27"/>
      <c r="DO26" s="27">
        <v>0</v>
      </c>
      <c r="DP26" s="27">
        <v>1.5</v>
      </c>
      <c r="DQ26" s="27">
        <v>0</v>
      </c>
      <c r="DR26" s="27"/>
      <c r="DS26" s="27"/>
      <c r="DT26" s="27"/>
      <c r="DU26" s="27"/>
    </row>
    <row r="27" spans="1:126">
      <c r="A27" s="27">
        <v>20</v>
      </c>
      <c r="B27" s="28" t="s">
        <v>422</v>
      </c>
      <c r="C27" s="27">
        <v>1</v>
      </c>
      <c r="D27" s="27">
        <v>1</v>
      </c>
      <c r="E27" s="27"/>
      <c r="F27" s="27">
        <v>1</v>
      </c>
      <c r="G27" s="26">
        <v>42145</v>
      </c>
      <c r="I27" s="27">
        <v>14.5</v>
      </c>
      <c r="J27" s="27">
        <v>1</v>
      </c>
      <c r="K27" s="27">
        <v>1</v>
      </c>
      <c r="L27" s="27">
        <v>0</v>
      </c>
      <c r="M27" s="27">
        <v>3.3</v>
      </c>
      <c r="N27" s="27">
        <v>3.2</v>
      </c>
      <c r="O27" s="27">
        <v>31</v>
      </c>
      <c r="P27" s="27">
        <v>7.9</v>
      </c>
      <c r="Q27" s="27">
        <v>52</v>
      </c>
      <c r="R27" s="27">
        <v>1</v>
      </c>
      <c r="S27" s="27">
        <v>1.07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/>
      <c r="AC27" s="27">
        <v>3.7</v>
      </c>
      <c r="AD27" s="27">
        <v>0</v>
      </c>
      <c r="AE27" s="27">
        <v>1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/>
      <c r="AQ27" s="27">
        <v>3</v>
      </c>
      <c r="AR27" s="27">
        <v>3.1</v>
      </c>
      <c r="AS27" s="29">
        <v>42657</v>
      </c>
      <c r="AT27" s="27">
        <v>512</v>
      </c>
      <c r="AU27" s="27">
        <v>0</v>
      </c>
      <c r="AV27" s="27">
        <v>0</v>
      </c>
      <c r="AW27" s="27">
        <v>1</v>
      </c>
      <c r="AX27" s="27">
        <v>0</v>
      </c>
      <c r="AY27" s="27">
        <v>0</v>
      </c>
      <c r="AZ27" s="27">
        <v>0</v>
      </c>
      <c r="BA27" s="27">
        <v>0</v>
      </c>
      <c r="BB27" s="27">
        <v>512</v>
      </c>
      <c r="BC27" s="27"/>
      <c r="BD27" s="27">
        <v>8</v>
      </c>
      <c r="BE27" s="27">
        <v>70.430000000000007</v>
      </c>
      <c r="BF27" s="27">
        <v>3.3</v>
      </c>
      <c r="BG27" s="27">
        <v>46</v>
      </c>
      <c r="BH27" s="27">
        <v>0</v>
      </c>
      <c r="BI27" s="27"/>
      <c r="BJ27" s="27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1</v>
      </c>
      <c r="BP27" s="27">
        <v>0</v>
      </c>
      <c r="BQ27" s="27">
        <v>0</v>
      </c>
      <c r="BR27" s="27">
        <v>0</v>
      </c>
      <c r="BS27" s="27">
        <v>0</v>
      </c>
      <c r="BT27" s="27">
        <v>0</v>
      </c>
      <c r="BU27" s="27"/>
      <c r="BV27" s="27">
        <v>0</v>
      </c>
      <c r="BW27" s="29"/>
      <c r="BX27" s="27"/>
      <c r="BY27" s="29"/>
      <c r="BZ27" s="29"/>
      <c r="CA27" s="29"/>
      <c r="CB27" s="27"/>
      <c r="CC27" s="27"/>
      <c r="CD27" s="27"/>
      <c r="CE27" s="27"/>
      <c r="CF27" s="27"/>
      <c r="CG27" s="27"/>
      <c r="CH27" s="27">
        <v>0</v>
      </c>
      <c r="CI27" s="27">
        <v>0</v>
      </c>
      <c r="CJ27" s="27"/>
      <c r="CK27" s="27"/>
      <c r="CL27" s="27"/>
      <c r="CM27" s="27"/>
      <c r="CN27" s="27">
        <v>0</v>
      </c>
      <c r="CO27" s="27">
        <v>0</v>
      </c>
      <c r="CP27" s="27">
        <v>0</v>
      </c>
      <c r="CQ27" s="27">
        <v>0</v>
      </c>
      <c r="CR27" s="27">
        <v>3.1</v>
      </c>
      <c r="CS27" s="27">
        <v>3.3</v>
      </c>
      <c r="CT27" s="27">
        <v>3</v>
      </c>
      <c r="CU27" s="27">
        <v>3.4</v>
      </c>
      <c r="CV27" s="27">
        <v>3.1</v>
      </c>
      <c r="CW27" s="27">
        <v>3.4</v>
      </c>
      <c r="CX27" s="27">
        <v>4.3</v>
      </c>
      <c r="CY27" s="27">
        <v>4.5</v>
      </c>
      <c r="CZ27" s="27"/>
      <c r="DA27" s="27"/>
      <c r="DB27" s="27">
        <v>3.4</v>
      </c>
      <c r="DC27" s="27">
        <v>3.1</v>
      </c>
      <c r="DD27" s="27">
        <v>1</v>
      </c>
      <c r="DE27" s="27">
        <v>0</v>
      </c>
      <c r="DF27" s="27">
        <v>0</v>
      </c>
      <c r="DG27" s="27">
        <v>0</v>
      </c>
      <c r="DH27" s="27">
        <v>0</v>
      </c>
      <c r="DI27" s="27">
        <v>0</v>
      </c>
      <c r="DJ27" s="27">
        <v>0</v>
      </c>
      <c r="DK27" s="27">
        <v>0</v>
      </c>
      <c r="DL27" s="27">
        <v>0</v>
      </c>
      <c r="DM27" s="29"/>
      <c r="DN27" s="27"/>
      <c r="DO27" s="27">
        <v>0</v>
      </c>
      <c r="DP27" s="27">
        <v>0</v>
      </c>
      <c r="DQ27" s="27">
        <v>0</v>
      </c>
      <c r="DR27" s="27"/>
      <c r="DS27" s="27"/>
      <c r="DT27" s="27"/>
      <c r="DU27" s="27"/>
    </row>
    <row r="28" spans="1:126">
      <c r="A28" s="27">
        <v>21</v>
      </c>
      <c r="B28" s="28" t="s">
        <v>423</v>
      </c>
      <c r="C28" s="27">
        <v>1</v>
      </c>
      <c r="D28" s="27">
        <v>1</v>
      </c>
      <c r="E28" s="27"/>
      <c r="F28" s="27">
        <v>2</v>
      </c>
      <c r="G28" s="26">
        <v>42082</v>
      </c>
      <c r="I28" s="27">
        <v>13.66</v>
      </c>
      <c r="J28" s="27">
        <v>2</v>
      </c>
      <c r="K28" s="27">
        <v>1</v>
      </c>
      <c r="L28" s="27">
        <v>0</v>
      </c>
      <c r="M28" s="27">
        <v>5.9</v>
      </c>
      <c r="N28" s="27">
        <v>5.9</v>
      </c>
      <c r="O28" s="27">
        <v>19</v>
      </c>
      <c r="P28" s="27">
        <v>8</v>
      </c>
      <c r="Q28" s="27">
        <v>103</v>
      </c>
      <c r="R28" s="27">
        <v>1</v>
      </c>
      <c r="S28" s="27">
        <v>1.23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9.1999999999999993</v>
      </c>
      <c r="AD28" s="27">
        <v>0</v>
      </c>
      <c r="AE28" s="27">
        <v>1</v>
      </c>
      <c r="AF28" s="27">
        <v>0</v>
      </c>
      <c r="AG28" s="27"/>
      <c r="AH28" s="27"/>
      <c r="AI28" s="27"/>
      <c r="AJ28" s="27"/>
      <c r="AK28" s="27"/>
      <c r="AL28" s="27"/>
      <c r="AM28" s="27"/>
      <c r="AN28" s="27"/>
      <c r="AO28" s="27">
        <v>0</v>
      </c>
      <c r="AP28" s="27"/>
      <c r="AQ28" s="27">
        <v>3</v>
      </c>
      <c r="AR28" s="27">
        <v>2</v>
      </c>
      <c r="AS28" s="29">
        <v>42854</v>
      </c>
      <c r="AT28" s="27">
        <v>772</v>
      </c>
      <c r="AU28" s="27">
        <v>3</v>
      </c>
      <c r="AV28" s="27">
        <v>0</v>
      </c>
      <c r="AW28" s="27">
        <v>0</v>
      </c>
      <c r="AX28" s="27">
        <v>0</v>
      </c>
      <c r="AY28" s="27">
        <v>0</v>
      </c>
      <c r="AZ28" s="27">
        <v>1</v>
      </c>
      <c r="BA28" s="27">
        <v>0</v>
      </c>
      <c r="BB28" s="27">
        <v>772</v>
      </c>
      <c r="BC28" s="27"/>
      <c r="BD28" s="27">
        <v>4</v>
      </c>
      <c r="BE28" s="27">
        <v>109.43</v>
      </c>
      <c r="BF28" s="27">
        <v>1.7</v>
      </c>
      <c r="BG28" s="27">
        <v>34</v>
      </c>
      <c r="BH28" s="27">
        <v>0</v>
      </c>
      <c r="BI28" s="27"/>
      <c r="BJ28" s="27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0</v>
      </c>
      <c r="BP28" s="27">
        <v>0</v>
      </c>
      <c r="BQ28" s="27">
        <v>0</v>
      </c>
      <c r="BR28" s="27">
        <v>0</v>
      </c>
      <c r="BS28" s="27">
        <v>0</v>
      </c>
      <c r="BT28" s="27">
        <v>0</v>
      </c>
      <c r="BU28" s="27"/>
      <c r="BV28" s="27">
        <v>0</v>
      </c>
      <c r="BW28" s="29"/>
      <c r="BX28" s="27"/>
      <c r="BY28" s="29"/>
      <c r="BZ28" s="29"/>
      <c r="CA28" s="29"/>
      <c r="CB28" s="27"/>
      <c r="CC28" s="27"/>
      <c r="CD28" s="27"/>
      <c r="CE28" s="27"/>
      <c r="CF28" s="27"/>
      <c r="CG28" s="27"/>
      <c r="CH28" s="27">
        <v>0</v>
      </c>
      <c r="CI28" s="27">
        <v>0</v>
      </c>
      <c r="CJ28" s="27"/>
      <c r="CK28" s="27"/>
      <c r="CL28" s="27"/>
      <c r="CM28" s="27"/>
      <c r="CN28" s="27">
        <v>0</v>
      </c>
      <c r="CO28" s="27">
        <v>0</v>
      </c>
      <c r="CP28" s="27">
        <v>0</v>
      </c>
      <c r="CQ28" s="27">
        <v>0</v>
      </c>
      <c r="CR28" s="27">
        <v>2</v>
      </c>
      <c r="CS28" s="27">
        <v>1.7</v>
      </c>
      <c r="CT28" s="27">
        <v>1.6</v>
      </c>
      <c r="CU28" s="27"/>
      <c r="CV28" s="27"/>
      <c r="CW28" s="27"/>
      <c r="CX28" s="27">
        <v>2</v>
      </c>
      <c r="CY28" s="27">
        <v>2.4</v>
      </c>
      <c r="CZ28" s="27">
        <v>15</v>
      </c>
      <c r="DA28" s="27"/>
      <c r="DB28" s="27">
        <v>1.6</v>
      </c>
      <c r="DC28" s="27">
        <v>1.6</v>
      </c>
      <c r="DD28" s="27">
        <v>0</v>
      </c>
      <c r="DE28" s="27">
        <v>0</v>
      </c>
      <c r="DF28" s="27">
        <v>0</v>
      </c>
      <c r="DG28" s="27">
        <v>0</v>
      </c>
      <c r="DH28" s="27">
        <v>0</v>
      </c>
      <c r="DI28" s="27">
        <v>0</v>
      </c>
      <c r="DJ28" s="27">
        <v>0</v>
      </c>
      <c r="DK28" s="27">
        <v>0</v>
      </c>
      <c r="DL28" s="27">
        <v>0</v>
      </c>
      <c r="DM28" s="29"/>
      <c r="DN28" s="27"/>
      <c r="DO28" s="27">
        <v>0</v>
      </c>
      <c r="DP28" s="27">
        <v>0</v>
      </c>
      <c r="DQ28" s="27">
        <v>0</v>
      </c>
      <c r="DR28" s="27"/>
      <c r="DS28" s="27"/>
      <c r="DT28" s="27"/>
      <c r="DU28" s="27"/>
    </row>
    <row r="29" spans="1:126">
      <c r="A29" s="27"/>
      <c r="B29" s="28" t="s">
        <v>424</v>
      </c>
      <c r="C29" s="27">
        <v>1</v>
      </c>
      <c r="D29" s="27"/>
      <c r="E29" s="27"/>
      <c r="F29" s="27"/>
      <c r="G29" s="26">
        <v>42082</v>
      </c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>
        <v>8.6999999999999993</v>
      </c>
      <c r="AD29" s="27">
        <v>0</v>
      </c>
      <c r="AE29" s="27">
        <v>1</v>
      </c>
      <c r="AF29" s="27">
        <v>0</v>
      </c>
      <c r="AG29" s="27">
        <v>1</v>
      </c>
      <c r="AH29" s="27">
        <v>1</v>
      </c>
      <c r="AI29" s="27">
        <v>0</v>
      </c>
      <c r="AJ29" s="27">
        <v>0</v>
      </c>
      <c r="AK29" s="27">
        <v>1</v>
      </c>
      <c r="AL29" s="27">
        <v>0</v>
      </c>
      <c r="AM29" s="27">
        <v>0</v>
      </c>
      <c r="AN29" s="27">
        <v>0</v>
      </c>
      <c r="AO29" s="27"/>
      <c r="AP29" s="27"/>
      <c r="AQ29" s="27"/>
      <c r="AR29" s="27"/>
      <c r="AS29" s="29"/>
      <c r="AT29" s="27"/>
      <c r="AU29" s="27"/>
      <c r="AV29" s="27"/>
      <c r="AW29" s="27"/>
      <c r="AX29" s="27"/>
      <c r="AY29" s="27"/>
      <c r="AZ29" s="27"/>
      <c r="BA29" s="27"/>
      <c r="BB29" s="27">
        <v>772</v>
      </c>
      <c r="BC29" s="27"/>
      <c r="BD29" s="27">
        <v>4</v>
      </c>
      <c r="BE29" s="27">
        <v>109.43</v>
      </c>
      <c r="BF29" s="27"/>
      <c r="BG29" s="27"/>
      <c r="BH29" s="27"/>
      <c r="BI29" s="27"/>
      <c r="BJ29" s="27"/>
      <c r="BK29" s="27"/>
      <c r="BL29" s="27"/>
      <c r="BM29" s="27">
        <v>0</v>
      </c>
      <c r="BN29" s="27">
        <v>0</v>
      </c>
      <c r="BO29" s="27">
        <v>0</v>
      </c>
      <c r="BP29" s="27">
        <v>0</v>
      </c>
      <c r="BQ29" s="27">
        <v>0</v>
      </c>
      <c r="BR29" s="27">
        <v>0</v>
      </c>
      <c r="BS29" s="27">
        <v>0</v>
      </c>
      <c r="BT29" s="27">
        <v>0</v>
      </c>
      <c r="BU29" s="27"/>
      <c r="BV29" s="27">
        <v>0</v>
      </c>
      <c r="BW29" s="29"/>
      <c r="BX29" s="27"/>
      <c r="BY29" s="29"/>
      <c r="BZ29" s="29"/>
      <c r="CA29" s="29"/>
      <c r="CB29" s="27"/>
      <c r="CC29" s="27"/>
      <c r="CD29" s="27"/>
      <c r="CE29" s="27"/>
      <c r="CF29" s="27"/>
      <c r="CG29" s="27"/>
      <c r="CH29" s="27">
        <v>0</v>
      </c>
      <c r="CI29" s="27">
        <v>0</v>
      </c>
      <c r="CJ29" s="27"/>
      <c r="CK29" s="27"/>
      <c r="CL29" s="27"/>
      <c r="CM29" s="27"/>
      <c r="CN29" s="27">
        <v>0</v>
      </c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9"/>
      <c r="DN29" s="27"/>
      <c r="DO29" s="27"/>
      <c r="DP29" s="27">
        <v>0</v>
      </c>
      <c r="DQ29" s="27">
        <v>0</v>
      </c>
      <c r="DR29" s="27"/>
      <c r="DS29" s="27"/>
      <c r="DT29" s="27"/>
      <c r="DU29" s="27"/>
    </row>
    <row r="30" spans="1:126">
      <c r="A30" s="27">
        <v>22</v>
      </c>
      <c r="B30" s="28" t="s">
        <v>425</v>
      </c>
      <c r="C30" s="27">
        <v>2</v>
      </c>
      <c r="D30" s="27">
        <v>2</v>
      </c>
      <c r="E30" s="27">
        <v>2</v>
      </c>
      <c r="F30" s="27">
        <v>2</v>
      </c>
      <c r="G30" s="26">
        <v>42726</v>
      </c>
      <c r="H30" s="26">
        <v>40231</v>
      </c>
      <c r="I30" s="27">
        <v>6.8356164383561602</v>
      </c>
      <c r="J30" s="27">
        <v>1</v>
      </c>
      <c r="K30" s="27">
        <v>0</v>
      </c>
      <c r="L30" s="27">
        <v>0</v>
      </c>
      <c r="M30" s="27">
        <v>17.600000000000001</v>
      </c>
      <c r="N30" s="27">
        <v>11.5</v>
      </c>
      <c r="O30" s="27">
        <v>30</v>
      </c>
      <c r="P30" s="27">
        <v>9.8000000000000007</v>
      </c>
      <c r="Q30" s="27">
        <v>140</v>
      </c>
      <c r="R30" s="27">
        <v>1</v>
      </c>
      <c r="S30" s="27">
        <v>1.21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35</v>
      </c>
      <c r="AD30" s="27">
        <v>0</v>
      </c>
      <c r="AE30" s="27">
        <v>1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/>
      <c r="AQ30" s="27">
        <v>11.5</v>
      </c>
      <c r="AR30" s="27">
        <v>5.6</v>
      </c>
      <c r="AS30" s="29">
        <v>43702</v>
      </c>
      <c r="AT30" s="27">
        <v>976</v>
      </c>
      <c r="AU30" s="27">
        <v>5</v>
      </c>
      <c r="AV30" s="27">
        <v>0</v>
      </c>
      <c r="AW30" s="27">
        <v>0</v>
      </c>
      <c r="AX30" s="27">
        <v>0</v>
      </c>
      <c r="AY30" s="27">
        <v>0</v>
      </c>
      <c r="AZ30" s="27">
        <v>0</v>
      </c>
      <c r="BA30" s="27">
        <v>1</v>
      </c>
      <c r="BB30" s="27">
        <v>523</v>
      </c>
      <c r="BC30" s="27">
        <v>155</v>
      </c>
      <c r="BD30" s="27">
        <v>60</v>
      </c>
      <c r="BE30" s="27">
        <v>15</v>
      </c>
      <c r="BF30" s="27">
        <v>6.1</v>
      </c>
      <c r="BG30" s="27">
        <v>75</v>
      </c>
      <c r="BH30" s="27">
        <v>1</v>
      </c>
      <c r="BI30" s="27"/>
      <c r="BJ30" s="27">
        <v>0</v>
      </c>
      <c r="BK30" s="27">
        <v>0</v>
      </c>
      <c r="BL30" s="27">
        <v>0</v>
      </c>
      <c r="BM30" s="27">
        <v>25</v>
      </c>
      <c r="BN30" s="27">
        <v>0</v>
      </c>
      <c r="BO30" s="27">
        <v>0</v>
      </c>
      <c r="BP30" s="27">
        <v>0</v>
      </c>
      <c r="BQ30" s="27">
        <v>1</v>
      </c>
      <c r="BR30" s="27">
        <v>1</v>
      </c>
      <c r="BS30" s="27">
        <v>1</v>
      </c>
      <c r="BT30" s="27">
        <v>1</v>
      </c>
      <c r="BU30" s="27"/>
      <c r="BV30" s="27">
        <v>1</v>
      </c>
      <c r="BW30" s="29">
        <v>42881</v>
      </c>
      <c r="BX30" s="27"/>
      <c r="BY30" s="29">
        <v>42881</v>
      </c>
      <c r="BZ30" s="29">
        <v>43249</v>
      </c>
      <c r="CA30" s="29"/>
      <c r="CB30" s="27">
        <v>11</v>
      </c>
      <c r="CC30" s="27">
        <v>155</v>
      </c>
      <c r="CD30" s="27">
        <v>523</v>
      </c>
      <c r="CE30" s="27"/>
      <c r="CF30" s="27">
        <v>368</v>
      </c>
      <c r="CG30" s="27">
        <v>0</v>
      </c>
      <c r="CH30" s="27">
        <v>0</v>
      </c>
      <c r="CI30" s="27">
        <v>0</v>
      </c>
      <c r="CJ30" s="27"/>
      <c r="CK30" s="27">
        <v>4</v>
      </c>
      <c r="CL30" s="27">
        <v>1</v>
      </c>
      <c r="CM30" s="27">
        <v>2</v>
      </c>
      <c r="CN30" s="27">
        <v>0</v>
      </c>
      <c r="CO30" s="27">
        <v>0</v>
      </c>
      <c r="CP30" s="27"/>
      <c r="CQ30" s="27">
        <v>0</v>
      </c>
      <c r="CR30" s="27">
        <v>5.6</v>
      </c>
      <c r="CS30" s="27">
        <v>6.1</v>
      </c>
      <c r="CT30" s="27">
        <v>10.8</v>
      </c>
      <c r="CU30" s="27">
        <v>4.0999999999999996</v>
      </c>
      <c r="CV30" s="27">
        <v>4.3</v>
      </c>
      <c r="CW30" s="27">
        <v>5</v>
      </c>
      <c r="CX30" s="27">
        <v>4.3</v>
      </c>
      <c r="CY30" s="27">
        <v>5.8</v>
      </c>
      <c r="CZ30" s="27">
        <v>5.6</v>
      </c>
      <c r="DA30" s="27"/>
      <c r="DB30" s="27">
        <v>4.0999999999999996</v>
      </c>
      <c r="DC30" s="27">
        <v>6.5</v>
      </c>
      <c r="DD30" s="27">
        <v>0</v>
      </c>
      <c r="DE30" s="27">
        <v>0</v>
      </c>
      <c r="DF30" s="27">
        <v>0</v>
      </c>
      <c r="DG30" s="27">
        <v>0</v>
      </c>
      <c r="DH30" s="27">
        <v>0</v>
      </c>
      <c r="DI30" s="27">
        <v>0</v>
      </c>
      <c r="DJ30" s="27">
        <v>0</v>
      </c>
      <c r="DK30" s="27">
        <v>0</v>
      </c>
      <c r="DL30" s="27">
        <v>0</v>
      </c>
      <c r="DM30" s="29"/>
      <c r="DN30" s="27"/>
      <c r="DO30" s="27">
        <v>0</v>
      </c>
      <c r="DP30" s="27">
        <v>15</v>
      </c>
      <c r="DQ30" s="27">
        <v>1</v>
      </c>
      <c r="DR30" s="27">
        <v>1</v>
      </c>
      <c r="DS30" s="27">
        <v>0</v>
      </c>
      <c r="DT30" s="27">
        <v>0</v>
      </c>
      <c r="DU30" s="27"/>
      <c r="DV30" s="27"/>
    </row>
    <row r="31" spans="1:126">
      <c r="A31" s="27"/>
      <c r="B31" s="28" t="s">
        <v>426</v>
      </c>
      <c r="C31" s="27">
        <v>2</v>
      </c>
      <c r="D31" s="27"/>
      <c r="E31" s="27"/>
      <c r="F31" s="27"/>
      <c r="G31" s="26">
        <v>42726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>
        <v>18.100000000000001</v>
      </c>
      <c r="AD31" s="27">
        <v>0</v>
      </c>
      <c r="AE31" s="27">
        <v>1</v>
      </c>
      <c r="AF31" s="27">
        <v>0</v>
      </c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9"/>
      <c r="AT31" s="27"/>
      <c r="AU31" s="27"/>
      <c r="AV31" s="27"/>
      <c r="AW31" s="27"/>
      <c r="AX31" s="27"/>
      <c r="AY31" s="27"/>
      <c r="AZ31" s="27"/>
      <c r="BA31" s="27"/>
      <c r="BB31" s="27">
        <v>523</v>
      </c>
      <c r="BC31" s="27">
        <v>155</v>
      </c>
      <c r="BD31" s="27">
        <v>60</v>
      </c>
      <c r="BE31" s="27">
        <v>15</v>
      </c>
      <c r="BF31" s="27"/>
      <c r="BG31" s="27"/>
      <c r="BH31" s="27"/>
      <c r="BI31" s="27"/>
      <c r="BJ31" s="27"/>
      <c r="BK31" s="27"/>
      <c r="BL31" s="27"/>
      <c r="BM31" s="27">
        <v>20</v>
      </c>
      <c r="BN31" s="27">
        <v>0</v>
      </c>
      <c r="BO31" s="27">
        <v>0</v>
      </c>
      <c r="BP31" s="27">
        <v>0</v>
      </c>
      <c r="BQ31" s="27">
        <v>1</v>
      </c>
      <c r="BR31" s="27">
        <v>1</v>
      </c>
      <c r="BS31" s="27">
        <v>1</v>
      </c>
      <c r="BT31" s="27">
        <v>1</v>
      </c>
      <c r="BU31" s="27"/>
      <c r="BV31" s="27">
        <v>1</v>
      </c>
      <c r="BW31" s="29">
        <v>42887</v>
      </c>
      <c r="BX31" s="27"/>
      <c r="BY31" s="29">
        <v>42887</v>
      </c>
      <c r="BZ31" s="29">
        <v>43249</v>
      </c>
      <c r="CA31" s="29"/>
      <c r="CB31" s="27">
        <v>11</v>
      </c>
      <c r="CC31" s="27">
        <v>161</v>
      </c>
      <c r="CD31" s="27">
        <v>523</v>
      </c>
      <c r="CE31" s="27"/>
      <c r="CF31" s="27">
        <v>362</v>
      </c>
      <c r="CG31" s="27">
        <v>0</v>
      </c>
      <c r="CH31" s="27">
        <v>0</v>
      </c>
      <c r="CI31" s="27">
        <v>0</v>
      </c>
      <c r="CJ31" s="27"/>
      <c r="CK31" s="27">
        <v>4</v>
      </c>
      <c r="CL31" s="27">
        <v>1</v>
      </c>
      <c r="CM31" s="27">
        <v>2</v>
      </c>
      <c r="CN31" s="27">
        <v>0</v>
      </c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9"/>
      <c r="DN31" s="27"/>
      <c r="DO31" s="27"/>
      <c r="DP31" s="27">
        <v>15</v>
      </c>
      <c r="DQ31" s="27">
        <v>1</v>
      </c>
      <c r="DR31" s="27">
        <v>1</v>
      </c>
      <c r="DS31" s="27">
        <v>0</v>
      </c>
      <c r="DT31" s="27"/>
      <c r="DU31" s="27"/>
      <c r="DV31" s="27"/>
    </row>
    <row r="32" spans="1:126">
      <c r="A32" s="27">
        <v>23</v>
      </c>
      <c r="B32" s="28" t="s">
        <v>427</v>
      </c>
      <c r="C32" s="27">
        <v>2</v>
      </c>
      <c r="D32" s="27">
        <v>2</v>
      </c>
      <c r="E32" s="27">
        <v>2</v>
      </c>
      <c r="F32" s="27">
        <v>2</v>
      </c>
      <c r="G32" s="26">
        <v>42653</v>
      </c>
      <c r="H32" s="26">
        <v>38878</v>
      </c>
      <c r="I32" s="27">
        <v>10.342465753424699</v>
      </c>
      <c r="J32" s="27">
        <v>2</v>
      </c>
      <c r="K32" s="27">
        <v>1</v>
      </c>
      <c r="L32" s="27">
        <v>0</v>
      </c>
      <c r="M32" s="27">
        <v>6.2</v>
      </c>
      <c r="N32" s="27">
        <v>9.4</v>
      </c>
      <c r="O32" s="27">
        <v>21</v>
      </c>
      <c r="P32" s="27">
        <v>7.2</v>
      </c>
      <c r="Q32" s="27">
        <v>106</v>
      </c>
      <c r="R32" s="27">
        <v>1</v>
      </c>
      <c r="S32" s="27">
        <v>1.1599999999999999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1</v>
      </c>
      <c r="AD32" s="27">
        <v>0</v>
      </c>
      <c r="AE32" s="27">
        <v>0</v>
      </c>
      <c r="AF32" s="27">
        <v>1</v>
      </c>
      <c r="AG32" s="27">
        <v>1</v>
      </c>
      <c r="AH32" s="27">
        <v>1</v>
      </c>
      <c r="AI32" s="27">
        <v>0</v>
      </c>
      <c r="AJ32" s="27">
        <v>0</v>
      </c>
      <c r="AK32" s="27">
        <v>0</v>
      </c>
      <c r="AL32" s="27">
        <v>1</v>
      </c>
      <c r="AM32" s="27">
        <v>1</v>
      </c>
      <c r="AN32" s="27">
        <v>0</v>
      </c>
      <c r="AO32" s="27">
        <v>0</v>
      </c>
      <c r="AP32" s="27"/>
      <c r="AQ32" s="27">
        <v>7.8</v>
      </c>
      <c r="AR32" s="27">
        <v>3.7</v>
      </c>
      <c r="AS32" s="29">
        <v>43929</v>
      </c>
      <c r="AT32" s="27">
        <v>1276</v>
      </c>
      <c r="AU32" s="27">
        <v>3</v>
      </c>
      <c r="AV32" s="27">
        <v>0</v>
      </c>
      <c r="AW32" s="27">
        <v>0</v>
      </c>
      <c r="AX32" s="27">
        <v>0</v>
      </c>
      <c r="AY32" s="27">
        <v>1</v>
      </c>
      <c r="AZ32" s="27">
        <v>0</v>
      </c>
      <c r="BA32" s="27">
        <v>0</v>
      </c>
      <c r="BB32" s="27">
        <v>239</v>
      </c>
      <c r="BC32" s="27">
        <v>239</v>
      </c>
      <c r="BD32" s="27">
        <v>42</v>
      </c>
      <c r="BE32" s="27">
        <v>30</v>
      </c>
      <c r="BF32" s="27">
        <v>3.7</v>
      </c>
      <c r="BG32" s="27">
        <v>64</v>
      </c>
      <c r="BH32" s="27">
        <v>0</v>
      </c>
      <c r="BI32" s="27"/>
      <c r="BJ32" s="27">
        <v>0</v>
      </c>
      <c r="BK32" s="27">
        <v>0</v>
      </c>
      <c r="BL32" s="27">
        <v>0</v>
      </c>
      <c r="BM32" s="27">
        <v>0</v>
      </c>
      <c r="BN32" s="27">
        <v>0</v>
      </c>
      <c r="BO32" s="27">
        <v>0</v>
      </c>
      <c r="BP32" s="27">
        <v>0</v>
      </c>
      <c r="BQ32" s="27">
        <v>1</v>
      </c>
      <c r="BR32" s="27">
        <v>1</v>
      </c>
      <c r="BS32" s="27">
        <v>3</v>
      </c>
      <c r="BT32" s="27">
        <v>1</v>
      </c>
      <c r="BU32" s="27"/>
      <c r="BV32" s="27">
        <v>1</v>
      </c>
      <c r="BW32" s="29">
        <v>42760</v>
      </c>
      <c r="BX32" s="27"/>
      <c r="BY32" s="29">
        <v>42760</v>
      </c>
      <c r="BZ32" s="29">
        <v>42891</v>
      </c>
      <c r="CA32" s="29"/>
      <c r="CB32" s="27">
        <v>50</v>
      </c>
      <c r="CC32" s="27">
        <v>107</v>
      </c>
      <c r="CD32" s="27">
        <v>238</v>
      </c>
      <c r="CE32" s="27"/>
      <c r="CF32" s="27">
        <v>131</v>
      </c>
      <c r="CG32" s="27">
        <v>1</v>
      </c>
      <c r="CH32" s="27">
        <v>0</v>
      </c>
      <c r="CI32" s="27">
        <v>0</v>
      </c>
      <c r="CJ32" s="27"/>
      <c r="CK32" s="27">
        <v>4</v>
      </c>
      <c r="CL32" s="27">
        <v>1</v>
      </c>
      <c r="CM32" s="27">
        <v>2</v>
      </c>
      <c r="CN32" s="27">
        <v>0</v>
      </c>
      <c r="CO32" s="27">
        <v>0</v>
      </c>
      <c r="CP32" s="27">
        <v>1</v>
      </c>
      <c r="CQ32" s="27">
        <v>1</v>
      </c>
      <c r="CR32" s="27">
        <v>3.7</v>
      </c>
      <c r="CS32" s="27">
        <v>3.7</v>
      </c>
      <c r="CT32" s="27">
        <v>2.9</v>
      </c>
      <c r="CU32" s="27">
        <v>2.8</v>
      </c>
      <c r="CV32" s="27">
        <v>2.9</v>
      </c>
      <c r="CW32" s="27">
        <v>3.8</v>
      </c>
      <c r="CX32" s="27">
        <v>2.5</v>
      </c>
      <c r="CY32" s="27">
        <v>3.1</v>
      </c>
      <c r="CZ32" s="27">
        <v>3.2</v>
      </c>
      <c r="DA32" s="27">
        <v>3.2</v>
      </c>
      <c r="DB32" s="27">
        <v>2.8</v>
      </c>
      <c r="DC32" s="27">
        <v>4.0999999999999996</v>
      </c>
      <c r="DD32" s="27">
        <v>0</v>
      </c>
      <c r="DE32" s="27">
        <v>0</v>
      </c>
      <c r="DF32" s="27">
        <v>0</v>
      </c>
      <c r="DG32" s="27">
        <v>0</v>
      </c>
      <c r="DH32" s="27">
        <v>0</v>
      </c>
      <c r="DI32" s="27">
        <v>0</v>
      </c>
      <c r="DJ32" s="27">
        <v>0</v>
      </c>
      <c r="DK32" s="27">
        <v>0</v>
      </c>
      <c r="DL32" s="27">
        <v>0</v>
      </c>
      <c r="DM32" s="29"/>
      <c r="DN32" s="27"/>
      <c r="DO32" s="27">
        <v>0</v>
      </c>
      <c r="DP32" s="27">
        <v>0</v>
      </c>
      <c r="DQ32" s="27">
        <v>1</v>
      </c>
      <c r="DR32" s="27">
        <v>1</v>
      </c>
      <c r="DS32" s="27">
        <v>0</v>
      </c>
      <c r="DT32" s="27">
        <v>0</v>
      </c>
      <c r="DU32" s="27"/>
      <c r="DV32" s="27"/>
    </row>
    <row r="33" spans="1:126">
      <c r="A33" s="27"/>
      <c r="B33" s="28" t="s">
        <v>428</v>
      </c>
      <c r="C33" s="27">
        <v>2</v>
      </c>
      <c r="D33" s="27"/>
      <c r="E33" s="27"/>
      <c r="F33" s="27"/>
      <c r="G33" s="26">
        <v>42653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>
        <v>5</v>
      </c>
      <c r="AD33" s="27">
        <v>0</v>
      </c>
      <c r="AE33" s="27">
        <v>1</v>
      </c>
      <c r="AF33" s="27">
        <v>0</v>
      </c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9"/>
      <c r="AT33" s="27"/>
      <c r="AU33" s="27"/>
      <c r="AV33" s="27"/>
      <c r="AW33" s="27"/>
      <c r="AX33" s="27"/>
      <c r="AY33" s="27"/>
      <c r="AZ33" s="27"/>
      <c r="BA33" s="27"/>
      <c r="BB33" s="27">
        <v>239</v>
      </c>
      <c r="BC33" s="27">
        <v>239</v>
      </c>
      <c r="BD33" s="27">
        <v>42</v>
      </c>
      <c r="BE33" s="27">
        <v>30</v>
      </c>
      <c r="BF33" s="27"/>
      <c r="BG33" s="27"/>
      <c r="BH33" s="27"/>
      <c r="BI33" s="27"/>
      <c r="BJ33" s="27"/>
      <c r="BK33" s="27"/>
      <c r="BL33" s="27"/>
      <c r="BM33" s="27">
        <v>0</v>
      </c>
      <c r="BN33" s="27">
        <v>0</v>
      </c>
      <c r="BO33" s="27">
        <v>0</v>
      </c>
      <c r="BP33" s="27">
        <v>0</v>
      </c>
      <c r="BQ33" s="27">
        <v>1</v>
      </c>
      <c r="BR33" s="27">
        <v>1</v>
      </c>
      <c r="BS33" s="27">
        <v>3</v>
      </c>
      <c r="BT33" s="27">
        <v>1</v>
      </c>
      <c r="BU33" s="27"/>
      <c r="BV33" s="27">
        <v>1</v>
      </c>
      <c r="BW33" s="29">
        <v>42760</v>
      </c>
      <c r="BX33" s="27"/>
      <c r="BY33" s="29">
        <v>42760</v>
      </c>
      <c r="BZ33" s="29">
        <v>42891</v>
      </c>
      <c r="CA33" s="29"/>
      <c r="CB33" s="27">
        <v>50</v>
      </c>
      <c r="CC33" s="27">
        <v>107</v>
      </c>
      <c r="CD33" s="27">
        <v>238</v>
      </c>
      <c r="CE33" s="27"/>
      <c r="CF33" s="27">
        <v>131</v>
      </c>
      <c r="CG33" s="27">
        <v>1</v>
      </c>
      <c r="CH33" s="27">
        <v>0</v>
      </c>
      <c r="CI33" s="27">
        <v>0</v>
      </c>
      <c r="CJ33" s="27"/>
      <c r="CK33" s="27">
        <v>4</v>
      </c>
      <c r="CL33" s="27">
        <v>1</v>
      </c>
      <c r="CM33" s="27">
        <v>2</v>
      </c>
      <c r="CN33" s="27">
        <v>0</v>
      </c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9"/>
      <c r="DN33" s="27"/>
      <c r="DO33" s="27"/>
      <c r="DP33" s="27">
        <v>0</v>
      </c>
      <c r="DQ33" s="27">
        <v>1</v>
      </c>
      <c r="DR33" s="27">
        <v>1</v>
      </c>
      <c r="DS33" s="27">
        <v>0</v>
      </c>
      <c r="DT33" s="27"/>
      <c r="DU33" s="27"/>
      <c r="DV33" s="27"/>
    </row>
    <row r="34" spans="1:126">
      <c r="A34" s="27">
        <v>24</v>
      </c>
      <c r="B34" s="28" t="s">
        <v>429</v>
      </c>
      <c r="C34" s="27">
        <v>2</v>
      </c>
      <c r="D34" s="27">
        <v>2</v>
      </c>
      <c r="E34" s="27">
        <v>2</v>
      </c>
      <c r="F34" s="27">
        <v>1</v>
      </c>
      <c r="G34" s="26">
        <v>42745</v>
      </c>
      <c r="H34" s="26">
        <v>39571</v>
      </c>
      <c r="I34" s="27">
        <v>8.6958904109588993</v>
      </c>
      <c r="J34" s="27">
        <v>2</v>
      </c>
      <c r="K34" s="27">
        <v>1</v>
      </c>
      <c r="L34" s="27">
        <v>0</v>
      </c>
      <c r="M34" s="27">
        <v>2.5</v>
      </c>
      <c r="N34" s="27">
        <v>2.5</v>
      </c>
      <c r="O34" s="27">
        <v>33</v>
      </c>
      <c r="P34" s="27">
        <v>7.8</v>
      </c>
      <c r="Q34" s="27">
        <v>36</v>
      </c>
      <c r="R34" s="27">
        <v>1</v>
      </c>
      <c r="S34" s="27">
        <v>1.31</v>
      </c>
      <c r="T34" s="27">
        <v>1</v>
      </c>
      <c r="U34" s="27">
        <v>1</v>
      </c>
      <c r="V34" s="27">
        <v>3</v>
      </c>
      <c r="W34" s="27">
        <v>0</v>
      </c>
      <c r="X34" s="27">
        <v>0</v>
      </c>
      <c r="Y34" s="27">
        <v>1</v>
      </c>
      <c r="Z34" s="27">
        <v>0</v>
      </c>
      <c r="AA34" s="27">
        <v>1</v>
      </c>
      <c r="AB34" s="27">
        <v>0</v>
      </c>
      <c r="AC34" s="27">
        <v>10</v>
      </c>
      <c r="AD34" s="27">
        <v>0</v>
      </c>
      <c r="AE34" s="27">
        <v>1</v>
      </c>
      <c r="AF34" s="27">
        <v>0</v>
      </c>
      <c r="AG34" s="27">
        <v>0</v>
      </c>
      <c r="AH34" s="27">
        <v>0</v>
      </c>
      <c r="AI34" s="27">
        <v>0</v>
      </c>
      <c r="AJ34" s="27">
        <v>0</v>
      </c>
      <c r="AK34" s="27">
        <v>0</v>
      </c>
      <c r="AL34" s="27">
        <v>0</v>
      </c>
      <c r="AM34" s="27">
        <v>0</v>
      </c>
      <c r="AN34" s="27">
        <v>0</v>
      </c>
      <c r="AO34" s="27"/>
      <c r="AP34" s="27"/>
      <c r="AQ34" s="27">
        <v>1.9</v>
      </c>
      <c r="AR34" s="27">
        <v>2.7</v>
      </c>
      <c r="AS34" s="29">
        <v>43563</v>
      </c>
      <c r="AT34" s="27">
        <v>818</v>
      </c>
      <c r="AU34" s="27">
        <v>5</v>
      </c>
      <c r="AV34" s="27">
        <v>0</v>
      </c>
      <c r="AW34" s="27">
        <v>0</v>
      </c>
      <c r="AX34" s="27">
        <v>0</v>
      </c>
      <c r="AY34" s="27">
        <v>0</v>
      </c>
      <c r="AZ34" s="27">
        <v>0</v>
      </c>
      <c r="BA34" s="27">
        <v>1</v>
      </c>
      <c r="BB34" s="27">
        <v>818</v>
      </c>
      <c r="BC34" s="27">
        <v>217</v>
      </c>
      <c r="BD34" s="27">
        <v>21</v>
      </c>
      <c r="BE34" s="27">
        <v>119</v>
      </c>
      <c r="BF34" s="27">
        <v>2.1</v>
      </c>
      <c r="BG34" s="27">
        <v>23</v>
      </c>
      <c r="BH34" s="27">
        <v>0</v>
      </c>
      <c r="BI34" s="27">
        <v>0</v>
      </c>
      <c r="BJ34" s="27"/>
      <c r="BK34" s="27">
        <v>1</v>
      </c>
      <c r="BL34" s="27">
        <v>0</v>
      </c>
      <c r="BM34" s="27">
        <v>0</v>
      </c>
      <c r="BN34" s="27">
        <v>0</v>
      </c>
      <c r="BO34" s="27">
        <v>0</v>
      </c>
      <c r="BP34" s="27">
        <v>0</v>
      </c>
      <c r="BQ34" s="27">
        <v>0</v>
      </c>
      <c r="BR34" s="27">
        <v>0</v>
      </c>
      <c r="BS34" s="27">
        <v>0</v>
      </c>
      <c r="BT34" s="27">
        <v>0</v>
      </c>
      <c r="BU34" s="27"/>
      <c r="BV34" s="27">
        <v>0</v>
      </c>
      <c r="BW34" s="29"/>
      <c r="BX34" s="27"/>
      <c r="BY34" s="29"/>
      <c r="BZ34" s="29"/>
      <c r="CA34" s="29"/>
      <c r="CB34" s="27"/>
      <c r="CC34" s="27"/>
      <c r="CD34" s="27"/>
      <c r="CE34" s="27"/>
      <c r="CF34" s="27"/>
      <c r="CG34" s="27"/>
      <c r="CH34" s="27">
        <v>0</v>
      </c>
      <c r="CI34" s="27">
        <v>0</v>
      </c>
      <c r="CJ34" s="27"/>
      <c r="CK34" s="27"/>
      <c r="CL34" s="27"/>
      <c r="CM34" s="27"/>
      <c r="CN34" s="27">
        <v>0</v>
      </c>
      <c r="CO34" s="27">
        <v>0</v>
      </c>
      <c r="CP34" s="27">
        <v>2</v>
      </c>
      <c r="CQ34" s="27">
        <v>0</v>
      </c>
      <c r="CR34" s="27">
        <v>2.7</v>
      </c>
      <c r="CS34" s="27">
        <v>2.1</v>
      </c>
      <c r="CT34" s="27">
        <v>2</v>
      </c>
      <c r="CU34" s="27">
        <v>1.9</v>
      </c>
      <c r="CV34" s="27">
        <v>1.5</v>
      </c>
      <c r="CW34" s="27">
        <v>1.9</v>
      </c>
      <c r="CX34" s="27">
        <v>5.2</v>
      </c>
      <c r="CY34" s="27">
        <v>1.8</v>
      </c>
      <c r="CZ34" s="27">
        <v>4.0999999999999996</v>
      </c>
      <c r="DA34" s="27"/>
      <c r="DB34" s="27">
        <v>1.9</v>
      </c>
      <c r="DC34" s="27">
        <v>4.5999999999999996</v>
      </c>
      <c r="DD34" s="27">
        <v>0</v>
      </c>
      <c r="DE34" s="27">
        <v>0</v>
      </c>
      <c r="DF34" s="27">
        <v>0</v>
      </c>
      <c r="DG34" s="27">
        <v>0</v>
      </c>
      <c r="DH34" s="27">
        <v>1</v>
      </c>
      <c r="DI34" s="27">
        <v>1</v>
      </c>
      <c r="DJ34" s="27">
        <v>1</v>
      </c>
      <c r="DK34" s="27">
        <v>1</v>
      </c>
      <c r="DL34" s="27">
        <v>1</v>
      </c>
      <c r="DM34" s="29">
        <v>43141</v>
      </c>
      <c r="DN34" s="27">
        <v>396</v>
      </c>
      <c r="DO34" s="27">
        <v>0</v>
      </c>
      <c r="DP34" s="27">
        <v>0</v>
      </c>
      <c r="DQ34" s="27">
        <v>0</v>
      </c>
      <c r="DR34" s="27"/>
      <c r="DS34" s="27"/>
      <c r="DT34" s="27">
        <v>1</v>
      </c>
      <c r="DU34" s="27">
        <v>0</v>
      </c>
      <c r="DV34" s="27"/>
    </row>
    <row r="35" spans="1:126">
      <c r="A35" s="27"/>
      <c r="B35" s="28" t="s">
        <v>430</v>
      </c>
      <c r="C35" s="27">
        <v>3</v>
      </c>
      <c r="D35" s="27"/>
      <c r="E35" s="27"/>
      <c r="F35" s="27">
        <v>1</v>
      </c>
      <c r="G35" s="26">
        <v>43207</v>
      </c>
      <c r="H35" s="26">
        <v>39571</v>
      </c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AC35" s="27">
        <v>10</v>
      </c>
      <c r="AD35" s="27">
        <v>1</v>
      </c>
      <c r="AE35" s="27">
        <v>0</v>
      </c>
      <c r="AF35" s="27">
        <v>1</v>
      </c>
      <c r="AG35" s="27"/>
      <c r="AH35" s="27"/>
      <c r="AI35" s="27">
        <v>0</v>
      </c>
      <c r="AJ35" s="27">
        <v>0</v>
      </c>
      <c r="AK35" s="27">
        <v>0</v>
      </c>
      <c r="AL35" s="27">
        <v>0</v>
      </c>
      <c r="AM35" s="27">
        <v>0</v>
      </c>
      <c r="AN35" s="27">
        <v>0</v>
      </c>
      <c r="AO35" s="27">
        <v>1</v>
      </c>
      <c r="AP35" s="27">
        <v>1</v>
      </c>
      <c r="AQ35" s="27"/>
      <c r="AR35" s="27"/>
      <c r="AS35" s="29"/>
      <c r="AT35" s="27"/>
      <c r="AU35" s="27"/>
      <c r="AV35" s="27"/>
      <c r="AW35" s="27"/>
      <c r="AX35" s="27"/>
      <c r="AY35" s="27"/>
      <c r="AZ35" s="27"/>
      <c r="BA35" s="27"/>
      <c r="BB35" s="27">
        <v>359</v>
      </c>
      <c r="BC35" s="27"/>
      <c r="BD35" s="27">
        <v>23</v>
      </c>
      <c r="BE35" s="27">
        <v>119</v>
      </c>
      <c r="BF35" s="27"/>
      <c r="BG35" s="27"/>
      <c r="BH35" s="27"/>
      <c r="BI35" s="27"/>
      <c r="BJ35" s="27"/>
      <c r="BK35" s="27"/>
      <c r="BL35" s="27"/>
      <c r="BM35" s="27">
        <v>0</v>
      </c>
      <c r="BN35" s="27">
        <v>0</v>
      </c>
      <c r="BO35" s="27">
        <v>0</v>
      </c>
      <c r="BP35" s="27">
        <v>0</v>
      </c>
      <c r="BQ35" s="27">
        <v>0</v>
      </c>
      <c r="BR35" s="27">
        <v>0</v>
      </c>
      <c r="BS35" s="27">
        <v>0</v>
      </c>
      <c r="BT35" s="27">
        <v>0</v>
      </c>
      <c r="BU35" s="27"/>
      <c r="BV35" s="27">
        <v>0</v>
      </c>
      <c r="BW35" s="29"/>
      <c r="BX35" s="27"/>
      <c r="BY35" s="29"/>
      <c r="BZ35" s="29"/>
      <c r="CA35" s="29"/>
      <c r="CB35" s="27"/>
      <c r="CC35" s="27"/>
      <c r="CD35" s="27"/>
      <c r="CE35" s="27"/>
      <c r="CF35" s="27"/>
      <c r="CG35" s="27"/>
      <c r="CH35" s="27">
        <v>0</v>
      </c>
      <c r="CI35" s="27">
        <v>0</v>
      </c>
      <c r="CJ35" s="27"/>
      <c r="CK35" s="27"/>
      <c r="CL35" s="27"/>
      <c r="CM35" s="27"/>
      <c r="CN35" s="27">
        <v>0</v>
      </c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9"/>
      <c r="DN35" s="27"/>
      <c r="DO35" s="27"/>
      <c r="DP35" s="27">
        <v>0</v>
      </c>
      <c r="DQ35" s="27">
        <v>0</v>
      </c>
      <c r="DR35" s="27"/>
      <c r="DS35" s="27"/>
      <c r="DT35" s="27"/>
      <c r="DU35" s="27"/>
      <c r="DV35" s="27"/>
    </row>
    <row r="36" spans="1:126">
      <c r="A36" s="27">
        <v>25</v>
      </c>
      <c r="B36" s="28" t="s">
        <v>431</v>
      </c>
      <c r="C36" s="27">
        <v>2</v>
      </c>
      <c r="D36" s="27">
        <v>2</v>
      </c>
      <c r="E36" s="27">
        <v>2</v>
      </c>
      <c r="F36" s="27">
        <v>1</v>
      </c>
      <c r="G36" s="26">
        <v>42390</v>
      </c>
      <c r="H36" s="26">
        <v>37987</v>
      </c>
      <c r="I36" s="27">
        <v>12.063013698630099</v>
      </c>
      <c r="J36" s="27">
        <v>2</v>
      </c>
      <c r="K36" s="27">
        <v>0</v>
      </c>
      <c r="L36" s="27">
        <v>0</v>
      </c>
      <c r="M36" s="27">
        <v>9.6999999999999993</v>
      </c>
      <c r="N36" s="27">
        <v>13.8</v>
      </c>
      <c r="O36" s="27">
        <v>24</v>
      </c>
      <c r="P36" s="27">
        <v>7</v>
      </c>
      <c r="Q36" s="27">
        <v>137</v>
      </c>
      <c r="R36" s="27">
        <v>1</v>
      </c>
      <c r="S36" s="27">
        <v>1.1200000000000001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12</v>
      </c>
      <c r="AD36" s="27">
        <v>0</v>
      </c>
      <c r="AE36" s="27">
        <v>1</v>
      </c>
      <c r="AF36" s="27">
        <v>0</v>
      </c>
      <c r="AG36" s="27"/>
      <c r="AH36" s="27">
        <v>0</v>
      </c>
      <c r="AI36" s="27">
        <v>0</v>
      </c>
      <c r="AJ36" s="27">
        <v>0</v>
      </c>
      <c r="AK36" s="27">
        <v>0</v>
      </c>
      <c r="AL36" s="27">
        <v>0</v>
      </c>
      <c r="AM36" s="27">
        <v>0</v>
      </c>
      <c r="AN36" s="27">
        <v>0</v>
      </c>
      <c r="AO36" s="27">
        <v>1</v>
      </c>
      <c r="AP36" s="27">
        <v>0</v>
      </c>
      <c r="AQ36" s="27">
        <v>7.7</v>
      </c>
      <c r="AR36" s="27">
        <v>5</v>
      </c>
      <c r="AS36" s="29">
        <v>43104</v>
      </c>
      <c r="AT36" s="27">
        <v>714</v>
      </c>
      <c r="AU36" s="27">
        <v>3</v>
      </c>
      <c r="AV36" s="27">
        <v>0</v>
      </c>
      <c r="AW36" s="27">
        <v>0</v>
      </c>
      <c r="AX36" s="27">
        <v>0</v>
      </c>
      <c r="AY36" s="27">
        <v>1</v>
      </c>
      <c r="AZ36" s="27">
        <v>0</v>
      </c>
      <c r="BA36" s="27">
        <v>0</v>
      </c>
      <c r="BB36" s="27">
        <v>483</v>
      </c>
      <c r="BC36" s="27">
        <v>372</v>
      </c>
      <c r="BD36" s="27">
        <v>36</v>
      </c>
      <c r="BE36" s="27">
        <v>16.100000000000001</v>
      </c>
      <c r="BF36" s="27">
        <v>5</v>
      </c>
      <c r="BG36" s="27">
        <v>81</v>
      </c>
      <c r="BH36" s="27">
        <v>0</v>
      </c>
      <c r="BI36" s="27">
        <v>0</v>
      </c>
      <c r="BJ36" s="27"/>
      <c r="BK36" s="27">
        <v>1</v>
      </c>
      <c r="BL36" s="27">
        <v>0</v>
      </c>
      <c r="BM36" s="27">
        <v>0</v>
      </c>
      <c r="BN36" s="27">
        <v>0</v>
      </c>
      <c r="BO36" s="27">
        <v>0</v>
      </c>
      <c r="BP36" s="27">
        <v>0</v>
      </c>
      <c r="BQ36" s="27">
        <v>0</v>
      </c>
      <c r="BR36" s="27">
        <v>0</v>
      </c>
      <c r="BS36" s="27">
        <v>0</v>
      </c>
      <c r="BT36" s="27">
        <v>0</v>
      </c>
      <c r="BU36" s="27"/>
      <c r="BV36" s="27">
        <v>0</v>
      </c>
      <c r="BW36" s="29"/>
      <c r="BX36" s="27"/>
      <c r="BY36" s="29">
        <v>43072</v>
      </c>
      <c r="BZ36" s="29"/>
      <c r="CA36" s="29"/>
      <c r="CB36" s="27"/>
      <c r="CC36" s="27">
        <v>682</v>
      </c>
      <c r="CD36" s="27"/>
      <c r="CE36" s="27"/>
      <c r="CF36" s="27"/>
      <c r="CG36" s="27"/>
      <c r="CH36" s="27">
        <v>0</v>
      </c>
      <c r="CI36" s="27">
        <v>0</v>
      </c>
      <c r="CJ36" s="27"/>
      <c r="CK36" s="27">
        <v>4</v>
      </c>
      <c r="CL36" s="27">
        <v>1</v>
      </c>
      <c r="CM36" s="27">
        <v>2</v>
      </c>
      <c r="CN36" s="27">
        <v>2</v>
      </c>
      <c r="CO36" s="27">
        <v>0</v>
      </c>
      <c r="CP36" s="27">
        <v>6</v>
      </c>
      <c r="CQ36" s="27">
        <v>0</v>
      </c>
      <c r="CR36" s="27">
        <v>5</v>
      </c>
      <c r="CS36" s="27">
        <v>5</v>
      </c>
      <c r="CT36" s="27">
        <v>2</v>
      </c>
      <c r="CU36" s="27">
        <v>2.2999999999999998</v>
      </c>
      <c r="CV36" s="27">
        <v>3.2</v>
      </c>
      <c r="CW36" s="27">
        <v>3.2</v>
      </c>
      <c r="CX36" s="27">
        <v>2.8</v>
      </c>
      <c r="CY36" s="27">
        <v>3.1</v>
      </c>
      <c r="CZ36" s="27">
        <v>3.1</v>
      </c>
      <c r="DA36" s="27"/>
      <c r="DB36" s="27">
        <v>2.2999999999999998</v>
      </c>
      <c r="DC36" s="27">
        <v>3.1</v>
      </c>
      <c r="DD36" s="27">
        <v>0</v>
      </c>
      <c r="DE36" s="27">
        <v>0</v>
      </c>
      <c r="DF36" s="27">
        <v>1</v>
      </c>
      <c r="DG36" s="27">
        <v>1</v>
      </c>
      <c r="DH36" s="27">
        <v>0</v>
      </c>
      <c r="DI36" s="27">
        <v>1</v>
      </c>
      <c r="DJ36" s="27"/>
      <c r="DK36" s="27"/>
      <c r="DL36" s="27">
        <v>1</v>
      </c>
      <c r="DM36" s="29">
        <v>42396</v>
      </c>
      <c r="DN36" s="27">
        <v>6</v>
      </c>
      <c r="DO36" s="27">
        <v>1</v>
      </c>
      <c r="DP36" s="27">
        <v>0</v>
      </c>
      <c r="DQ36" s="27">
        <v>0</v>
      </c>
      <c r="DR36" s="27"/>
      <c r="DS36" s="27"/>
      <c r="DT36" s="27">
        <v>1</v>
      </c>
      <c r="DU36" s="27">
        <v>0</v>
      </c>
      <c r="DV36" s="27"/>
    </row>
    <row r="37" spans="1:126">
      <c r="A37" s="27">
        <v>26</v>
      </c>
      <c r="B37" s="28" t="s">
        <v>432</v>
      </c>
      <c r="C37" s="27">
        <v>2</v>
      </c>
      <c r="D37" s="27">
        <v>2</v>
      </c>
      <c r="E37" s="27">
        <v>2</v>
      </c>
      <c r="F37" s="27">
        <v>1</v>
      </c>
      <c r="G37" s="26">
        <v>42452</v>
      </c>
      <c r="H37" s="26">
        <v>38128</v>
      </c>
      <c r="I37" s="27">
        <v>11.846575342465799</v>
      </c>
      <c r="J37" s="27">
        <v>2</v>
      </c>
      <c r="K37" s="27">
        <v>1</v>
      </c>
      <c r="L37" s="27">
        <v>0</v>
      </c>
      <c r="M37" s="27">
        <v>3.5</v>
      </c>
      <c r="N37" s="27">
        <v>3.8</v>
      </c>
      <c r="O37" s="27">
        <v>30</v>
      </c>
      <c r="P37" s="27">
        <v>7</v>
      </c>
      <c r="Q37" s="27">
        <v>62</v>
      </c>
      <c r="R37" s="27">
        <v>1</v>
      </c>
      <c r="S37" s="27">
        <v>1.05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>
        <v>0</v>
      </c>
      <c r="AC37" s="27">
        <v>10</v>
      </c>
      <c r="AD37" s="27">
        <v>0</v>
      </c>
      <c r="AE37" s="27">
        <v>1</v>
      </c>
      <c r="AF37" s="27">
        <v>0</v>
      </c>
      <c r="AG37" s="27">
        <v>0</v>
      </c>
      <c r="AH37" s="27">
        <v>1</v>
      </c>
      <c r="AI37" s="27">
        <v>0</v>
      </c>
      <c r="AJ37" s="27">
        <v>0</v>
      </c>
      <c r="AK37" s="27">
        <v>0</v>
      </c>
      <c r="AL37" s="27">
        <v>1</v>
      </c>
      <c r="AM37" s="27">
        <v>0</v>
      </c>
      <c r="AN37" s="27">
        <v>0</v>
      </c>
      <c r="AO37" s="27">
        <v>0</v>
      </c>
      <c r="AP37" s="27"/>
      <c r="AQ37" s="27">
        <v>2.7</v>
      </c>
      <c r="AR37" s="27">
        <v>2.8</v>
      </c>
      <c r="AS37" s="29">
        <v>43575</v>
      </c>
      <c r="AT37" s="27">
        <v>1123</v>
      </c>
      <c r="AU37" s="27">
        <v>0</v>
      </c>
      <c r="AV37" s="27">
        <v>0</v>
      </c>
      <c r="AW37" s="27">
        <v>0</v>
      </c>
      <c r="AX37" s="27">
        <v>1</v>
      </c>
      <c r="AY37" s="27">
        <v>0</v>
      </c>
      <c r="AZ37" s="27">
        <v>0</v>
      </c>
      <c r="BA37" s="27">
        <v>0</v>
      </c>
      <c r="BB37" s="27">
        <v>1123</v>
      </c>
      <c r="BC37" s="27">
        <v>412</v>
      </c>
      <c r="BD37" s="27">
        <v>7</v>
      </c>
      <c r="BE37" s="27">
        <v>58.9</v>
      </c>
      <c r="BF37" s="27">
        <v>2.4</v>
      </c>
      <c r="BG37" s="27">
        <v>40</v>
      </c>
      <c r="BH37" s="27">
        <v>0</v>
      </c>
      <c r="BI37" s="27"/>
      <c r="BJ37" s="27">
        <v>0</v>
      </c>
      <c r="BK37" s="27">
        <v>0</v>
      </c>
      <c r="BL37" s="27">
        <v>0</v>
      </c>
      <c r="BM37" s="27">
        <v>0</v>
      </c>
      <c r="BN37" s="27">
        <v>0</v>
      </c>
      <c r="BO37" s="27">
        <v>0</v>
      </c>
      <c r="BP37" s="27">
        <v>0</v>
      </c>
      <c r="BQ37" s="27">
        <v>0</v>
      </c>
      <c r="BR37" s="27">
        <v>0</v>
      </c>
      <c r="BS37" s="27">
        <v>0</v>
      </c>
      <c r="BT37" s="27">
        <v>0</v>
      </c>
      <c r="BU37" s="27"/>
      <c r="BV37" s="27">
        <v>0</v>
      </c>
      <c r="BW37" s="29"/>
      <c r="BX37" s="27"/>
      <c r="BY37" s="29"/>
      <c r="BZ37" s="29"/>
      <c r="CA37" s="29"/>
      <c r="CB37" s="27"/>
      <c r="CC37" s="27"/>
      <c r="CD37" s="27"/>
      <c r="CE37" s="27"/>
      <c r="CF37" s="27"/>
      <c r="CG37" s="27"/>
      <c r="CH37" s="27">
        <v>0</v>
      </c>
      <c r="CI37" s="27">
        <v>0</v>
      </c>
      <c r="CJ37" s="27"/>
      <c r="CK37" s="27"/>
      <c r="CL37" s="27"/>
      <c r="CM37" s="27"/>
      <c r="CN37" s="27">
        <v>0</v>
      </c>
      <c r="CO37" s="27">
        <v>0</v>
      </c>
      <c r="CP37" s="27">
        <v>0</v>
      </c>
      <c r="CQ37" s="27">
        <v>0</v>
      </c>
      <c r="CR37" s="27">
        <v>2.8</v>
      </c>
      <c r="CS37" s="27">
        <v>2.4</v>
      </c>
      <c r="CT37" s="27">
        <v>2.6</v>
      </c>
      <c r="CU37" s="27">
        <v>1.9</v>
      </c>
      <c r="CV37" s="27">
        <v>1.2</v>
      </c>
      <c r="CW37" s="27">
        <v>1.3</v>
      </c>
      <c r="CX37" s="27">
        <v>2</v>
      </c>
      <c r="CY37" s="27"/>
      <c r="CZ37" s="27">
        <v>1.3</v>
      </c>
      <c r="DA37" s="27"/>
      <c r="DB37" s="27">
        <v>1.9</v>
      </c>
      <c r="DC37" s="27">
        <v>1.3</v>
      </c>
      <c r="DD37" s="27">
        <v>0</v>
      </c>
      <c r="DE37" s="27">
        <v>0</v>
      </c>
      <c r="DF37" s="27">
        <v>0</v>
      </c>
      <c r="DG37" s="27">
        <v>0</v>
      </c>
      <c r="DH37" s="27">
        <v>0</v>
      </c>
      <c r="DI37" s="27">
        <v>1</v>
      </c>
      <c r="DJ37" s="27">
        <v>0</v>
      </c>
      <c r="DK37" s="27">
        <v>0</v>
      </c>
      <c r="DL37" s="27">
        <v>0</v>
      </c>
      <c r="DM37" s="29"/>
      <c r="DN37" s="27"/>
      <c r="DO37" s="27">
        <v>0</v>
      </c>
      <c r="DP37" s="27">
        <v>0</v>
      </c>
      <c r="DQ37" s="27">
        <v>0</v>
      </c>
      <c r="DR37" s="27"/>
      <c r="DS37" s="27"/>
      <c r="DT37" s="27">
        <v>0</v>
      </c>
      <c r="DU37" s="27"/>
      <c r="DV37" s="27"/>
    </row>
    <row r="38" spans="1:126">
      <c r="A38" s="27">
        <v>27</v>
      </c>
      <c r="B38" s="28" t="s">
        <v>433</v>
      </c>
      <c r="C38" s="27">
        <v>2</v>
      </c>
      <c r="D38" s="27">
        <v>2</v>
      </c>
      <c r="E38" s="27">
        <v>2</v>
      </c>
      <c r="F38" s="27">
        <v>1</v>
      </c>
      <c r="G38" s="26">
        <v>42112</v>
      </c>
      <c r="I38" s="27">
        <v>8.5</v>
      </c>
      <c r="J38" s="27">
        <v>1</v>
      </c>
      <c r="K38" s="27">
        <v>1</v>
      </c>
      <c r="L38" s="27">
        <v>0</v>
      </c>
      <c r="M38" s="27">
        <v>13.2</v>
      </c>
      <c r="N38" s="27">
        <v>13.2</v>
      </c>
      <c r="O38" s="27">
        <v>25</v>
      </c>
      <c r="P38" s="27">
        <v>7.2</v>
      </c>
      <c r="Q38" s="27">
        <v>139</v>
      </c>
      <c r="R38" s="27">
        <v>1</v>
      </c>
      <c r="S38" s="27">
        <v>1.05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/>
      <c r="AC38" s="27">
        <v>7.5</v>
      </c>
      <c r="AD38" s="27">
        <v>0</v>
      </c>
      <c r="AE38" s="27">
        <v>1</v>
      </c>
      <c r="AF38" s="27">
        <v>0</v>
      </c>
      <c r="AG38" s="27">
        <v>0</v>
      </c>
      <c r="AH38" s="27">
        <v>0</v>
      </c>
      <c r="AI38" s="27">
        <v>0</v>
      </c>
      <c r="AJ38" s="27">
        <v>0</v>
      </c>
      <c r="AK38" s="27">
        <v>0</v>
      </c>
      <c r="AL38" s="27">
        <v>0</v>
      </c>
      <c r="AM38" s="27">
        <v>0</v>
      </c>
      <c r="AN38" s="27">
        <v>0</v>
      </c>
      <c r="AO38" s="27">
        <v>0</v>
      </c>
      <c r="AP38" s="27"/>
      <c r="AQ38" s="27">
        <v>1.4</v>
      </c>
      <c r="AR38" s="27">
        <v>2.2999999999999998</v>
      </c>
      <c r="AS38" s="29">
        <v>43312</v>
      </c>
      <c r="AT38" s="27">
        <v>1200</v>
      </c>
      <c r="AU38" s="27">
        <v>3</v>
      </c>
      <c r="AV38" s="27">
        <v>0</v>
      </c>
      <c r="AW38" s="27">
        <v>0</v>
      </c>
      <c r="AX38" s="27">
        <v>0</v>
      </c>
      <c r="AY38" s="27">
        <v>0</v>
      </c>
      <c r="AZ38" s="27">
        <v>1</v>
      </c>
      <c r="BA38" s="27">
        <v>0</v>
      </c>
      <c r="BB38" s="27">
        <v>1200</v>
      </c>
      <c r="BC38" s="27">
        <v>823</v>
      </c>
      <c r="BD38" s="27">
        <v>20</v>
      </c>
      <c r="BE38" s="27">
        <v>74.8</v>
      </c>
      <c r="BF38" s="27">
        <v>1.7</v>
      </c>
      <c r="BG38" s="27">
        <v>19</v>
      </c>
      <c r="BH38" s="27">
        <v>0</v>
      </c>
      <c r="BI38" s="27"/>
      <c r="BJ38" s="27">
        <v>0</v>
      </c>
      <c r="BK38" s="27">
        <v>0</v>
      </c>
      <c r="BL38" s="27">
        <v>0</v>
      </c>
      <c r="BM38" s="27">
        <v>0</v>
      </c>
      <c r="BN38" s="27">
        <v>0</v>
      </c>
      <c r="BO38" s="27">
        <v>1</v>
      </c>
      <c r="BP38" s="27">
        <v>1</v>
      </c>
      <c r="BQ38" s="27">
        <v>1</v>
      </c>
      <c r="BR38" s="27">
        <v>1</v>
      </c>
      <c r="BS38" s="27">
        <v>2</v>
      </c>
      <c r="BT38" s="27">
        <v>1</v>
      </c>
      <c r="BU38" s="27"/>
      <c r="BV38" s="27">
        <v>1</v>
      </c>
      <c r="BW38" s="29">
        <v>43173</v>
      </c>
      <c r="BX38" s="27"/>
      <c r="BY38" s="29">
        <v>43173</v>
      </c>
      <c r="BZ38" s="29">
        <v>43185</v>
      </c>
      <c r="CA38" s="29">
        <v>42116</v>
      </c>
      <c r="CB38" s="27">
        <v>74.8</v>
      </c>
      <c r="CC38" s="27">
        <v>1061</v>
      </c>
      <c r="CD38" s="27">
        <v>1073</v>
      </c>
      <c r="CE38" s="27">
        <v>4</v>
      </c>
      <c r="CF38" s="27">
        <v>12</v>
      </c>
      <c r="CG38" s="27">
        <v>0</v>
      </c>
      <c r="CH38" s="27">
        <v>1</v>
      </c>
      <c r="CI38" s="27">
        <v>1</v>
      </c>
      <c r="CJ38" s="27">
        <v>3</v>
      </c>
      <c r="CK38" s="27"/>
      <c r="CL38" s="27">
        <v>0</v>
      </c>
      <c r="CM38" s="27"/>
      <c r="CN38" s="27">
        <v>0</v>
      </c>
      <c r="CO38" s="27">
        <v>0</v>
      </c>
      <c r="CP38" s="27">
        <v>0</v>
      </c>
      <c r="CQ38" s="27">
        <v>1</v>
      </c>
      <c r="CR38" s="27">
        <v>1.4</v>
      </c>
      <c r="CS38" s="27">
        <v>1.7</v>
      </c>
      <c r="CT38" s="27">
        <v>2</v>
      </c>
      <c r="CU38" s="27">
        <v>1.8</v>
      </c>
      <c r="CV38" s="27">
        <v>2.2000000000000002</v>
      </c>
      <c r="CW38" s="27">
        <v>2</v>
      </c>
      <c r="CX38" s="27">
        <v>1.8</v>
      </c>
      <c r="CY38" s="27">
        <v>1.9</v>
      </c>
      <c r="CZ38" s="27">
        <v>1.4</v>
      </c>
      <c r="DA38" s="27">
        <v>1.8</v>
      </c>
      <c r="DB38" s="27">
        <v>2</v>
      </c>
      <c r="DC38" s="27">
        <v>2</v>
      </c>
      <c r="DD38" s="27">
        <v>0</v>
      </c>
      <c r="DE38" s="27">
        <v>0</v>
      </c>
      <c r="DF38" s="27">
        <v>0</v>
      </c>
      <c r="DG38" s="27">
        <v>0</v>
      </c>
      <c r="DH38" s="27">
        <v>0</v>
      </c>
      <c r="DI38" s="27">
        <v>0</v>
      </c>
      <c r="DJ38" s="27">
        <v>0</v>
      </c>
      <c r="DK38" s="27">
        <v>0</v>
      </c>
      <c r="DL38" s="27">
        <v>0</v>
      </c>
      <c r="DM38" s="29"/>
      <c r="DN38" s="27"/>
      <c r="DO38" s="27">
        <v>0</v>
      </c>
      <c r="DP38" s="27">
        <v>2</v>
      </c>
      <c r="DQ38" s="27">
        <v>1</v>
      </c>
      <c r="DR38" s="27">
        <v>0</v>
      </c>
      <c r="DS38" s="27"/>
      <c r="DT38" s="27">
        <v>0</v>
      </c>
      <c r="DU38" s="27"/>
      <c r="DV38" s="27"/>
    </row>
    <row r="39" spans="1:126">
      <c r="A39" s="27">
        <v>28</v>
      </c>
      <c r="B39" s="28" t="s">
        <v>434</v>
      </c>
      <c r="C39" s="27">
        <v>2</v>
      </c>
      <c r="D39" s="27">
        <v>2</v>
      </c>
      <c r="E39" s="27">
        <v>2</v>
      </c>
      <c r="F39" s="27">
        <v>1</v>
      </c>
      <c r="G39" s="26">
        <v>42681</v>
      </c>
      <c r="I39" s="27">
        <v>11.15</v>
      </c>
      <c r="J39" s="27">
        <v>2</v>
      </c>
      <c r="K39" s="27">
        <v>1</v>
      </c>
      <c r="L39" s="27">
        <v>0</v>
      </c>
      <c r="M39" s="27">
        <v>7</v>
      </c>
      <c r="N39" s="27">
        <v>8.8000000000000007</v>
      </c>
      <c r="O39" s="27">
        <v>32</v>
      </c>
      <c r="P39" s="27"/>
      <c r="Q39" s="27">
        <v>139</v>
      </c>
      <c r="R39" s="27">
        <v>1</v>
      </c>
      <c r="S39" s="27">
        <v>0.99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v>0</v>
      </c>
      <c r="AC39" s="27">
        <v>19.8</v>
      </c>
      <c r="AD39" s="27">
        <v>0</v>
      </c>
      <c r="AE39" s="27">
        <v>1</v>
      </c>
      <c r="AF39" s="27">
        <v>0</v>
      </c>
      <c r="AG39" s="27">
        <v>1</v>
      </c>
      <c r="AH39" s="27">
        <v>0</v>
      </c>
      <c r="AI39" s="27">
        <v>0</v>
      </c>
      <c r="AJ39" s="27">
        <v>0</v>
      </c>
      <c r="AK39" s="27">
        <v>0</v>
      </c>
      <c r="AL39" s="27">
        <v>0</v>
      </c>
      <c r="AM39" s="27">
        <v>0</v>
      </c>
      <c r="AN39" s="27">
        <v>0</v>
      </c>
      <c r="AO39" s="27">
        <v>1</v>
      </c>
      <c r="AP39" s="27">
        <v>0</v>
      </c>
      <c r="AQ39" s="27">
        <v>8.1999999999999993</v>
      </c>
      <c r="AR39" s="27">
        <v>6</v>
      </c>
      <c r="AS39" s="29">
        <v>43251</v>
      </c>
      <c r="AT39" s="27"/>
      <c r="AU39" s="27">
        <v>0</v>
      </c>
      <c r="AV39" s="27">
        <v>0</v>
      </c>
      <c r="AW39" s="27">
        <v>1</v>
      </c>
      <c r="AX39" s="27">
        <v>0</v>
      </c>
      <c r="AY39" s="27">
        <v>0</v>
      </c>
      <c r="AZ39" s="27">
        <v>0</v>
      </c>
      <c r="BA39" s="27">
        <v>0</v>
      </c>
      <c r="BB39" s="27">
        <v>570</v>
      </c>
      <c r="BC39" s="27">
        <v>210</v>
      </c>
      <c r="BD39" s="27">
        <v>10</v>
      </c>
      <c r="BE39" s="27">
        <v>52.5</v>
      </c>
      <c r="BF39" s="27">
        <v>2.1</v>
      </c>
      <c r="BG39" s="27">
        <v>35</v>
      </c>
      <c r="BH39" s="27">
        <v>0</v>
      </c>
      <c r="BI39" s="27">
        <v>1</v>
      </c>
      <c r="BJ39" s="27">
        <v>1</v>
      </c>
      <c r="BK39" s="27">
        <v>0</v>
      </c>
      <c r="BL39" s="27">
        <v>1</v>
      </c>
      <c r="BM39" s="27">
        <v>0</v>
      </c>
      <c r="BN39" s="27">
        <v>0</v>
      </c>
      <c r="BO39" s="27">
        <v>0</v>
      </c>
      <c r="BP39" s="27">
        <v>0</v>
      </c>
      <c r="BQ39" s="27">
        <v>0</v>
      </c>
      <c r="BR39" s="27">
        <v>0</v>
      </c>
      <c r="BS39" s="27">
        <v>0</v>
      </c>
      <c r="BT39" s="27">
        <v>0</v>
      </c>
      <c r="BU39" s="27"/>
      <c r="BV39" s="27">
        <v>0</v>
      </c>
      <c r="BW39" s="29"/>
      <c r="BX39" s="27"/>
      <c r="BY39" s="29"/>
      <c r="BZ39" s="29"/>
      <c r="CA39" s="29"/>
      <c r="CB39" s="27"/>
      <c r="CC39" s="27"/>
      <c r="CD39" s="27"/>
      <c r="CE39" s="27"/>
      <c r="CF39" s="27"/>
      <c r="CG39" s="27"/>
      <c r="CH39" s="27">
        <v>0</v>
      </c>
      <c r="CI39" s="27">
        <v>0</v>
      </c>
      <c r="CJ39" s="27"/>
      <c r="CK39" s="27"/>
      <c r="CL39" s="27"/>
      <c r="CM39" s="27"/>
      <c r="CN39" s="27">
        <v>0</v>
      </c>
      <c r="CO39" s="27">
        <v>0</v>
      </c>
      <c r="CP39" s="27">
        <v>0</v>
      </c>
      <c r="CQ39" s="27">
        <v>1</v>
      </c>
      <c r="CR39" s="27">
        <v>2.2999999999999998</v>
      </c>
      <c r="CS39" s="27">
        <v>2</v>
      </c>
      <c r="CT39" s="27">
        <v>2.1</v>
      </c>
      <c r="CU39" s="27">
        <v>2.1</v>
      </c>
      <c r="CV39" s="27"/>
      <c r="CW39" s="27"/>
      <c r="CX39" s="27"/>
      <c r="CY39" s="27"/>
      <c r="CZ39" s="27">
        <v>7.3</v>
      </c>
      <c r="DA39" s="27">
        <v>3.6</v>
      </c>
      <c r="DB39" s="27">
        <v>2.2000000000000002</v>
      </c>
      <c r="DC39" s="27">
        <v>6.6</v>
      </c>
      <c r="DD39" s="27">
        <v>0</v>
      </c>
      <c r="DE39" s="27">
        <v>1</v>
      </c>
      <c r="DF39" s="27">
        <v>1</v>
      </c>
      <c r="DG39" s="27">
        <v>0</v>
      </c>
      <c r="DH39" s="27">
        <v>0</v>
      </c>
      <c r="DI39" s="27">
        <v>1</v>
      </c>
      <c r="DJ39" s="27">
        <v>0</v>
      </c>
      <c r="DK39" s="27">
        <v>0</v>
      </c>
      <c r="DL39" s="27">
        <v>0</v>
      </c>
      <c r="DM39" s="29"/>
      <c r="DN39" s="27"/>
      <c r="DO39" s="27">
        <v>0</v>
      </c>
      <c r="DP39" s="27">
        <v>0</v>
      </c>
      <c r="DQ39" s="27">
        <v>0</v>
      </c>
      <c r="DR39" s="27"/>
      <c r="DS39" s="27"/>
      <c r="DT39" s="27">
        <v>0</v>
      </c>
      <c r="DU39" s="27"/>
      <c r="DV39" s="27"/>
    </row>
    <row r="40" spans="1:126">
      <c r="A40" s="27">
        <v>29</v>
      </c>
      <c r="B40" s="28" t="s">
        <v>435</v>
      </c>
      <c r="C40" s="27">
        <v>2</v>
      </c>
      <c r="D40" s="27">
        <v>2</v>
      </c>
      <c r="E40" s="27">
        <v>2</v>
      </c>
      <c r="F40" s="27">
        <v>2</v>
      </c>
      <c r="G40" s="26">
        <v>42590</v>
      </c>
      <c r="H40" s="26">
        <v>41126</v>
      </c>
      <c r="I40" s="27">
        <v>4.0109589041095903</v>
      </c>
      <c r="J40" s="27">
        <v>2</v>
      </c>
      <c r="K40" s="27">
        <v>0</v>
      </c>
      <c r="L40" s="27">
        <v>1</v>
      </c>
      <c r="M40" s="27">
        <v>11.5</v>
      </c>
      <c r="N40" s="27">
        <v>10.5</v>
      </c>
      <c r="O40" s="27">
        <v>17</v>
      </c>
      <c r="P40" s="27">
        <v>7</v>
      </c>
      <c r="Q40" s="27">
        <v>127</v>
      </c>
      <c r="R40" s="27">
        <v>1</v>
      </c>
      <c r="S40" s="27">
        <v>0.97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>
        <v>0</v>
      </c>
      <c r="AB40" s="27">
        <v>1</v>
      </c>
      <c r="AC40" s="27">
        <v>5</v>
      </c>
      <c r="AD40" s="27">
        <v>0</v>
      </c>
      <c r="AE40" s="27">
        <v>1</v>
      </c>
      <c r="AF40" s="27">
        <v>0</v>
      </c>
      <c r="AG40" s="27">
        <v>1</v>
      </c>
      <c r="AH40" s="27">
        <v>0</v>
      </c>
      <c r="AI40" s="27">
        <v>0</v>
      </c>
      <c r="AJ40" s="27">
        <v>0</v>
      </c>
      <c r="AK40" s="27">
        <v>0</v>
      </c>
      <c r="AL40" s="27">
        <v>0</v>
      </c>
      <c r="AM40" s="27">
        <v>0</v>
      </c>
      <c r="AN40" s="27">
        <v>0</v>
      </c>
      <c r="AO40" s="27">
        <v>1</v>
      </c>
      <c r="AP40" s="27">
        <v>0</v>
      </c>
      <c r="AQ40" s="27">
        <v>6.7</v>
      </c>
      <c r="AR40" s="27">
        <v>3.5</v>
      </c>
      <c r="AS40" s="29">
        <v>42945</v>
      </c>
      <c r="AT40" s="27">
        <v>355</v>
      </c>
      <c r="AU40" s="27">
        <v>0</v>
      </c>
      <c r="AV40" s="27">
        <v>1</v>
      </c>
      <c r="AW40" s="27">
        <v>0</v>
      </c>
      <c r="AX40" s="27">
        <v>0</v>
      </c>
      <c r="AY40" s="27">
        <v>0</v>
      </c>
      <c r="AZ40" s="27">
        <v>0</v>
      </c>
      <c r="BA40" s="27">
        <v>0</v>
      </c>
      <c r="BB40" s="27">
        <v>355</v>
      </c>
      <c r="BC40" s="27">
        <v>240</v>
      </c>
      <c r="BD40" s="27">
        <v>6</v>
      </c>
      <c r="BE40" s="27">
        <v>79.7</v>
      </c>
      <c r="BF40" s="27">
        <v>3.2</v>
      </c>
      <c r="BG40" s="27">
        <v>26</v>
      </c>
      <c r="BH40" s="27">
        <v>0</v>
      </c>
      <c r="BI40" s="27">
        <v>1</v>
      </c>
      <c r="BJ40" s="27">
        <v>1</v>
      </c>
      <c r="BK40" s="27">
        <v>0</v>
      </c>
      <c r="BL40" s="27">
        <v>1</v>
      </c>
      <c r="BM40" s="27">
        <v>2</v>
      </c>
      <c r="BN40" s="27">
        <v>0</v>
      </c>
      <c r="BO40" s="27">
        <v>0</v>
      </c>
      <c r="BP40" s="27">
        <v>1</v>
      </c>
      <c r="BQ40" s="27">
        <v>0</v>
      </c>
      <c r="BR40" s="27">
        <v>1</v>
      </c>
      <c r="BS40" s="27">
        <v>1</v>
      </c>
      <c r="BT40" s="27">
        <v>1</v>
      </c>
      <c r="BU40" s="27"/>
      <c r="BV40" s="27">
        <v>1</v>
      </c>
      <c r="BW40" s="29">
        <v>42830</v>
      </c>
      <c r="BX40" s="27"/>
      <c r="BY40" s="29">
        <v>42830</v>
      </c>
      <c r="BZ40" s="29"/>
      <c r="CA40" s="29">
        <v>42593</v>
      </c>
      <c r="CB40" s="27">
        <v>79.7</v>
      </c>
      <c r="CC40" s="27">
        <v>240</v>
      </c>
      <c r="CD40" s="27">
        <v>355</v>
      </c>
      <c r="CE40" s="27">
        <v>3</v>
      </c>
      <c r="CF40" s="27">
        <v>335</v>
      </c>
      <c r="CG40" s="27"/>
      <c r="CH40" s="27">
        <v>1</v>
      </c>
      <c r="CI40" s="27">
        <v>1</v>
      </c>
      <c r="CJ40" s="27">
        <v>0</v>
      </c>
      <c r="CK40" s="27">
        <v>2</v>
      </c>
      <c r="CL40" s="27">
        <v>0</v>
      </c>
      <c r="CM40" s="27"/>
      <c r="CN40" s="27">
        <v>0</v>
      </c>
      <c r="CO40" s="27">
        <v>0</v>
      </c>
      <c r="CP40" s="27">
        <v>0</v>
      </c>
      <c r="CQ40" s="27">
        <v>0</v>
      </c>
      <c r="CR40" s="27">
        <v>3.5</v>
      </c>
      <c r="CS40" s="27">
        <v>3.2</v>
      </c>
      <c r="CT40" s="27">
        <v>2.6</v>
      </c>
      <c r="CU40" s="27">
        <v>2.6</v>
      </c>
      <c r="CV40" s="27">
        <v>2.9</v>
      </c>
      <c r="CW40" s="27"/>
      <c r="CX40" s="27"/>
      <c r="CY40" s="27"/>
      <c r="CZ40" s="27"/>
      <c r="DA40" s="27"/>
      <c r="DB40" s="27">
        <v>2.6</v>
      </c>
      <c r="DC40" s="27">
        <v>2.9</v>
      </c>
      <c r="DD40" s="27">
        <v>0</v>
      </c>
      <c r="DE40" s="27">
        <v>0</v>
      </c>
      <c r="DF40" s="27">
        <v>0</v>
      </c>
      <c r="DG40" s="27">
        <v>0</v>
      </c>
      <c r="DH40" s="27">
        <v>1</v>
      </c>
      <c r="DI40" s="27">
        <v>1</v>
      </c>
      <c r="DJ40" s="27"/>
      <c r="DK40" s="27"/>
      <c r="DL40" s="27">
        <v>0</v>
      </c>
      <c r="DM40" s="29">
        <v>42841</v>
      </c>
      <c r="DN40" s="27">
        <v>251</v>
      </c>
      <c r="DO40" s="27">
        <v>1</v>
      </c>
      <c r="DP40" s="27">
        <v>2</v>
      </c>
      <c r="DQ40" s="27">
        <v>1</v>
      </c>
      <c r="DR40" s="27">
        <v>1</v>
      </c>
      <c r="DS40" s="27">
        <v>0</v>
      </c>
      <c r="DT40" s="27">
        <v>0</v>
      </c>
      <c r="DU40" s="27"/>
      <c r="DV40" s="27"/>
    </row>
    <row r="41" spans="1:126">
      <c r="A41" s="27"/>
      <c r="B41" s="28" t="s">
        <v>436</v>
      </c>
      <c r="C41" s="27">
        <v>2</v>
      </c>
      <c r="D41" s="27"/>
      <c r="E41" s="27"/>
      <c r="F41" s="27"/>
      <c r="G41" s="26">
        <v>42590</v>
      </c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>
        <v>10</v>
      </c>
      <c r="AD41" s="27">
        <v>0</v>
      </c>
      <c r="AE41" s="27">
        <v>0</v>
      </c>
      <c r="AF41" s="27">
        <v>1</v>
      </c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9"/>
      <c r="AT41" s="27"/>
      <c r="AU41" s="27"/>
      <c r="AV41" s="27"/>
      <c r="AW41" s="27"/>
      <c r="AX41" s="27"/>
      <c r="AY41" s="27"/>
      <c r="AZ41" s="27"/>
      <c r="BA41" s="27"/>
      <c r="BB41" s="27">
        <v>355</v>
      </c>
      <c r="BC41" s="27">
        <v>240</v>
      </c>
      <c r="BD41" s="27">
        <v>6</v>
      </c>
      <c r="BE41" s="27">
        <v>79.7</v>
      </c>
      <c r="BF41" s="27"/>
      <c r="BG41" s="27"/>
      <c r="BH41" s="27"/>
      <c r="BI41" s="27"/>
      <c r="BJ41" s="27"/>
      <c r="BK41" s="27"/>
      <c r="BL41" s="27"/>
      <c r="BM41" s="27">
        <v>1</v>
      </c>
      <c r="BN41" s="27">
        <v>0</v>
      </c>
      <c r="BO41" s="27">
        <v>0</v>
      </c>
      <c r="BP41" s="27">
        <v>1</v>
      </c>
      <c r="BQ41" s="27">
        <v>1</v>
      </c>
      <c r="BR41" s="27">
        <v>1</v>
      </c>
      <c r="BS41" s="27">
        <v>1</v>
      </c>
      <c r="BT41" s="27">
        <v>1</v>
      </c>
      <c r="BU41" s="27"/>
      <c r="BV41" s="27">
        <v>1</v>
      </c>
      <c r="BW41" s="29">
        <v>42830</v>
      </c>
      <c r="BX41" s="27"/>
      <c r="BY41" s="29">
        <v>42830</v>
      </c>
      <c r="BZ41" s="29">
        <v>42945</v>
      </c>
      <c r="CA41" s="29">
        <v>42593</v>
      </c>
      <c r="CB41" s="27">
        <v>79.7</v>
      </c>
      <c r="CC41" s="27">
        <v>240</v>
      </c>
      <c r="CD41" s="27">
        <v>355</v>
      </c>
      <c r="CE41" s="27">
        <v>3</v>
      </c>
      <c r="CF41" s="27">
        <v>115</v>
      </c>
      <c r="CG41" s="27"/>
      <c r="CH41" s="27">
        <v>1</v>
      </c>
      <c r="CI41" s="27">
        <v>1</v>
      </c>
      <c r="CJ41" s="27">
        <v>0</v>
      </c>
      <c r="CK41" s="27">
        <v>2</v>
      </c>
      <c r="CL41" s="27">
        <v>0</v>
      </c>
      <c r="CM41" s="27"/>
      <c r="CN41" s="27">
        <v>0</v>
      </c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9"/>
      <c r="DN41" s="27"/>
      <c r="DO41" s="27"/>
      <c r="DP41" s="27">
        <v>1</v>
      </c>
      <c r="DQ41" s="27">
        <v>1</v>
      </c>
      <c r="DR41" s="27">
        <v>1</v>
      </c>
      <c r="DS41" s="27">
        <v>1</v>
      </c>
      <c r="DT41" s="27"/>
      <c r="DU41" s="27"/>
      <c r="DV41" s="27"/>
    </row>
    <row r="42" spans="1:126">
      <c r="A42" s="27">
        <v>30</v>
      </c>
      <c r="B42" s="28" t="s">
        <v>437</v>
      </c>
      <c r="C42" s="27">
        <v>2</v>
      </c>
      <c r="D42" s="27">
        <v>2</v>
      </c>
      <c r="E42" s="27">
        <v>2</v>
      </c>
      <c r="F42" s="27">
        <v>2</v>
      </c>
      <c r="G42" s="26">
        <v>41914</v>
      </c>
      <c r="H42" s="26">
        <v>39902</v>
      </c>
      <c r="I42" s="27">
        <v>5.51</v>
      </c>
      <c r="J42" s="27">
        <v>1</v>
      </c>
      <c r="K42" s="27">
        <v>1</v>
      </c>
      <c r="L42" s="27">
        <v>0</v>
      </c>
      <c r="M42" s="27">
        <v>2.1</v>
      </c>
      <c r="N42" s="27">
        <v>1.2</v>
      </c>
      <c r="O42" s="27">
        <v>29</v>
      </c>
      <c r="P42" s="27">
        <v>6.4</v>
      </c>
      <c r="Q42" s="27">
        <v>22</v>
      </c>
      <c r="R42" s="27">
        <v>1</v>
      </c>
      <c r="S42" s="27">
        <v>0.73</v>
      </c>
      <c r="T42" s="27">
        <v>1</v>
      </c>
      <c r="U42" s="27">
        <v>1</v>
      </c>
      <c r="V42" s="27">
        <v>2</v>
      </c>
      <c r="W42" s="27">
        <v>0</v>
      </c>
      <c r="X42" s="27">
        <v>1</v>
      </c>
      <c r="Y42" s="27">
        <v>0</v>
      </c>
      <c r="Z42" s="27">
        <v>0</v>
      </c>
      <c r="AA42" s="27">
        <v>1</v>
      </c>
      <c r="AB42" s="27"/>
      <c r="AC42" s="27">
        <v>10</v>
      </c>
      <c r="AD42" s="27">
        <v>0</v>
      </c>
      <c r="AE42" s="27">
        <v>1</v>
      </c>
      <c r="AF42" s="27">
        <v>0</v>
      </c>
      <c r="AG42" s="27">
        <v>0</v>
      </c>
      <c r="AH42" s="27">
        <v>0</v>
      </c>
      <c r="AI42" s="27">
        <v>0</v>
      </c>
      <c r="AJ42" s="27">
        <v>0</v>
      </c>
      <c r="AK42" s="27">
        <v>0</v>
      </c>
      <c r="AL42" s="27">
        <v>0</v>
      </c>
      <c r="AM42" s="27">
        <v>0</v>
      </c>
      <c r="AN42" s="27">
        <v>0</v>
      </c>
      <c r="AO42" s="27">
        <v>1</v>
      </c>
      <c r="AP42" s="27">
        <v>2</v>
      </c>
      <c r="AQ42" s="27">
        <v>1.6</v>
      </c>
      <c r="AR42" s="27">
        <v>1.8</v>
      </c>
      <c r="AS42" s="29">
        <v>43963</v>
      </c>
      <c r="AT42" s="27">
        <v>942</v>
      </c>
      <c r="AU42" s="27">
        <v>0</v>
      </c>
      <c r="AV42" s="27">
        <v>0</v>
      </c>
      <c r="AW42" s="27">
        <v>0</v>
      </c>
      <c r="AX42" s="27">
        <v>1</v>
      </c>
      <c r="AY42" s="27">
        <v>0</v>
      </c>
      <c r="AZ42" s="27">
        <v>0</v>
      </c>
      <c r="BA42" s="27">
        <v>0</v>
      </c>
      <c r="BB42" s="27">
        <v>942</v>
      </c>
      <c r="BC42" s="27">
        <v>928</v>
      </c>
      <c r="BD42" s="27">
        <v>47</v>
      </c>
      <c r="BE42" s="27">
        <v>44</v>
      </c>
      <c r="BF42" s="27">
        <v>1.5</v>
      </c>
      <c r="BG42" s="27">
        <v>24</v>
      </c>
      <c r="BH42" s="27">
        <v>1</v>
      </c>
      <c r="BI42" s="27">
        <v>0</v>
      </c>
      <c r="BJ42" s="27"/>
      <c r="BK42" s="27">
        <v>1</v>
      </c>
      <c r="BL42" s="27">
        <v>1</v>
      </c>
      <c r="BM42" s="27">
        <v>0</v>
      </c>
      <c r="BN42" s="27">
        <v>0</v>
      </c>
      <c r="BO42" s="27">
        <v>1</v>
      </c>
      <c r="BP42" s="27">
        <v>0</v>
      </c>
      <c r="BQ42" s="27">
        <v>0</v>
      </c>
      <c r="BR42" s="27">
        <v>1</v>
      </c>
      <c r="BS42" s="27">
        <v>1</v>
      </c>
      <c r="BT42" s="27">
        <v>0</v>
      </c>
      <c r="BU42" s="27"/>
      <c r="BV42" s="27">
        <v>0</v>
      </c>
      <c r="BW42" s="29"/>
      <c r="BX42" s="27"/>
      <c r="BY42" s="29"/>
      <c r="BZ42" s="29"/>
      <c r="CA42" s="29"/>
      <c r="CB42" s="27"/>
      <c r="CC42" s="27"/>
      <c r="CD42" s="27"/>
      <c r="CE42" s="27"/>
      <c r="CF42" s="27"/>
      <c r="CG42" s="27"/>
      <c r="CH42" s="27">
        <v>1</v>
      </c>
      <c r="CI42" s="27">
        <v>1</v>
      </c>
      <c r="CJ42" s="27">
        <v>2</v>
      </c>
      <c r="CK42" s="27">
        <v>4</v>
      </c>
      <c r="CL42" s="27">
        <v>1</v>
      </c>
      <c r="CM42" s="27">
        <v>2</v>
      </c>
      <c r="CN42" s="27">
        <v>0</v>
      </c>
      <c r="CO42" s="27">
        <v>1</v>
      </c>
      <c r="CP42" s="27">
        <v>2</v>
      </c>
      <c r="CQ42" s="27">
        <v>0</v>
      </c>
      <c r="CR42" s="27">
        <v>1.3</v>
      </c>
      <c r="CS42" s="27">
        <v>1.3</v>
      </c>
      <c r="CT42" s="27">
        <v>1.5</v>
      </c>
      <c r="CU42" s="27">
        <v>1.6</v>
      </c>
      <c r="CV42" s="27"/>
      <c r="CW42" s="27"/>
      <c r="CX42" s="27">
        <v>1.5</v>
      </c>
      <c r="CY42" s="27">
        <v>1.6</v>
      </c>
      <c r="CZ42" s="27">
        <v>2.6</v>
      </c>
      <c r="DA42" s="27">
        <v>2.1</v>
      </c>
      <c r="DB42" s="27">
        <v>1.6</v>
      </c>
      <c r="DC42" s="27">
        <v>6.1</v>
      </c>
      <c r="DD42" s="27">
        <v>0</v>
      </c>
      <c r="DE42" s="27">
        <v>1</v>
      </c>
      <c r="DF42" s="27">
        <v>1</v>
      </c>
      <c r="DG42" s="27">
        <v>1</v>
      </c>
      <c r="DH42" s="27">
        <v>0</v>
      </c>
      <c r="DI42" s="27">
        <v>1</v>
      </c>
      <c r="DJ42" s="27">
        <v>1</v>
      </c>
      <c r="DK42" s="27">
        <v>0</v>
      </c>
      <c r="DL42" s="27">
        <v>0</v>
      </c>
      <c r="DM42" s="29">
        <v>42877</v>
      </c>
      <c r="DN42" s="27">
        <v>963</v>
      </c>
      <c r="DO42" s="27">
        <v>0</v>
      </c>
      <c r="DP42" s="27">
        <v>0</v>
      </c>
      <c r="DQ42" s="27">
        <v>0</v>
      </c>
      <c r="DR42" s="27"/>
      <c r="DS42" s="27"/>
      <c r="DT42" s="27">
        <v>1</v>
      </c>
      <c r="DU42" s="27">
        <v>0</v>
      </c>
      <c r="DV42" s="27"/>
    </row>
    <row r="43" spans="1:126">
      <c r="A43" s="27"/>
      <c r="B43" s="28" t="s">
        <v>438</v>
      </c>
      <c r="C43" s="27">
        <v>2</v>
      </c>
      <c r="D43" s="27"/>
      <c r="E43" s="27"/>
      <c r="F43" s="27"/>
      <c r="G43" s="26">
        <v>41914</v>
      </c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>
        <v>12</v>
      </c>
      <c r="AD43" s="27">
        <v>0</v>
      </c>
      <c r="AE43" s="27">
        <v>1</v>
      </c>
      <c r="AF43" s="27">
        <v>0</v>
      </c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9"/>
      <c r="AT43" s="27"/>
      <c r="AU43" s="27"/>
      <c r="AV43" s="27"/>
      <c r="AW43" s="27"/>
      <c r="AX43" s="27"/>
      <c r="AY43" s="27"/>
      <c r="AZ43" s="27"/>
      <c r="BA43" s="27"/>
      <c r="BB43" s="27">
        <v>942</v>
      </c>
      <c r="BC43" s="27">
        <v>928</v>
      </c>
      <c r="BD43" s="27">
        <v>47</v>
      </c>
      <c r="BE43" s="27">
        <v>44</v>
      </c>
      <c r="BF43" s="27"/>
      <c r="BG43" s="27"/>
      <c r="BH43" s="27"/>
      <c r="BI43" s="27"/>
      <c r="BJ43" s="27"/>
      <c r="BK43" s="27"/>
      <c r="BL43" s="27"/>
      <c r="BM43" s="27">
        <v>0</v>
      </c>
      <c r="BN43" s="27">
        <v>0</v>
      </c>
      <c r="BO43" s="27">
        <v>0</v>
      </c>
      <c r="BP43" s="27">
        <v>0</v>
      </c>
      <c r="BQ43" s="27">
        <v>0</v>
      </c>
      <c r="BR43" s="27">
        <v>1</v>
      </c>
      <c r="BS43" s="27">
        <v>2</v>
      </c>
      <c r="BT43" s="27">
        <v>0</v>
      </c>
      <c r="BU43" s="27"/>
      <c r="BV43" s="27">
        <v>0</v>
      </c>
      <c r="BW43" s="29">
        <v>43960</v>
      </c>
      <c r="BX43" s="27"/>
      <c r="BY43" s="29"/>
      <c r="BZ43" s="29"/>
      <c r="CA43" s="29"/>
      <c r="CB43" s="27"/>
      <c r="CC43" s="27"/>
      <c r="CD43" s="27"/>
      <c r="CE43" s="27">
        <v>1104</v>
      </c>
      <c r="CF43" s="27"/>
      <c r="CG43" s="27"/>
      <c r="CH43" s="27">
        <v>1</v>
      </c>
      <c r="CI43" s="27">
        <v>1</v>
      </c>
      <c r="CJ43" s="27">
        <v>2</v>
      </c>
      <c r="CK43" s="27">
        <v>4</v>
      </c>
      <c r="CL43" s="27">
        <v>1</v>
      </c>
      <c r="CM43" s="27">
        <v>2</v>
      </c>
      <c r="CN43" s="27">
        <v>0</v>
      </c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9"/>
      <c r="DN43" s="27"/>
      <c r="DO43" s="27"/>
      <c r="DP43" s="27">
        <v>0</v>
      </c>
      <c r="DQ43" s="27">
        <v>0</v>
      </c>
      <c r="DR43" s="27"/>
      <c r="DS43" s="27"/>
      <c r="DT43" s="27"/>
      <c r="DU43" s="27"/>
      <c r="DV43" s="27"/>
    </row>
    <row r="44" spans="1:126">
      <c r="A44" s="27">
        <v>31</v>
      </c>
      <c r="B44" s="28" t="s">
        <v>439</v>
      </c>
      <c r="C44" s="27">
        <v>2</v>
      </c>
      <c r="D44" s="27">
        <v>2</v>
      </c>
      <c r="E44" s="27">
        <v>2</v>
      </c>
      <c r="F44" s="27">
        <v>1</v>
      </c>
      <c r="G44" s="26">
        <v>42290</v>
      </c>
      <c r="H44" s="26">
        <v>37834</v>
      </c>
      <c r="I44" s="27">
        <v>12.208219178082199</v>
      </c>
      <c r="J44" s="27">
        <v>2</v>
      </c>
      <c r="K44" s="27">
        <v>1</v>
      </c>
      <c r="L44" s="27">
        <v>0</v>
      </c>
      <c r="M44" s="27">
        <v>10.199999999999999</v>
      </c>
      <c r="N44" s="27">
        <v>6.9</v>
      </c>
      <c r="O44" s="27">
        <v>20</v>
      </c>
      <c r="P44" s="27">
        <v>7</v>
      </c>
      <c r="Q44" s="27">
        <v>140</v>
      </c>
      <c r="R44" s="27">
        <v>1</v>
      </c>
      <c r="S44" s="27">
        <v>1.04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7">
        <v>0</v>
      </c>
      <c r="AC44" s="27">
        <v>7.5</v>
      </c>
      <c r="AD44" s="27">
        <v>0</v>
      </c>
      <c r="AE44" s="27">
        <v>1</v>
      </c>
      <c r="AF44" s="27">
        <v>0</v>
      </c>
      <c r="AG44" s="27">
        <v>0</v>
      </c>
      <c r="AH44" s="27">
        <v>0</v>
      </c>
      <c r="AI44" s="27">
        <v>0</v>
      </c>
      <c r="AJ44" s="27">
        <v>0</v>
      </c>
      <c r="AK44" s="27">
        <v>0</v>
      </c>
      <c r="AL44" s="27">
        <v>0</v>
      </c>
      <c r="AM44" s="27">
        <v>0</v>
      </c>
      <c r="AN44" s="27">
        <v>0</v>
      </c>
      <c r="AO44" s="27">
        <v>0</v>
      </c>
      <c r="AP44" s="27"/>
      <c r="AQ44" s="27">
        <v>5.7</v>
      </c>
      <c r="AR44" s="27">
        <v>5.0999999999999996</v>
      </c>
      <c r="AS44" s="29">
        <v>43217</v>
      </c>
      <c r="AT44" s="27">
        <v>927</v>
      </c>
      <c r="AU44" s="27">
        <v>4</v>
      </c>
      <c r="AV44" s="27">
        <v>1</v>
      </c>
      <c r="AW44" s="27">
        <v>0</v>
      </c>
      <c r="AX44" s="27">
        <v>0</v>
      </c>
      <c r="AY44" s="27">
        <v>0</v>
      </c>
      <c r="AZ44" s="27">
        <v>0</v>
      </c>
      <c r="BA44" s="27">
        <v>0</v>
      </c>
      <c r="BB44" s="27">
        <v>927</v>
      </c>
      <c r="BC44" s="27">
        <v>610</v>
      </c>
      <c r="BD44" s="27">
        <v>11</v>
      </c>
      <c r="BE44" s="27">
        <v>92.3</v>
      </c>
      <c r="BF44" s="27">
        <v>4.9000000000000004</v>
      </c>
      <c r="BG44" s="27">
        <v>106</v>
      </c>
      <c r="BH44" s="27">
        <v>0</v>
      </c>
      <c r="BI44" s="27"/>
      <c r="BJ44" s="27">
        <v>0</v>
      </c>
      <c r="BK44" s="27">
        <v>0</v>
      </c>
      <c r="BL44" s="27">
        <v>0</v>
      </c>
      <c r="BM44" s="27">
        <v>3.3</v>
      </c>
      <c r="BN44" s="27">
        <v>0</v>
      </c>
      <c r="BO44" s="27">
        <v>0</v>
      </c>
      <c r="BP44" s="27">
        <v>0</v>
      </c>
      <c r="BQ44" s="27">
        <v>0</v>
      </c>
      <c r="BR44" s="27">
        <v>0</v>
      </c>
      <c r="BS44" s="27">
        <v>0</v>
      </c>
      <c r="BT44" s="27">
        <v>0</v>
      </c>
      <c r="BU44" s="27"/>
      <c r="BV44" s="27">
        <v>0</v>
      </c>
      <c r="BW44" s="29"/>
      <c r="BX44" s="27"/>
      <c r="BY44" s="29"/>
      <c r="BZ44" s="29"/>
      <c r="CA44" s="29"/>
      <c r="CB44" s="27"/>
      <c r="CC44" s="27"/>
      <c r="CD44" s="27"/>
      <c r="CE44" s="27"/>
      <c r="CF44" s="27"/>
      <c r="CG44" s="27"/>
      <c r="CH44" s="27">
        <v>0</v>
      </c>
      <c r="CI44" s="27">
        <v>0</v>
      </c>
      <c r="CJ44" s="27"/>
      <c r="CK44" s="27"/>
      <c r="CL44" s="27"/>
      <c r="CM44" s="27"/>
      <c r="CN44" s="27">
        <v>0</v>
      </c>
      <c r="CO44" s="27">
        <v>0</v>
      </c>
      <c r="CP44" s="27">
        <v>0</v>
      </c>
      <c r="CQ44" s="27">
        <v>0</v>
      </c>
      <c r="CR44" s="27">
        <v>5.0999999999999996</v>
      </c>
      <c r="CS44" s="27">
        <v>4.9000000000000004</v>
      </c>
      <c r="CT44" s="27">
        <v>3.5</v>
      </c>
      <c r="CU44" s="27">
        <v>2.9</v>
      </c>
      <c r="CV44" s="27">
        <v>2.7</v>
      </c>
      <c r="CW44" s="27">
        <v>2.8</v>
      </c>
      <c r="CX44" s="27">
        <v>2.4</v>
      </c>
      <c r="CY44" s="27">
        <v>2.6</v>
      </c>
      <c r="CZ44" s="27">
        <v>2.4</v>
      </c>
      <c r="DA44" s="27">
        <v>2.8</v>
      </c>
      <c r="DB44" s="27">
        <v>2.9</v>
      </c>
      <c r="DC44" s="27">
        <v>2.8</v>
      </c>
      <c r="DD44" s="27">
        <v>0</v>
      </c>
      <c r="DE44" s="27">
        <v>0</v>
      </c>
      <c r="DF44" s="27">
        <v>0</v>
      </c>
      <c r="DG44" s="27">
        <v>0</v>
      </c>
      <c r="DH44" s="27">
        <v>0</v>
      </c>
      <c r="DI44" s="27">
        <v>0</v>
      </c>
      <c r="DJ44" s="27">
        <v>0</v>
      </c>
      <c r="DK44" s="27">
        <v>0</v>
      </c>
      <c r="DL44" s="27">
        <v>0</v>
      </c>
      <c r="DM44" s="29"/>
      <c r="DN44" s="27"/>
      <c r="DO44" s="27">
        <v>0</v>
      </c>
      <c r="DP44" s="27">
        <v>3.3</v>
      </c>
      <c r="DQ44" s="27">
        <v>0</v>
      </c>
      <c r="DR44" s="27"/>
      <c r="DS44" s="27"/>
      <c r="DT44" s="27">
        <v>0</v>
      </c>
      <c r="DU44" s="27"/>
      <c r="DV44" s="27"/>
    </row>
    <row r="45" spans="1:126">
      <c r="A45" s="27">
        <v>32</v>
      </c>
      <c r="B45" s="28" t="s">
        <v>440</v>
      </c>
      <c r="C45" s="27">
        <v>2</v>
      </c>
      <c r="D45" s="27">
        <v>2</v>
      </c>
      <c r="E45" s="27">
        <v>2</v>
      </c>
      <c r="F45" s="27">
        <v>1</v>
      </c>
      <c r="G45" s="26">
        <v>41051</v>
      </c>
      <c r="I45" s="27">
        <v>14.5</v>
      </c>
      <c r="J45" s="27">
        <v>2</v>
      </c>
      <c r="K45" s="27">
        <v>0</v>
      </c>
      <c r="L45" s="27">
        <v>1</v>
      </c>
      <c r="M45" s="27">
        <v>1.7</v>
      </c>
      <c r="N45" s="27">
        <v>1.2</v>
      </c>
      <c r="O45" s="27">
        <v>36</v>
      </c>
      <c r="P45" s="27">
        <v>6.9</v>
      </c>
      <c r="Q45" s="27">
        <v>15</v>
      </c>
      <c r="R45" s="27">
        <v>1</v>
      </c>
      <c r="S45" s="27">
        <v>1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v>0</v>
      </c>
      <c r="AC45" s="27">
        <v>12</v>
      </c>
      <c r="AD45" s="27">
        <v>0</v>
      </c>
      <c r="AE45" s="27">
        <v>0</v>
      </c>
      <c r="AF45" s="27">
        <v>1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7">
        <v>0</v>
      </c>
      <c r="AM45" s="27">
        <v>0</v>
      </c>
      <c r="AN45" s="27">
        <v>0</v>
      </c>
      <c r="AO45" s="27">
        <v>0</v>
      </c>
      <c r="AP45" s="27"/>
      <c r="AQ45" s="27">
        <v>1.1000000000000001</v>
      </c>
      <c r="AR45" s="27">
        <v>1.4</v>
      </c>
      <c r="AS45" s="29">
        <v>43418</v>
      </c>
      <c r="AT45" s="27">
        <v>2367</v>
      </c>
      <c r="AU45" s="27">
        <v>3</v>
      </c>
      <c r="AV45" s="27">
        <v>0</v>
      </c>
      <c r="AW45" s="27">
        <v>0</v>
      </c>
      <c r="AX45" s="27">
        <v>0</v>
      </c>
      <c r="AY45" s="27">
        <v>0</v>
      </c>
      <c r="AZ45" s="27">
        <v>1</v>
      </c>
      <c r="BA45" s="27">
        <v>0</v>
      </c>
      <c r="BB45" s="27">
        <v>2367</v>
      </c>
      <c r="BC45" s="27">
        <v>1771</v>
      </c>
      <c r="BD45" s="27">
        <v>16</v>
      </c>
      <c r="BE45" s="27">
        <v>97</v>
      </c>
      <c r="BF45" s="27">
        <v>1.2</v>
      </c>
      <c r="BG45" s="27">
        <v>12</v>
      </c>
      <c r="BH45" s="27">
        <v>0</v>
      </c>
      <c r="BI45" s="27"/>
      <c r="BJ45" s="27">
        <v>0</v>
      </c>
      <c r="BK45" s="27">
        <v>0</v>
      </c>
      <c r="BL45" s="27">
        <v>0</v>
      </c>
      <c r="BM45" s="27">
        <v>0</v>
      </c>
      <c r="BN45" s="27">
        <v>0</v>
      </c>
      <c r="BO45" s="27">
        <v>0</v>
      </c>
      <c r="BP45" s="27">
        <v>0</v>
      </c>
      <c r="BQ45" s="27">
        <v>0</v>
      </c>
      <c r="BR45" s="27">
        <v>0</v>
      </c>
      <c r="BS45" s="27">
        <v>0</v>
      </c>
      <c r="BT45" s="27">
        <v>0</v>
      </c>
      <c r="BU45" s="27"/>
      <c r="BV45" s="27">
        <v>0</v>
      </c>
      <c r="BW45" s="29"/>
      <c r="BX45" s="27"/>
      <c r="BY45" s="29"/>
      <c r="BZ45" s="29"/>
      <c r="CA45" s="29"/>
      <c r="CB45" s="27"/>
      <c r="CC45" s="27"/>
      <c r="CD45" s="27"/>
      <c r="CE45" s="27"/>
      <c r="CF45" s="27"/>
      <c r="CG45" s="27"/>
      <c r="CH45" s="27">
        <v>0</v>
      </c>
      <c r="CI45" s="27">
        <v>0</v>
      </c>
      <c r="CJ45" s="27"/>
      <c r="CK45" s="27"/>
      <c r="CL45" s="27"/>
      <c r="CM45" s="27"/>
      <c r="CN45" s="27">
        <v>0</v>
      </c>
      <c r="CO45" s="27">
        <v>0</v>
      </c>
      <c r="CP45" s="27">
        <v>0</v>
      </c>
      <c r="CQ45" s="27">
        <v>0</v>
      </c>
      <c r="CR45" s="27">
        <v>1.4</v>
      </c>
      <c r="CS45" s="27">
        <v>1.2</v>
      </c>
      <c r="CT45" s="27">
        <v>1.5</v>
      </c>
      <c r="CU45" s="27">
        <v>1.4</v>
      </c>
      <c r="CV45" s="27"/>
      <c r="CW45" s="27">
        <v>1.5</v>
      </c>
      <c r="CX45" s="27">
        <v>1.4</v>
      </c>
      <c r="CY45" s="27">
        <v>1.4</v>
      </c>
      <c r="CZ45" s="27">
        <v>1.6</v>
      </c>
      <c r="DA45" s="27">
        <v>1.4</v>
      </c>
      <c r="DB45" s="27">
        <v>1.3</v>
      </c>
      <c r="DC45" s="27">
        <v>1.3</v>
      </c>
      <c r="DD45" s="27">
        <v>1</v>
      </c>
      <c r="DE45" s="27">
        <v>0</v>
      </c>
      <c r="DF45" s="27">
        <v>0</v>
      </c>
      <c r="DG45" s="27">
        <v>0</v>
      </c>
      <c r="DH45" s="27">
        <v>0</v>
      </c>
      <c r="DI45" s="27">
        <v>0</v>
      </c>
      <c r="DJ45" s="27">
        <v>0</v>
      </c>
      <c r="DK45" s="27">
        <v>0</v>
      </c>
      <c r="DL45" s="27">
        <v>0</v>
      </c>
      <c r="DM45" s="29"/>
      <c r="DN45" s="27"/>
      <c r="DO45" s="27">
        <v>0</v>
      </c>
      <c r="DP45" s="27">
        <v>0</v>
      </c>
      <c r="DQ45" s="27">
        <v>0</v>
      </c>
      <c r="DR45" s="27"/>
      <c r="DS45" s="27"/>
      <c r="DT45" s="27">
        <v>0</v>
      </c>
      <c r="DU45" s="27"/>
      <c r="DV45" s="27"/>
    </row>
    <row r="46" spans="1:126">
      <c r="A46" s="27">
        <v>33</v>
      </c>
      <c r="B46" s="28" t="s">
        <v>441</v>
      </c>
      <c r="C46" s="27">
        <v>2</v>
      </c>
      <c r="D46" s="27">
        <v>2</v>
      </c>
      <c r="E46" s="27">
        <v>2</v>
      </c>
      <c r="F46" s="27">
        <v>1</v>
      </c>
      <c r="G46" s="26">
        <v>42396</v>
      </c>
      <c r="H46" s="26">
        <v>36982</v>
      </c>
      <c r="I46" s="27">
        <v>14.832876712328799</v>
      </c>
      <c r="J46" s="27">
        <v>1</v>
      </c>
      <c r="K46" s="27">
        <v>1</v>
      </c>
      <c r="L46" s="27">
        <v>0</v>
      </c>
      <c r="M46" s="27">
        <v>8.5</v>
      </c>
      <c r="N46" s="27">
        <v>8.5</v>
      </c>
      <c r="O46" s="27">
        <v>31</v>
      </c>
      <c r="P46" s="27">
        <v>8</v>
      </c>
      <c r="Q46" s="27">
        <v>102</v>
      </c>
      <c r="R46" s="27">
        <v>1</v>
      </c>
      <c r="S46" s="27">
        <v>1.03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/>
      <c r="AC46" s="27">
        <v>20</v>
      </c>
      <c r="AD46" s="27">
        <v>0</v>
      </c>
      <c r="AE46" s="27">
        <v>0</v>
      </c>
      <c r="AF46" s="27">
        <v>0</v>
      </c>
      <c r="AG46" s="27">
        <v>0</v>
      </c>
      <c r="AH46" s="27">
        <v>1</v>
      </c>
      <c r="AI46" s="27">
        <v>0</v>
      </c>
      <c r="AJ46" s="27">
        <v>0</v>
      </c>
      <c r="AK46" s="27">
        <v>1</v>
      </c>
      <c r="AL46" s="27">
        <v>0</v>
      </c>
      <c r="AM46" s="27">
        <v>0</v>
      </c>
      <c r="AN46" s="27">
        <v>0</v>
      </c>
      <c r="AO46" s="27">
        <v>0</v>
      </c>
      <c r="AP46" s="27"/>
      <c r="AQ46" s="27">
        <v>6.4</v>
      </c>
      <c r="AR46" s="27">
        <v>4</v>
      </c>
      <c r="AS46" s="29">
        <v>42869</v>
      </c>
      <c r="AT46" s="27">
        <v>473</v>
      </c>
      <c r="AU46" s="27">
        <v>0</v>
      </c>
      <c r="AV46" s="27">
        <v>0</v>
      </c>
      <c r="AW46" s="27">
        <v>1</v>
      </c>
      <c r="AX46" s="27">
        <v>0</v>
      </c>
      <c r="AY46" s="27">
        <v>0</v>
      </c>
      <c r="AZ46" s="27">
        <v>0</v>
      </c>
      <c r="BA46" s="27">
        <v>0</v>
      </c>
      <c r="BB46" s="27">
        <v>473</v>
      </c>
      <c r="BC46" s="27">
        <v>404</v>
      </c>
      <c r="BD46" s="27">
        <v>32</v>
      </c>
      <c r="BE46" s="27">
        <v>31.1</v>
      </c>
      <c r="BF46" s="27">
        <v>6.6</v>
      </c>
      <c r="BG46" s="27">
        <v>79</v>
      </c>
      <c r="BH46" s="27">
        <v>0</v>
      </c>
      <c r="BI46" s="27">
        <v>0</v>
      </c>
      <c r="BJ46" s="27"/>
      <c r="BK46" s="27">
        <v>1</v>
      </c>
      <c r="BL46" s="27">
        <v>1</v>
      </c>
      <c r="BM46" s="27">
        <v>0</v>
      </c>
      <c r="BN46" s="27">
        <v>0</v>
      </c>
      <c r="BO46" s="27">
        <v>0</v>
      </c>
      <c r="BP46" s="27">
        <v>1</v>
      </c>
      <c r="BQ46" s="27">
        <v>0</v>
      </c>
      <c r="BR46" s="27">
        <v>0</v>
      </c>
      <c r="BS46" s="27">
        <v>0</v>
      </c>
      <c r="BT46" s="27">
        <v>1</v>
      </c>
      <c r="BU46" s="27"/>
      <c r="BV46" s="27">
        <v>0</v>
      </c>
      <c r="BW46" s="29">
        <v>42399</v>
      </c>
      <c r="BX46" s="27"/>
      <c r="BY46" s="29"/>
      <c r="BZ46" s="29"/>
      <c r="CA46" s="29">
        <v>42399</v>
      </c>
      <c r="CB46" s="27"/>
      <c r="CC46" s="27"/>
      <c r="CD46" s="27"/>
      <c r="CE46" s="27">
        <v>3</v>
      </c>
      <c r="CF46" s="27"/>
      <c r="CG46" s="27"/>
      <c r="CH46" s="27">
        <v>5</v>
      </c>
      <c r="CI46" s="27">
        <v>0</v>
      </c>
      <c r="CJ46" s="27"/>
      <c r="CK46" s="27"/>
      <c r="CL46" s="27"/>
      <c r="CM46" s="27"/>
      <c r="CN46" s="27">
        <v>2</v>
      </c>
      <c r="CO46" s="27">
        <v>0</v>
      </c>
      <c r="CP46" s="27">
        <v>0</v>
      </c>
      <c r="CQ46" s="27">
        <v>1</v>
      </c>
      <c r="CR46" s="27">
        <v>4</v>
      </c>
      <c r="CS46" s="27">
        <v>6.6</v>
      </c>
      <c r="CT46" s="27">
        <v>3.4</v>
      </c>
      <c r="CU46" s="27">
        <v>2.5</v>
      </c>
      <c r="CV46" s="27">
        <v>4.3</v>
      </c>
      <c r="CW46" s="27">
        <v>4.8</v>
      </c>
      <c r="CX46" s="27">
        <v>2.7</v>
      </c>
      <c r="CY46" s="27">
        <v>4.9000000000000004</v>
      </c>
      <c r="CZ46" s="27"/>
      <c r="DA46" s="27"/>
      <c r="DB46" s="27">
        <v>2.5</v>
      </c>
      <c r="DC46" s="27">
        <v>4.9000000000000004</v>
      </c>
      <c r="DD46" s="27">
        <v>0</v>
      </c>
      <c r="DE46" s="27">
        <v>0</v>
      </c>
      <c r="DF46" s="27">
        <v>1</v>
      </c>
      <c r="DG46" s="27">
        <v>1</v>
      </c>
      <c r="DH46" s="27">
        <v>0</v>
      </c>
      <c r="DI46" s="27">
        <v>1</v>
      </c>
      <c r="DJ46" s="27">
        <v>1</v>
      </c>
      <c r="DK46" s="27">
        <v>1</v>
      </c>
      <c r="DL46" s="27">
        <v>1</v>
      </c>
      <c r="DM46" s="29">
        <v>42570</v>
      </c>
      <c r="DN46" s="27">
        <v>174</v>
      </c>
      <c r="DO46" s="27">
        <v>0</v>
      </c>
      <c r="DP46" s="27">
        <v>0</v>
      </c>
      <c r="DQ46" s="27">
        <v>0</v>
      </c>
      <c r="DR46" s="27"/>
      <c r="DS46" s="27"/>
      <c r="DT46" s="27">
        <v>1</v>
      </c>
      <c r="DU46" s="27">
        <v>0</v>
      </c>
      <c r="DV46" s="27"/>
    </row>
    <row r="47" spans="1:126">
      <c r="A47" s="27">
        <v>34</v>
      </c>
      <c r="B47" s="28" t="s">
        <v>442</v>
      </c>
      <c r="C47" s="27">
        <v>3</v>
      </c>
      <c r="D47" s="27">
        <v>3</v>
      </c>
      <c r="E47" s="27">
        <v>1</v>
      </c>
      <c r="F47" s="27">
        <v>2</v>
      </c>
      <c r="G47" s="26">
        <v>42878</v>
      </c>
      <c r="H47" s="26">
        <v>40087</v>
      </c>
      <c r="I47" s="27">
        <v>7.6465753424657503</v>
      </c>
      <c r="J47" s="27">
        <v>2</v>
      </c>
      <c r="K47" s="27">
        <v>0</v>
      </c>
      <c r="L47" s="27">
        <v>0</v>
      </c>
      <c r="M47" s="27">
        <v>8.6999999999999993</v>
      </c>
      <c r="N47" s="27">
        <v>4.5</v>
      </c>
      <c r="O47" s="27">
        <v>20</v>
      </c>
      <c r="P47" s="27">
        <v>6</v>
      </c>
      <c r="Q47" s="27">
        <v>56</v>
      </c>
      <c r="R47" s="27">
        <v>1</v>
      </c>
      <c r="S47" s="27">
        <v>0.95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4</v>
      </c>
      <c r="AD47" s="27">
        <v>0</v>
      </c>
      <c r="AE47" s="27">
        <v>1</v>
      </c>
      <c r="AF47" s="27">
        <v>0</v>
      </c>
      <c r="AG47" s="27">
        <v>1</v>
      </c>
      <c r="AH47" s="27">
        <v>0</v>
      </c>
      <c r="AI47" s="27">
        <v>0</v>
      </c>
      <c r="AJ47" s="27">
        <v>0</v>
      </c>
      <c r="AK47" s="27">
        <v>0</v>
      </c>
      <c r="AL47" s="27">
        <v>0</v>
      </c>
      <c r="AM47" s="27">
        <v>0</v>
      </c>
      <c r="AN47" s="27">
        <v>0</v>
      </c>
      <c r="AO47" s="27">
        <v>0</v>
      </c>
      <c r="AP47" s="27"/>
      <c r="AQ47" s="27">
        <v>4.0999999999999996</v>
      </c>
      <c r="AR47" s="27">
        <v>3.2</v>
      </c>
      <c r="AS47" s="29">
        <v>43521</v>
      </c>
      <c r="AT47" s="27">
        <v>643</v>
      </c>
      <c r="AU47" s="27">
        <v>5</v>
      </c>
      <c r="AV47" s="27">
        <v>0</v>
      </c>
      <c r="AW47" s="27">
        <v>0</v>
      </c>
      <c r="AX47" s="27">
        <v>0</v>
      </c>
      <c r="AY47" s="27">
        <v>0</v>
      </c>
      <c r="AZ47" s="27">
        <v>0</v>
      </c>
      <c r="BA47" s="27">
        <v>1</v>
      </c>
      <c r="BB47" s="27">
        <v>643</v>
      </c>
      <c r="BC47" s="27"/>
      <c r="BD47" s="27">
        <v>9</v>
      </c>
      <c r="BE47" s="27">
        <v>119</v>
      </c>
      <c r="BF47" s="27">
        <v>2.8</v>
      </c>
      <c r="BG47" s="27">
        <v>47</v>
      </c>
      <c r="BH47" s="27">
        <v>0</v>
      </c>
      <c r="BI47" s="27"/>
      <c r="BJ47" s="27">
        <v>0</v>
      </c>
      <c r="BK47" s="27">
        <v>0</v>
      </c>
      <c r="BL47" s="27">
        <v>0</v>
      </c>
      <c r="BM47" s="27">
        <v>0</v>
      </c>
      <c r="BN47" s="27">
        <v>0</v>
      </c>
      <c r="BO47" s="27">
        <v>0</v>
      </c>
      <c r="BP47" s="27">
        <v>1</v>
      </c>
      <c r="BQ47" s="27">
        <v>0</v>
      </c>
      <c r="BR47" s="27">
        <v>1</v>
      </c>
      <c r="BS47" s="27">
        <v>1</v>
      </c>
      <c r="BT47" s="27">
        <v>1</v>
      </c>
      <c r="BU47" s="27"/>
      <c r="BV47" s="27">
        <v>0</v>
      </c>
      <c r="BW47" s="29">
        <v>42891</v>
      </c>
      <c r="BX47" s="27"/>
      <c r="BY47" s="29"/>
      <c r="BZ47" s="29"/>
      <c r="CA47" s="29">
        <v>42891</v>
      </c>
      <c r="CB47" s="27"/>
      <c r="CC47" s="27"/>
      <c r="CD47" s="27"/>
      <c r="CE47" s="27">
        <v>13</v>
      </c>
      <c r="CF47" s="27"/>
      <c r="CG47" s="27"/>
      <c r="CH47" s="27">
        <v>1</v>
      </c>
      <c r="CI47" s="27">
        <v>1</v>
      </c>
      <c r="CJ47" s="27">
        <v>0</v>
      </c>
      <c r="CK47" s="27"/>
      <c r="CL47" s="27">
        <v>0</v>
      </c>
      <c r="CM47" s="27"/>
      <c r="CN47" s="27">
        <v>0</v>
      </c>
      <c r="CO47" s="27">
        <v>0</v>
      </c>
      <c r="CP47" s="27">
        <v>1</v>
      </c>
      <c r="CQ47" s="27">
        <v>0</v>
      </c>
      <c r="CR47" s="27">
        <v>3.2</v>
      </c>
      <c r="CS47" s="27">
        <v>2.8</v>
      </c>
      <c r="CT47" s="27">
        <v>2.1</v>
      </c>
      <c r="CU47" s="27">
        <v>2.4</v>
      </c>
      <c r="CV47" s="27">
        <v>2.7</v>
      </c>
      <c r="CW47" s="27"/>
      <c r="CX47" s="27">
        <v>2.2999999999999998</v>
      </c>
      <c r="CY47" s="27"/>
      <c r="CZ47" s="27"/>
      <c r="DA47" s="27"/>
      <c r="DB47" s="27">
        <v>2.4</v>
      </c>
      <c r="DC47" s="27">
        <v>2.2999999999999998</v>
      </c>
      <c r="DD47" s="27">
        <v>0</v>
      </c>
      <c r="DE47" s="27">
        <v>0</v>
      </c>
      <c r="DF47" s="27">
        <v>0</v>
      </c>
      <c r="DG47" s="27">
        <v>0</v>
      </c>
      <c r="DH47" s="27">
        <v>0</v>
      </c>
      <c r="DI47" s="27">
        <v>0</v>
      </c>
      <c r="DJ47" s="27">
        <v>0</v>
      </c>
      <c r="DK47" s="27">
        <v>0</v>
      </c>
      <c r="DL47" s="27">
        <v>0</v>
      </c>
      <c r="DM47" s="29"/>
      <c r="DN47" s="27"/>
      <c r="DO47" s="27">
        <v>0</v>
      </c>
      <c r="DP47" s="27">
        <v>0</v>
      </c>
      <c r="DQ47" s="27">
        <v>0</v>
      </c>
      <c r="DR47" s="27"/>
      <c r="DS47" s="27"/>
      <c r="DT47" s="27">
        <v>0</v>
      </c>
      <c r="DU47" s="27"/>
      <c r="DV47" s="27"/>
    </row>
    <row r="48" spans="1:126">
      <c r="A48" s="27"/>
      <c r="B48" s="28" t="s">
        <v>443</v>
      </c>
      <c r="C48" s="27">
        <v>3</v>
      </c>
      <c r="D48" s="27"/>
      <c r="E48" s="27"/>
      <c r="F48" s="27"/>
      <c r="G48" s="26">
        <v>42878</v>
      </c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>
        <v>6.5</v>
      </c>
      <c r="AD48" s="27">
        <v>0</v>
      </c>
      <c r="AE48" s="27">
        <v>1</v>
      </c>
      <c r="AF48" s="27">
        <v>0</v>
      </c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9"/>
      <c r="AT48" s="27"/>
      <c r="AU48" s="27"/>
      <c r="AV48" s="27"/>
      <c r="AW48" s="27"/>
      <c r="AX48" s="27"/>
      <c r="AY48" s="27"/>
      <c r="AZ48" s="27"/>
      <c r="BA48" s="27"/>
      <c r="BB48" s="27">
        <v>643</v>
      </c>
      <c r="BC48" s="27"/>
      <c r="BD48" s="27">
        <v>7</v>
      </c>
      <c r="BE48" s="27">
        <v>119</v>
      </c>
      <c r="BF48" s="27"/>
      <c r="BG48" s="27"/>
      <c r="BH48" s="27"/>
      <c r="BI48" s="27"/>
      <c r="BJ48" s="27"/>
      <c r="BK48" s="27"/>
      <c r="BL48" s="27"/>
      <c r="BM48" s="27">
        <v>0</v>
      </c>
      <c r="BN48" s="27">
        <v>0</v>
      </c>
      <c r="BO48" s="27">
        <v>0</v>
      </c>
      <c r="BP48" s="27">
        <v>0</v>
      </c>
      <c r="BQ48" s="27">
        <v>0</v>
      </c>
      <c r="BR48" s="27">
        <v>0</v>
      </c>
      <c r="BS48" s="27">
        <v>0</v>
      </c>
      <c r="BT48" s="27">
        <v>0</v>
      </c>
      <c r="BU48" s="27"/>
      <c r="BV48" s="27">
        <v>0</v>
      </c>
      <c r="BW48" s="29"/>
      <c r="BX48" s="27"/>
      <c r="BY48" s="29"/>
      <c r="BZ48" s="29"/>
      <c r="CA48" s="29"/>
      <c r="CB48" s="27"/>
      <c r="CC48" s="27"/>
      <c r="CD48" s="27"/>
      <c r="CE48" s="27"/>
      <c r="CF48" s="27"/>
      <c r="CG48" s="27"/>
      <c r="CH48" s="27">
        <v>0</v>
      </c>
      <c r="CI48" s="27">
        <v>0</v>
      </c>
      <c r="CJ48" s="27"/>
      <c r="CK48" s="27"/>
      <c r="CL48" s="27"/>
      <c r="CM48" s="27"/>
      <c r="CN48" s="27">
        <v>0</v>
      </c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9"/>
      <c r="DN48" s="27"/>
      <c r="DO48" s="27"/>
      <c r="DP48" s="27">
        <v>0</v>
      </c>
      <c r="DQ48" s="27">
        <v>0</v>
      </c>
      <c r="DR48" s="27"/>
      <c r="DS48" s="27"/>
      <c r="DT48" s="27"/>
      <c r="DU48" s="27"/>
      <c r="DV48" s="27"/>
    </row>
    <row r="49" spans="1:126">
      <c r="A49" s="27">
        <v>35</v>
      </c>
      <c r="B49" s="28" t="s">
        <v>444</v>
      </c>
      <c r="C49" s="27">
        <v>3</v>
      </c>
      <c r="D49" s="27">
        <v>3</v>
      </c>
      <c r="E49" s="27">
        <v>1</v>
      </c>
      <c r="F49" s="27">
        <v>2</v>
      </c>
      <c r="G49" s="26">
        <v>43783</v>
      </c>
      <c r="H49" s="26">
        <v>41613</v>
      </c>
      <c r="I49" s="27">
        <v>5.9452054794520501</v>
      </c>
      <c r="J49" s="27">
        <v>2</v>
      </c>
      <c r="K49" s="27">
        <v>0</v>
      </c>
      <c r="L49" s="27">
        <v>0</v>
      </c>
      <c r="M49" s="27">
        <v>13.2</v>
      </c>
      <c r="N49" s="27">
        <v>13.2</v>
      </c>
      <c r="O49" s="27">
        <v>37.6</v>
      </c>
      <c r="P49" s="27">
        <v>8.1</v>
      </c>
      <c r="Q49" s="27">
        <v>111</v>
      </c>
      <c r="R49" s="27">
        <v>2</v>
      </c>
      <c r="S49" s="27">
        <v>1.43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0</v>
      </c>
      <c r="AC49" s="27">
        <v>13</v>
      </c>
      <c r="AD49" s="27">
        <v>0</v>
      </c>
      <c r="AE49" s="27">
        <v>1</v>
      </c>
      <c r="AF49" s="27">
        <v>0</v>
      </c>
      <c r="AG49" s="27">
        <v>0</v>
      </c>
      <c r="AH49" s="27">
        <v>0</v>
      </c>
      <c r="AI49" s="27">
        <v>0</v>
      </c>
      <c r="AJ49" s="27">
        <v>0</v>
      </c>
      <c r="AK49" s="27">
        <v>0</v>
      </c>
      <c r="AL49" s="27">
        <v>0</v>
      </c>
      <c r="AM49" s="27">
        <v>0</v>
      </c>
      <c r="AN49" s="27">
        <v>0</v>
      </c>
      <c r="AO49" s="27">
        <v>1</v>
      </c>
      <c r="AP49" s="27">
        <v>0</v>
      </c>
      <c r="AQ49" s="27">
        <v>2.6</v>
      </c>
      <c r="AR49" s="27">
        <v>2</v>
      </c>
      <c r="AS49" s="29"/>
      <c r="AT49" s="27">
        <v>204</v>
      </c>
      <c r="AU49" s="27"/>
      <c r="AV49" s="27"/>
      <c r="AW49" s="27"/>
      <c r="AX49" s="27"/>
      <c r="AY49" s="27"/>
      <c r="AZ49" s="27"/>
      <c r="BA49" s="27"/>
      <c r="BB49" s="27">
        <v>204</v>
      </c>
      <c r="BC49" s="27"/>
      <c r="BD49" s="27">
        <v>4</v>
      </c>
      <c r="BE49" s="27">
        <v>53</v>
      </c>
      <c r="BF49" s="27">
        <v>2.2000000000000002</v>
      </c>
      <c r="BG49" s="27">
        <v>35</v>
      </c>
      <c r="BH49" s="27">
        <v>1</v>
      </c>
      <c r="BI49" s="27"/>
      <c r="BJ49" s="27">
        <v>0</v>
      </c>
      <c r="BK49" s="27">
        <v>0</v>
      </c>
      <c r="BL49" s="27">
        <v>0</v>
      </c>
      <c r="BM49" s="27">
        <v>2</v>
      </c>
      <c r="BN49" s="27">
        <v>0</v>
      </c>
      <c r="BO49" s="27">
        <v>0</v>
      </c>
      <c r="BP49" s="27">
        <v>0</v>
      </c>
      <c r="BQ49" s="27">
        <v>0</v>
      </c>
      <c r="BR49" s="27">
        <v>0</v>
      </c>
      <c r="BS49" s="27">
        <v>0</v>
      </c>
      <c r="BT49" s="27">
        <v>0</v>
      </c>
      <c r="BU49" s="27"/>
      <c r="BV49" s="27">
        <v>0</v>
      </c>
      <c r="BW49" s="29"/>
      <c r="BX49" s="27"/>
      <c r="BY49" s="29"/>
      <c r="BZ49" s="29"/>
      <c r="CA49" s="29"/>
      <c r="CB49" s="27"/>
      <c r="CC49" s="27"/>
      <c r="CD49" s="27"/>
      <c r="CE49" s="27"/>
      <c r="CF49" s="27"/>
      <c r="CG49" s="27"/>
      <c r="CH49" s="27">
        <v>0</v>
      </c>
      <c r="CI49" s="27">
        <v>0</v>
      </c>
      <c r="CJ49" s="27"/>
      <c r="CK49" s="27"/>
      <c r="CL49" s="27"/>
      <c r="CM49" s="27"/>
      <c r="CN49" s="27">
        <v>0</v>
      </c>
      <c r="CO49" s="27">
        <v>0</v>
      </c>
      <c r="CP49" s="27">
        <v>0</v>
      </c>
      <c r="CQ49" s="27">
        <v>0</v>
      </c>
      <c r="CR49" s="27">
        <v>2</v>
      </c>
      <c r="CS49" s="27">
        <v>2.2000000000000002</v>
      </c>
      <c r="CT49" s="27">
        <v>2.2000000000000002</v>
      </c>
      <c r="CU49" s="27">
        <v>2</v>
      </c>
      <c r="CV49" s="27">
        <v>1.8</v>
      </c>
      <c r="CW49" s="27"/>
      <c r="CX49" s="27"/>
      <c r="CY49" s="27"/>
      <c r="CZ49" s="27"/>
      <c r="DA49" s="27"/>
      <c r="DB49" s="27">
        <v>1.8</v>
      </c>
      <c r="DC49" s="27">
        <v>1.8</v>
      </c>
      <c r="DD49" s="27">
        <v>0</v>
      </c>
      <c r="DE49" s="27">
        <v>0</v>
      </c>
      <c r="DF49" s="27">
        <v>0</v>
      </c>
      <c r="DG49" s="27">
        <v>0</v>
      </c>
      <c r="DH49" s="27">
        <v>0</v>
      </c>
      <c r="DI49" s="27">
        <v>0</v>
      </c>
      <c r="DJ49" s="27">
        <v>0</v>
      </c>
      <c r="DK49" s="27">
        <v>0</v>
      </c>
      <c r="DL49" s="27">
        <v>0</v>
      </c>
      <c r="DM49" s="29"/>
      <c r="DN49" s="27"/>
      <c r="DO49" s="27">
        <v>0</v>
      </c>
      <c r="DP49" s="27">
        <v>2</v>
      </c>
      <c r="DQ49" s="27">
        <v>0</v>
      </c>
      <c r="DR49" s="27"/>
      <c r="DS49" s="27"/>
      <c r="DT49" s="27">
        <v>0</v>
      </c>
      <c r="DU49" s="27"/>
      <c r="DV49" s="27"/>
    </row>
    <row r="50" spans="1:126">
      <c r="A50" s="27"/>
      <c r="B50" s="28" t="s">
        <v>445</v>
      </c>
      <c r="C50" s="27">
        <v>3</v>
      </c>
      <c r="D50" s="27"/>
      <c r="E50" s="27"/>
      <c r="F50" s="27"/>
      <c r="G50" s="26">
        <v>43783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>
        <v>3.5</v>
      </c>
      <c r="AD50" s="27">
        <v>0</v>
      </c>
      <c r="AE50" s="27">
        <v>1</v>
      </c>
      <c r="AF50" s="27">
        <v>0</v>
      </c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9"/>
      <c r="AT50" s="27"/>
      <c r="AU50" s="27">
        <v>0</v>
      </c>
      <c r="AV50" s="27">
        <v>0</v>
      </c>
      <c r="AW50" s="27">
        <v>0</v>
      </c>
      <c r="AX50" s="27">
        <v>0</v>
      </c>
      <c r="AY50" s="27">
        <v>0</v>
      </c>
      <c r="AZ50" s="27">
        <v>0</v>
      </c>
      <c r="BA50" s="27">
        <v>0</v>
      </c>
      <c r="BB50" s="27">
        <v>204</v>
      </c>
      <c r="BC50" s="27"/>
      <c r="BD50" s="27">
        <v>4</v>
      </c>
      <c r="BE50" s="27">
        <v>53</v>
      </c>
      <c r="BF50" s="27"/>
      <c r="BG50" s="27"/>
      <c r="BH50" s="27"/>
      <c r="BI50" s="27"/>
      <c r="BJ50" s="27"/>
      <c r="BK50" s="27"/>
      <c r="BL50" s="27"/>
      <c r="BM50" s="27">
        <v>2</v>
      </c>
      <c r="BN50" s="27">
        <v>0</v>
      </c>
      <c r="BO50" s="27">
        <v>0</v>
      </c>
      <c r="BP50" s="27">
        <v>0</v>
      </c>
      <c r="BQ50" s="27">
        <v>0</v>
      </c>
      <c r="BR50" s="27">
        <v>0</v>
      </c>
      <c r="BS50" s="27">
        <v>0</v>
      </c>
      <c r="BT50" s="27">
        <v>0</v>
      </c>
      <c r="BU50" s="27"/>
      <c r="BV50" s="27">
        <v>0</v>
      </c>
      <c r="BW50" s="29"/>
      <c r="BX50" s="27"/>
      <c r="BY50" s="29"/>
      <c r="BZ50" s="29"/>
      <c r="CA50" s="29"/>
      <c r="CB50" s="27"/>
      <c r="CC50" s="27"/>
      <c r="CD50" s="27"/>
      <c r="CE50" s="27"/>
      <c r="CF50" s="27"/>
      <c r="CG50" s="27"/>
      <c r="CH50" s="27">
        <v>0</v>
      </c>
      <c r="CI50" s="27">
        <v>0</v>
      </c>
      <c r="CJ50" s="27"/>
      <c r="CK50" s="27"/>
      <c r="CL50" s="27"/>
      <c r="CM50" s="27"/>
      <c r="CN50" s="27">
        <v>0</v>
      </c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9"/>
      <c r="DN50" s="27"/>
      <c r="DO50" s="27"/>
      <c r="DP50" s="27">
        <v>2</v>
      </c>
      <c r="DQ50" s="27">
        <v>0</v>
      </c>
      <c r="DR50" s="27"/>
      <c r="DS50" s="27"/>
      <c r="DT50" s="27"/>
      <c r="DU50" s="27"/>
      <c r="DV50" s="27"/>
    </row>
    <row r="51" spans="1:126">
      <c r="A51" s="27">
        <v>36</v>
      </c>
      <c r="B51" s="28" t="s">
        <v>446</v>
      </c>
      <c r="C51" s="27">
        <v>3</v>
      </c>
      <c r="D51" s="27">
        <v>3</v>
      </c>
      <c r="E51" s="27">
        <v>1</v>
      </c>
      <c r="F51" s="27">
        <v>2</v>
      </c>
      <c r="G51" s="26">
        <v>42977</v>
      </c>
      <c r="H51" s="26">
        <v>37131</v>
      </c>
      <c r="I51" s="27">
        <v>16.0164383561644</v>
      </c>
      <c r="J51" s="27">
        <v>1</v>
      </c>
      <c r="K51" s="27">
        <v>1</v>
      </c>
      <c r="L51" s="27">
        <v>0</v>
      </c>
      <c r="M51" s="27">
        <v>4.9000000000000004</v>
      </c>
      <c r="N51" s="27">
        <v>5.5</v>
      </c>
      <c r="O51" s="27">
        <v>29</v>
      </c>
      <c r="P51" s="27">
        <v>7</v>
      </c>
      <c r="Q51" s="27">
        <v>84</v>
      </c>
      <c r="R51" s="27">
        <v>1</v>
      </c>
      <c r="S51" s="27">
        <v>1.1000000000000001</v>
      </c>
      <c r="T51" s="27">
        <v>0</v>
      </c>
      <c r="U51" s="27">
        <v>1</v>
      </c>
      <c r="V51" s="27">
        <v>2</v>
      </c>
      <c r="W51" s="27">
        <v>0</v>
      </c>
      <c r="X51" s="27">
        <v>1</v>
      </c>
      <c r="Y51" s="27">
        <v>0</v>
      </c>
      <c r="Z51" s="27">
        <v>0</v>
      </c>
      <c r="AA51" s="27">
        <v>1</v>
      </c>
      <c r="AB51" s="27"/>
      <c r="AC51" s="27"/>
      <c r="AD51" s="27">
        <v>1</v>
      </c>
      <c r="AE51" s="27">
        <v>0</v>
      </c>
      <c r="AF51" s="27">
        <v>1</v>
      </c>
      <c r="AG51" s="27">
        <v>0</v>
      </c>
      <c r="AH51" s="27">
        <v>1</v>
      </c>
      <c r="AI51" s="27">
        <v>0</v>
      </c>
      <c r="AJ51" s="27">
        <v>1</v>
      </c>
      <c r="AK51" s="27">
        <v>0</v>
      </c>
      <c r="AL51" s="27">
        <v>0</v>
      </c>
      <c r="AM51" s="27">
        <v>0</v>
      </c>
      <c r="AN51" s="27">
        <v>0</v>
      </c>
      <c r="AO51" s="27">
        <v>0</v>
      </c>
      <c r="AP51" s="27"/>
      <c r="AQ51" s="27">
        <v>5.3</v>
      </c>
      <c r="AR51" s="27">
        <v>5.0999999999999996</v>
      </c>
      <c r="AS51" s="29">
        <v>43140</v>
      </c>
      <c r="AT51" s="27">
        <v>163</v>
      </c>
      <c r="AU51" s="27">
        <v>0</v>
      </c>
      <c r="AV51" s="27">
        <v>0</v>
      </c>
      <c r="AW51" s="27">
        <v>1</v>
      </c>
      <c r="AX51" s="27">
        <v>0</v>
      </c>
      <c r="AY51" s="27">
        <v>0</v>
      </c>
      <c r="AZ51" s="27">
        <v>0</v>
      </c>
      <c r="BA51" s="27">
        <v>0</v>
      </c>
      <c r="BB51" s="27">
        <v>163</v>
      </c>
      <c r="BC51" s="27"/>
      <c r="BD51" s="27">
        <v>9</v>
      </c>
      <c r="BE51" s="27">
        <v>9</v>
      </c>
      <c r="BF51" s="27">
        <v>5.9</v>
      </c>
      <c r="BG51" s="27">
        <v>123</v>
      </c>
      <c r="BH51" s="27">
        <v>0</v>
      </c>
      <c r="BI51" s="27">
        <v>1</v>
      </c>
      <c r="BJ51" s="27">
        <v>1</v>
      </c>
      <c r="BK51" s="27">
        <v>0</v>
      </c>
      <c r="BL51" s="27">
        <v>1</v>
      </c>
      <c r="BM51" s="27">
        <v>0</v>
      </c>
      <c r="BN51" s="27">
        <v>0</v>
      </c>
      <c r="BO51" s="27">
        <v>0</v>
      </c>
      <c r="BP51" s="27">
        <v>0</v>
      </c>
      <c r="BQ51" s="27">
        <v>0</v>
      </c>
      <c r="BR51" s="27">
        <v>0</v>
      </c>
      <c r="BS51" s="27">
        <v>0</v>
      </c>
      <c r="BT51" s="27">
        <v>0</v>
      </c>
      <c r="BU51" s="27"/>
      <c r="BV51" s="27">
        <v>0</v>
      </c>
      <c r="BW51" s="29"/>
      <c r="BX51" s="27"/>
      <c r="BY51" s="29"/>
      <c r="BZ51" s="29"/>
      <c r="CA51" s="29"/>
      <c r="CB51" s="27"/>
      <c r="CC51" s="27"/>
      <c r="CD51" s="27"/>
      <c r="CE51" s="27"/>
      <c r="CF51" s="27"/>
      <c r="CG51" s="27"/>
      <c r="CH51" s="27">
        <v>0</v>
      </c>
      <c r="CI51" s="27">
        <v>0</v>
      </c>
      <c r="CJ51" s="27"/>
      <c r="CK51" s="27"/>
      <c r="CL51" s="27"/>
      <c r="CM51" s="27"/>
      <c r="CN51" s="27">
        <v>0</v>
      </c>
      <c r="CO51" s="27">
        <v>0</v>
      </c>
      <c r="CP51" s="27">
        <v>0</v>
      </c>
      <c r="CQ51" s="27">
        <v>0</v>
      </c>
      <c r="CR51" s="27">
        <v>5.0999999999999996</v>
      </c>
      <c r="CS51" s="27">
        <v>5.9</v>
      </c>
      <c r="CT51" s="27">
        <v>7.4</v>
      </c>
      <c r="CU51" s="27">
        <v>6.7</v>
      </c>
      <c r="CV51" s="27">
        <v>7</v>
      </c>
      <c r="CW51" s="27"/>
      <c r="CX51" s="27"/>
      <c r="CY51" s="27"/>
      <c r="CZ51" s="27"/>
      <c r="DA51" s="27"/>
      <c r="DB51" s="27">
        <v>6.7</v>
      </c>
      <c r="DC51" s="27">
        <v>7</v>
      </c>
      <c r="DD51" s="27">
        <v>1</v>
      </c>
      <c r="DE51" s="27">
        <v>0</v>
      </c>
      <c r="DF51" s="27">
        <v>0</v>
      </c>
      <c r="DG51" s="27">
        <v>1</v>
      </c>
      <c r="DH51" s="27">
        <v>0</v>
      </c>
      <c r="DI51" s="27">
        <v>1</v>
      </c>
      <c r="DJ51" s="27">
        <v>1</v>
      </c>
      <c r="DK51" s="27">
        <v>1</v>
      </c>
      <c r="DL51" s="27">
        <v>1</v>
      </c>
      <c r="DM51" s="29">
        <v>43081</v>
      </c>
      <c r="DN51" s="27">
        <v>104</v>
      </c>
      <c r="DO51" s="27">
        <v>0</v>
      </c>
      <c r="DP51" s="27">
        <v>0</v>
      </c>
      <c r="DQ51" s="27">
        <v>0</v>
      </c>
      <c r="DR51" s="27">
        <v>0</v>
      </c>
      <c r="DS51" s="27">
        <v>0</v>
      </c>
      <c r="DT51" s="27">
        <v>1</v>
      </c>
      <c r="DU51" s="27">
        <v>1</v>
      </c>
      <c r="DV51" s="27"/>
    </row>
    <row r="52" spans="1:126">
      <c r="A52" s="27"/>
      <c r="B52" s="28" t="s">
        <v>447</v>
      </c>
      <c r="C52" s="27">
        <v>3</v>
      </c>
      <c r="D52" s="27"/>
      <c r="E52" s="27"/>
      <c r="F52" s="27"/>
      <c r="G52" s="26">
        <v>42977</v>
      </c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>
        <v>1</v>
      </c>
      <c r="AE52" s="27">
        <v>0</v>
      </c>
      <c r="AF52" s="27">
        <v>1</v>
      </c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9"/>
      <c r="AT52" s="27"/>
      <c r="AU52" s="27"/>
      <c r="AV52" s="27"/>
      <c r="AW52" s="27"/>
      <c r="AX52" s="27"/>
      <c r="AY52" s="27"/>
      <c r="AZ52" s="27"/>
      <c r="BA52" s="27"/>
      <c r="BB52" s="27">
        <v>163</v>
      </c>
      <c r="BC52" s="27"/>
      <c r="BD52" s="27">
        <v>9</v>
      </c>
      <c r="BE52" s="27">
        <v>9</v>
      </c>
      <c r="BF52" s="27"/>
      <c r="BG52" s="27"/>
      <c r="BH52" s="27"/>
      <c r="BI52" s="27"/>
      <c r="BJ52" s="27"/>
      <c r="BK52" s="27"/>
      <c r="BL52" s="27"/>
      <c r="BM52" s="27">
        <v>0</v>
      </c>
      <c r="BN52" s="27">
        <v>0</v>
      </c>
      <c r="BO52" s="27">
        <v>0</v>
      </c>
      <c r="BP52" s="27">
        <v>0</v>
      </c>
      <c r="BQ52" s="27">
        <v>0</v>
      </c>
      <c r="BR52" s="27">
        <v>0</v>
      </c>
      <c r="BS52" s="27">
        <v>0</v>
      </c>
      <c r="BT52" s="27">
        <v>0</v>
      </c>
      <c r="BU52" s="27"/>
      <c r="BV52" s="27">
        <v>0</v>
      </c>
      <c r="BW52" s="29"/>
      <c r="BX52" s="27"/>
      <c r="BY52" s="29"/>
      <c r="BZ52" s="29"/>
      <c r="CA52" s="29"/>
      <c r="CB52" s="27"/>
      <c r="CC52" s="27"/>
      <c r="CD52" s="27"/>
      <c r="CE52" s="27"/>
      <c r="CF52" s="27"/>
      <c r="CG52" s="27"/>
      <c r="CH52" s="27">
        <v>0</v>
      </c>
      <c r="CI52" s="27">
        <v>0</v>
      </c>
      <c r="CJ52" s="27"/>
      <c r="CK52" s="27"/>
      <c r="CL52" s="27"/>
      <c r="CM52" s="27"/>
      <c r="CN52" s="27">
        <v>0</v>
      </c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9"/>
      <c r="DN52" s="27"/>
      <c r="DO52" s="27"/>
      <c r="DP52" s="27">
        <v>0</v>
      </c>
      <c r="DQ52" s="27">
        <v>0</v>
      </c>
      <c r="DR52" s="27">
        <v>0</v>
      </c>
      <c r="DS52" s="27">
        <v>0</v>
      </c>
      <c r="DT52" s="27"/>
      <c r="DU52" s="27"/>
      <c r="DV52" s="27"/>
    </row>
    <row r="53" spans="1:126">
      <c r="A53" s="27">
        <v>37</v>
      </c>
      <c r="B53" s="28" t="s">
        <v>448</v>
      </c>
      <c r="C53" s="27">
        <v>3</v>
      </c>
      <c r="D53" s="27">
        <v>3</v>
      </c>
      <c r="E53" s="27">
        <v>1</v>
      </c>
      <c r="F53" s="27">
        <v>1</v>
      </c>
      <c r="G53" s="26">
        <v>43214</v>
      </c>
      <c r="H53" s="26">
        <v>41599</v>
      </c>
      <c r="I53" s="27">
        <v>4.4246575342465801</v>
      </c>
      <c r="J53" s="27">
        <v>2</v>
      </c>
      <c r="K53" s="27">
        <v>1</v>
      </c>
      <c r="L53" s="27">
        <v>0</v>
      </c>
      <c r="M53" s="27">
        <v>5.8</v>
      </c>
      <c r="N53" s="27">
        <v>5.8</v>
      </c>
      <c r="O53" s="27">
        <v>36</v>
      </c>
      <c r="P53" s="27">
        <v>6.4</v>
      </c>
      <c r="Q53" s="27">
        <v>70</v>
      </c>
      <c r="R53" s="27">
        <v>1</v>
      </c>
      <c r="S53" s="27">
        <v>1.29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>
        <v>0</v>
      </c>
      <c r="AB53" s="27">
        <v>0</v>
      </c>
      <c r="AC53" s="27">
        <v>7.8</v>
      </c>
      <c r="AD53" s="27">
        <v>0</v>
      </c>
      <c r="AE53" s="27">
        <v>1</v>
      </c>
      <c r="AF53" s="27">
        <v>0</v>
      </c>
      <c r="AG53" s="27">
        <v>0</v>
      </c>
      <c r="AH53" s="27">
        <v>0</v>
      </c>
      <c r="AI53" s="27">
        <v>0</v>
      </c>
      <c r="AJ53" s="27">
        <v>0</v>
      </c>
      <c r="AK53" s="27">
        <v>0</v>
      </c>
      <c r="AL53" s="27">
        <v>0</v>
      </c>
      <c r="AM53" s="27">
        <v>0</v>
      </c>
      <c r="AN53" s="27">
        <v>0</v>
      </c>
      <c r="AO53" s="27">
        <v>0</v>
      </c>
      <c r="AP53" s="27"/>
      <c r="AQ53" s="27">
        <v>3</v>
      </c>
      <c r="AR53" s="27">
        <v>2</v>
      </c>
      <c r="AS53" s="29"/>
      <c r="AT53" s="27">
        <v>770</v>
      </c>
      <c r="AU53" s="27">
        <v>0</v>
      </c>
      <c r="AV53" s="27">
        <v>0</v>
      </c>
      <c r="AW53" s="27">
        <v>0</v>
      </c>
      <c r="AX53" s="27">
        <v>0</v>
      </c>
      <c r="AY53" s="27">
        <v>0</v>
      </c>
      <c r="AZ53" s="27">
        <v>0</v>
      </c>
      <c r="BA53" s="27">
        <v>0</v>
      </c>
      <c r="BB53" s="27">
        <v>770</v>
      </c>
      <c r="BC53" s="27"/>
      <c r="BD53" s="27">
        <v>11</v>
      </c>
      <c r="BE53" s="27">
        <v>76</v>
      </c>
      <c r="BF53" s="27">
        <v>2.1</v>
      </c>
      <c r="BG53" s="27">
        <v>33</v>
      </c>
      <c r="BH53" s="27">
        <v>0</v>
      </c>
      <c r="BI53" s="27"/>
      <c r="BJ53" s="27">
        <v>0</v>
      </c>
      <c r="BK53" s="27">
        <v>0</v>
      </c>
      <c r="BL53" s="27">
        <v>0</v>
      </c>
      <c r="BM53" s="27">
        <v>0</v>
      </c>
      <c r="BN53" s="27">
        <v>0</v>
      </c>
      <c r="BO53" s="27">
        <v>0</v>
      </c>
      <c r="BP53" s="27">
        <v>0</v>
      </c>
      <c r="BQ53" s="27">
        <v>0</v>
      </c>
      <c r="BR53" s="27">
        <v>0</v>
      </c>
      <c r="BS53" s="27">
        <v>0</v>
      </c>
      <c r="BT53" s="27">
        <v>0</v>
      </c>
      <c r="BU53" s="27"/>
      <c r="BV53" s="27">
        <v>0</v>
      </c>
      <c r="BW53" s="29"/>
      <c r="BX53" s="27"/>
      <c r="BY53" s="29"/>
      <c r="BZ53" s="29"/>
      <c r="CA53" s="29"/>
      <c r="CB53" s="27"/>
      <c r="CC53" s="27"/>
      <c r="CD53" s="27"/>
      <c r="CE53" s="27"/>
      <c r="CF53" s="27"/>
      <c r="CG53" s="27"/>
      <c r="CH53" s="27">
        <v>0</v>
      </c>
      <c r="CI53" s="27">
        <v>0</v>
      </c>
      <c r="CJ53" s="27"/>
      <c r="CK53" s="27"/>
      <c r="CL53" s="27"/>
      <c r="CM53" s="27"/>
      <c r="CN53" s="27">
        <v>0</v>
      </c>
      <c r="CO53" s="27">
        <v>0</v>
      </c>
      <c r="CP53" s="27">
        <v>0</v>
      </c>
      <c r="CQ53" s="27">
        <v>0</v>
      </c>
      <c r="CR53" s="27">
        <v>2</v>
      </c>
      <c r="CS53" s="27">
        <v>2.1</v>
      </c>
      <c r="CT53" s="27">
        <v>2.2999999999999998</v>
      </c>
      <c r="CU53" s="27">
        <v>2.9</v>
      </c>
      <c r="CV53" s="27">
        <v>2.4</v>
      </c>
      <c r="CW53" s="27">
        <v>2.4</v>
      </c>
      <c r="CX53" s="27">
        <v>2.6</v>
      </c>
      <c r="CY53" s="27">
        <v>2.5</v>
      </c>
      <c r="CZ53" s="27">
        <v>2.5</v>
      </c>
      <c r="DA53" s="27"/>
      <c r="DB53" s="27">
        <v>2.9</v>
      </c>
      <c r="DC53" s="27">
        <v>2.5</v>
      </c>
      <c r="DD53" s="27">
        <v>0</v>
      </c>
      <c r="DE53" s="27">
        <v>0</v>
      </c>
      <c r="DF53" s="27">
        <v>0</v>
      </c>
      <c r="DG53" s="27">
        <v>0</v>
      </c>
      <c r="DH53" s="27">
        <v>0</v>
      </c>
      <c r="DI53" s="27">
        <v>0</v>
      </c>
      <c r="DJ53" s="27">
        <v>0</v>
      </c>
      <c r="DK53" s="27">
        <v>0</v>
      </c>
      <c r="DL53" s="27">
        <v>0</v>
      </c>
      <c r="DM53" s="29"/>
      <c r="DN53" s="27"/>
      <c r="DO53" s="27">
        <v>0</v>
      </c>
      <c r="DP53" s="27">
        <v>0</v>
      </c>
      <c r="DQ53" s="27">
        <v>0</v>
      </c>
      <c r="DR53" s="27">
        <v>0</v>
      </c>
      <c r="DS53" s="27">
        <v>0</v>
      </c>
      <c r="DT53" s="27">
        <v>0</v>
      </c>
      <c r="DU53" s="27"/>
      <c r="DV53" s="27"/>
    </row>
    <row r="54" spans="1:126">
      <c r="A54" s="27">
        <v>38</v>
      </c>
      <c r="B54" s="28" t="s">
        <v>449</v>
      </c>
      <c r="C54" s="27">
        <v>3</v>
      </c>
      <c r="D54" s="27">
        <v>3</v>
      </c>
      <c r="E54" s="27">
        <v>1</v>
      </c>
      <c r="F54" s="27">
        <v>1</v>
      </c>
      <c r="G54" s="26">
        <v>43537</v>
      </c>
      <c r="H54" s="26">
        <v>41588</v>
      </c>
      <c r="I54" s="27">
        <v>5.3397260273972602</v>
      </c>
      <c r="J54" s="27">
        <v>1</v>
      </c>
      <c r="K54" s="27">
        <v>0</v>
      </c>
      <c r="L54" s="27">
        <v>1</v>
      </c>
      <c r="M54" s="27">
        <v>1.3</v>
      </c>
      <c r="N54" s="27">
        <v>1.3</v>
      </c>
      <c r="O54" s="27">
        <v>40</v>
      </c>
      <c r="P54" s="27">
        <v>7.4</v>
      </c>
      <c r="Q54" s="27">
        <v>29</v>
      </c>
      <c r="R54" s="27">
        <v>1</v>
      </c>
      <c r="S54" s="27">
        <v>1.18</v>
      </c>
      <c r="T54" s="27">
        <v>1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7"/>
      <c r="AC54" s="27">
        <v>17</v>
      </c>
      <c r="AD54" s="27">
        <v>0</v>
      </c>
      <c r="AE54" s="27">
        <v>1</v>
      </c>
      <c r="AF54" s="27">
        <v>0</v>
      </c>
      <c r="AG54" s="27">
        <v>1</v>
      </c>
      <c r="AH54" s="27">
        <v>0</v>
      </c>
      <c r="AI54" s="27">
        <v>0</v>
      </c>
      <c r="AJ54" s="27">
        <v>0</v>
      </c>
      <c r="AK54" s="27">
        <v>0</v>
      </c>
      <c r="AL54" s="27">
        <v>0</v>
      </c>
      <c r="AM54" s="27">
        <v>0</v>
      </c>
      <c r="AN54" s="27">
        <v>0</v>
      </c>
      <c r="AO54" s="27">
        <v>1</v>
      </c>
      <c r="AP54" s="27">
        <v>0</v>
      </c>
      <c r="AQ54" s="27">
        <v>1</v>
      </c>
      <c r="AR54" s="27">
        <v>1.1000000000000001</v>
      </c>
      <c r="AS54" s="29"/>
      <c r="AT54" s="27">
        <v>447</v>
      </c>
      <c r="AU54" s="27">
        <v>0</v>
      </c>
      <c r="AV54" s="27">
        <v>0</v>
      </c>
      <c r="AW54" s="27">
        <v>0</v>
      </c>
      <c r="AX54" s="27">
        <v>0</v>
      </c>
      <c r="AY54" s="27">
        <v>0</v>
      </c>
      <c r="AZ54" s="27">
        <v>0</v>
      </c>
      <c r="BA54" s="27">
        <v>0</v>
      </c>
      <c r="BB54" s="27">
        <v>399</v>
      </c>
      <c r="BC54" s="27"/>
      <c r="BD54" s="27">
        <v>14</v>
      </c>
      <c r="BE54" s="27">
        <v>31</v>
      </c>
      <c r="BF54" s="27">
        <v>1.2</v>
      </c>
      <c r="BG54" s="27">
        <v>21</v>
      </c>
      <c r="BH54" s="27">
        <v>0</v>
      </c>
      <c r="BI54" s="27"/>
      <c r="BJ54" s="27">
        <v>0</v>
      </c>
      <c r="BK54" s="27">
        <v>0</v>
      </c>
      <c r="BL54" s="27">
        <v>0</v>
      </c>
      <c r="BM54" s="27">
        <v>2</v>
      </c>
      <c r="BN54" s="27">
        <v>0</v>
      </c>
      <c r="BO54" s="27">
        <v>0</v>
      </c>
      <c r="BP54" s="27">
        <v>0</v>
      </c>
      <c r="BQ54" s="27">
        <v>0</v>
      </c>
      <c r="BR54" s="27">
        <v>0</v>
      </c>
      <c r="BS54" s="27">
        <v>0</v>
      </c>
      <c r="BT54" s="27">
        <v>0</v>
      </c>
      <c r="BU54" s="27"/>
      <c r="BV54" s="27">
        <v>0</v>
      </c>
      <c r="BW54" s="29"/>
      <c r="BX54" s="27"/>
      <c r="BY54" s="29"/>
      <c r="BZ54" s="29"/>
      <c r="CA54" s="29"/>
      <c r="CB54" s="27"/>
      <c r="CC54" s="27"/>
      <c r="CD54" s="27"/>
      <c r="CE54" s="27"/>
      <c r="CF54" s="27"/>
      <c r="CG54" s="27"/>
      <c r="CH54" s="27">
        <v>0</v>
      </c>
      <c r="CI54" s="27">
        <v>0</v>
      </c>
      <c r="CJ54" s="27"/>
      <c r="CK54" s="27"/>
      <c r="CL54" s="27"/>
      <c r="CM54" s="27"/>
      <c r="CN54" s="27">
        <v>0</v>
      </c>
      <c r="CO54" s="27">
        <v>1</v>
      </c>
      <c r="CP54" s="27"/>
      <c r="CQ54" s="27">
        <v>1</v>
      </c>
      <c r="CR54" s="27">
        <v>1.1000000000000001</v>
      </c>
      <c r="CS54" s="27">
        <v>1.2</v>
      </c>
      <c r="CT54" s="27">
        <v>1.4</v>
      </c>
      <c r="CU54" s="27">
        <v>1.5</v>
      </c>
      <c r="CV54" s="27">
        <v>1.7</v>
      </c>
      <c r="CW54" s="27">
        <v>1.2</v>
      </c>
      <c r="CX54" s="27">
        <v>1.6</v>
      </c>
      <c r="CY54" s="27"/>
      <c r="CZ54" s="27"/>
      <c r="DA54" s="27"/>
      <c r="DB54" s="27">
        <v>1.5</v>
      </c>
      <c r="DC54" s="27">
        <v>1.1000000000000001</v>
      </c>
      <c r="DD54" s="27">
        <v>0</v>
      </c>
      <c r="DE54" s="27"/>
      <c r="DF54" s="27"/>
      <c r="DG54" s="27"/>
      <c r="DH54" s="27"/>
      <c r="DI54" s="27">
        <v>0</v>
      </c>
      <c r="DJ54" s="27"/>
      <c r="DK54" s="27"/>
      <c r="DL54" s="27"/>
      <c r="DM54" s="29"/>
      <c r="DN54" s="27"/>
      <c r="DO54" s="27">
        <v>0</v>
      </c>
      <c r="DP54" s="27">
        <v>2</v>
      </c>
      <c r="DQ54" s="27">
        <v>0</v>
      </c>
      <c r="DR54" s="27"/>
      <c r="DS54" s="27"/>
      <c r="DT54" s="27">
        <v>0</v>
      </c>
      <c r="DU54" s="27"/>
      <c r="DV54" s="27"/>
    </row>
    <row r="55" spans="1:126">
      <c r="A55" s="27">
        <v>39</v>
      </c>
      <c r="B55" s="28" t="s">
        <v>450</v>
      </c>
      <c r="C55" s="27">
        <v>3</v>
      </c>
      <c r="D55" s="27">
        <v>3</v>
      </c>
      <c r="E55" s="27">
        <v>1</v>
      </c>
      <c r="F55" s="27">
        <v>2</v>
      </c>
      <c r="G55" s="26">
        <v>43592</v>
      </c>
      <c r="H55" s="26">
        <v>39552</v>
      </c>
      <c r="I55" s="27">
        <v>11.068493150684899</v>
      </c>
      <c r="J55" s="27">
        <v>2</v>
      </c>
      <c r="K55" s="27">
        <v>1</v>
      </c>
      <c r="L55" s="27">
        <v>0</v>
      </c>
      <c r="M55" s="27">
        <v>5</v>
      </c>
      <c r="N55" s="27">
        <v>5.5</v>
      </c>
      <c r="O55" s="27">
        <v>26</v>
      </c>
      <c r="P55" s="27">
        <v>10</v>
      </c>
      <c r="Q55" s="27">
        <v>75</v>
      </c>
      <c r="R55" s="27">
        <v>1</v>
      </c>
      <c r="S55" s="27">
        <v>1.3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7">
        <v>0</v>
      </c>
      <c r="AC55" s="27">
        <v>9</v>
      </c>
      <c r="AD55" s="27">
        <v>0</v>
      </c>
      <c r="AE55" s="27">
        <v>1</v>
      </c>
      <c r="AF55" s="27">
        <v>0</v>
      </c>
      <c r="AG55" s="27">
        <v>0</v>
      </c>
      <c r="AH55" s="27">
        <v>1</v>
      </c>
      <c r="AI55" s="27">
        <v>0</v>
      </c>
      <c r="AJ55" s="27">
        <v>0</v>
      </c>
      <c r="AK55" s="27">
        <v>0</v>
      </c>
      <c r="AL55" s="27">
        <v>0</v>
      </c>
      <c r="AM55" s="27">
        <v>1</v>
      </c>
      <c r="AN55" s="27">
        <v>0</v>
      </c>
      <c r="AO55" s="27">
        <v>1</v>
      </c>
      <c r="AP55" s="27">
        <v>0</v>
      </c>
      <c r="AQ55" s="27">
        <v>3.7</v>
      </c>
      <c r="AR55" s="27">
        <v>3.5</v>
      </c>
      <c r="AS55" s="29"/>
      <c r="AT55" s="27">
        <v>393</v>
      </c>
      <c r="AU55" s="27">
        <v>0</v>
      </c>
      <c r="AV55" s="27">
        <v>0</v>
      </c>
      <c r="AW55" s="27">
        <v>0</v>
      </c>
      <c r="AX55" s="27">
        <v>0</v>
      </c>
      <c r="AY55" s="27">
        <v>0</v>
      </c>
      <c r="AZ55" s="27">
        <v>0</v>
      </c>
      <c r="BA55" s="27">
        <v>0</v>
      </c>
      <c r="BB55" s="27">
        <v>393</v>
      </c>
      <c r="BC55" s="27"/>
      <c r="BD55" s="27">
        <v>6</v>
      </c>
      <c r="BE55" s="27">
        <v>75</v>
      </c>
      <c r="BF55" s="27">
        <v>3.8</v>
      </c>
      <c r="BG55" s="27">
        <v>73</v>
      </c>
      <c r="BH55" s="27">
        <v>0</v>
      </c>
      <c r="BI55" s="27"/>
      <c r="BJ55" s="27">
        <v>0</v>
      </c>
      <c r="BK55" s="27">
        <v>0</v>
      </c>
      <c r="BL55" s="27">
        <v>0</v>
      </c>
      <c r="BM55" s="27">
        <v>1</v>
      </c>
      <c r="BN55" s="27">
        <v>0</v>
      </c>
      <c r="BO55" s="27">
        <v>0</v>
      </c>
      <c r="BP55" s="27">
        <v>0</v>
      </c>
      <c r="BQ55" s="27">
        <v>0</v>
      </c>
      <c r="BR55" s="27">
        <v>0</v>
      </c>
      <c r="BS55" s="27">
        <v>0</v>
      </c>
      <c r="BT55" s="27">
        <v>0</v>
      </c>
      <c r="BU55" s="27"/>
      <c r="BV55" s="27">
        <v>0</v>
      </c>
      <c r="BW55" s="29"/>
      <c r="BX55" s="27"/>
      <c r="BY55" s="29"/>
      <c r="BZ55" s="29"/>
      <c r="CA55" s="29"/>
      <c r="CB55" s="27"/>
      <c r="CC55" s="27"/>
      <c r="CD55" s="27"/>
      <c r="CE55" s="27"/>
      <c r="CF55" s="27"/>
      <c r="CG55" s="27"/>
      <c r="CH55" s="27">
        <v>0</v>
      </c>
      <c r="CI55" s="27">
        <v>0</v>
      </c>
      <c r="CJ55" s="27"/>
      <c r="CK55" s="27"/>
      <c r="CL55" s="27"/>
      <c r="CM55" s="27"/>
      <c r="CN55" s="27">
        <v>0</v>
      </c>
      <c r="CO55" s="27">
        <v>0</v>
      </c>
      <c r="CP55" s="27">
        <v>1</v>
      </c>
      <c r="CQ55" s="27">
        <v>0</v>
      </c>
      <c r="CR55" s="27">
        <v>3.5</v>
      </c>
      <c r="CS55" s="27">
        <v>3.8</v>
      </c>
      <c r="CT55" s="27">
        <v>3.5</v>
      </c>
      <c r="CU55" s="27">
        <v>2.5</v>
      </c>
      <c r="CV55" s="27">
        <v>3.4</v>
      </c>
      <c r="CW55" s="27">
        <v>4.0999999999999996</v>
      </c>
      <c r="CX55" s="27">
        <v>3.9</v>
      </c>
      <c r="CY55" s="27"/>
      <c r="CZ55" s="27"/>
      <c r="DA55" s="27"/>
      <c r="DB55" s="27">
        <v>2.5</v>
      </c>
      <c r="DC55" s="27">
        <v>3.9</v>
      </c>
      <c r="DD55" s="27">
        <v>0</v>
      </c>
      <c r="DE55" s="27">
        <v>0</v>
      </c>
      <c r="DF55" s="27">
        <v>0</v>
      </c>
      <c r="DG55" s="27">
        <v>0</v>
      </c>
      <c r="DH55" s="27">
        <v>0</v>
      </c>
      <c r="DI55" s="27">
        <v>0</v>
      </c>
      <c r="DJ55" s="27">
        <v>0</v>
      </c>
      <c r="DK55" s="27">
        <v>0</v>
      </c>
      <c r="DL55" s="27">
        <v>0</v>
      </c>
      <c r="DM55" s="29"/>
      <c r="DN55" s="27"/>
      <c r="DO55" s="27">
        <v>0</v>
      </c>
      <c r="DP55" s="27">
        <v>1</v>
      </c>
      <c r="DQ55" s="27">
        <v>0</v>
      </c>
      <c r="DR55" s="27"/>
      <c r="DS55" s="27"/>
      <c r="DT55" s="27">
        <v>0</v>
      </c>
      <c r="DU55" s="27"/>
      <c r="DV55" s="27"/>
    </row>
    <row r="56" spans="1:126">
      <c r="A56" s="27"/>
      <c r="B56" s="28" t="s">
        <v>451</v>
      </c>
      <c r="C56" s="27">
        <v>3</v>
      </c>
      <c r="D56" s="27"/>
      <c r="E56" s="27"/>
      <c r="F56" s="27"/>
      <c r="G56" s="26">
        <v>43592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>
        <v>10</v>
      </c>
      <c r="AD56" s="27">
        <v>0</v>
      </c>
      <c r="AE56" s="27">
        <v>1</v>
      </c>
      <c r="AF56" s="27">
        <v>0</v>
      </c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9"/>
      <c r="AT56" s="27"/>
      <c r="AU56" s="27"/>
      <c r="AV56" s="27"/>
      <c r="AW56" s="27"/>
      <c r="AX56" s="27"/>
      <c r="AY56" s="27"/>
      <c r="AZ56" s="27"/>
      <c r="BA56" s="27"/>
      <c r="BB56" s="27">
        <v>393</v>
      </c>
      <c r="BC56" s="27"/>
      <c r="BD56" s="27">
        <v>6</v>
      </c>
      <c r="BE56" s="27">
        <v>75</v>
      </c>
      <c r="BF56" s="27"/>
      <c r="BG56" s="27"/>
      <c r="BH56" s="27"/>
      <c r="BI56" s="27"/>
      <c r="BJ56" s="27"/>
      <c r="BK56" s="27"/>
      <c r="BL56" s="27"/>
      <c r="BM56" s="27">
        <v>1</v>
      </c>
      <c r="BN56" s="27">
        <v>0</v>
      </c>
      <c r="BO56" s="27">
        <v>0</v>
      </c>
      <c r="BP56" s="27">
        <v>0</v>
      </c>
      <c r="BQ56" s="27">
        <v>0</v>
      </c>
      <c r="BR56" s="27">
        <v>0</v>
      </c>
      <c r="BS56" s="27">
        <v>0</v>
      </c>
      <c r="BT56" s="27">
        <v>0</v>
      </c>
      <c r="BU56" s="27"/>
      <c r="BV56" s="27">
        <v>0</v>
      </c>
      <c r="BW56" s="29"/>
      <c r="BX56" s="27"/>
      <c r="BY56" s="29"/>
      <c r="BZ56" s="29"/>
      <c r="CA56" s="29"/>
      <c r="CB56" s="27"/>
      <c r="CC56" s="27"/>
      <c r="CD56" s="27"/>
      <c r="CE56" s="27"/>
      <c r="CF56" s="27"/>
      <c r="CG56" s="27"/>
      <c r="CH56" s="27">
        <v>0</v>
      </c>
      <c r="CI56" s="27">
        <v>0</v>
      </c>
      <c r="CJ56" s="27"/>
      <c r="CK56" s="27"/>
      <c r="CL56" s="27"/>
      <c r="CM56" s="27"/>
      <c r="CN56" s="27">
        <v>0</v>
      </c>
      <c r="CO56" s="27"/>
      <c r="CP56" s="27"/>
      <c r="CQ56" s="27"/>
      <c r="CR56" s="27">
        <v>0</v>
      </c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9"/>
      <c r="DN56" s="27"/>
      <c r="DO56" s="27"/>
      <c r="DP56" s="27">
        <v>1</v>
      </c>
      <c r="DQ56" s="27">
        <v>0</v>
      </c>
      <c r="DR56" s="27"/>
      <c r="DS56" s="27"/>
      <c r="DT56" s="27"/>
      <c r="DU56" s="27"/>
      <c r="DV56" s="27"/>
    </row>
    <row r="57" spans="1:126">
      <c r="A57" s="27">
        <v>40</v>
      </c>
      <c r="B57" s="28" t="s">
        <v>452</v>
      </c>
      <c r="C57" s="27">
        <v>3</v>
      </c>
      <c r="D57" s="27">
        <v>3</v>
      </c>
      <c r="E57" s="27">
        <v>1</v>
      </c>
      <c r="F57" s="27">
        <v>1</v>
      </c>
      <c r="G57" s="26">
        <v>43752</v>
      </c>
      <c r="H57" s="26">
        <v>40460</v>
      </c>
      <c r="I57" s="27">
        <v>9.0191780821917806</v>
      </c>
      <c r="J57" s="27">
        <v>2</v>
      </c>
      <c r="K57" s="27">
        <v>1</v>
      </c>
      <c r="L57" s="27">
        <v>0</v>
      </c>
      <c r="M57" s="27">
        <v>1.6</v>
      </c>
      <c r="N57" s="27">
        <v>2.1</v>
      </c>
      <c r="O57" s="27">
        <v>44</v>
      </c>
      <c r="P57" s="27">
        <v>8.3000000000000007</v>
      </c>
      <c r="Q57" s="27">
        <v>28</v>
      </c>
      <c r="R57" s="27"/>
      <c r="S57" s="27"/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13</v>
      </c>
      <c r="AD57" s="27">
        <v>0</v>
      </c>
      <c r="AE57" s="27">
        <v>1</v>
      </c>
      <c r="AF57" s="27">
        <v>0</v>
      </c>
      <c r="AG57" s="27">
        <v>0</v>
      </c>
      <c r="AH57" s="27">
        <v>1</v>
      </c>
      <c r="AI57" s="27">
        <v>1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1</v>
      </c>
      <c r="AP57" s="27">
        <v>0</v>
      </c>
      <c r="AQ57" s="27">
        <v>1.8</v>
      </c>
      <c r="AR57" s="27">
        <v>1.6</v>
      </c>
      <c r="AS57" s="29"/>
      <c r="AT57" s="27">
        <v>235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235</v>
      </c>
      <c r="BC57" s="27"/>
      <c r="BD57" s="27">
        <v>4</v>
      </c>
      <c r="BE57" s="27">
        <v>47</v>
      </c>
      <c r="BF57" s="27">
        <v>1.9</v>
      </c>
      <c r="BG57" s="27">
        <v>18</v>
      </c>
      <c r="BH57" s="27">
        <v>0</v>
      </c>
      <c r="BI57" s="27">
        <v>1</v>
      </c>
      <c r="BJ57" s="27">
        <v>1</v>
      </c>
      <c r="BK57" s="27">
        <v>0</v>
      </c>
      <c r="BL57" s="27">
        <v>1</v>
      </c>
      <c r="BM57" s="27">
        <v>0</v>
      </c>
      <c r="BN57" s="27">
        <v>0</v>
      </c>
      <c r="BO57" s="27">
        <v>0</v>
      </c>
      <c r="BP57" s="27">
        <v>0</v>
      </c>
      <c r="BQ57" s="27">
        <v>0</v>
      </c>
      <c r="BR57" s="27">
        <v>0</v>
      </c>
      <c r="BS57" s="27">
        <v>0</v>
      </c>
      <c r="BT57" s="27">
        <v>0</v>
      </c>
      <c r="BU57" s="27"/>
      <c r="BV57" s="27">
        <v>0</v>
      </c>
      <c r="BW57" s="29"/>
      <c r="BX57" s="27"/>
      <c r="BY57" s="29"/>
      <c r="BZ57" s="29"/>
      <c r="CA57" s="29"/>
      <c r="CB57" s="27"/>
      <c r="CC57" s="27"/>
      <c r="CD57" s="27"/>
      <c r="CE57" s="27"/>
      <c r="CF57" s="27"/>
      <c r="CG57" s="27"/>
      <c r="CH57" s="27">
        <v>0</v>
      </c>
      <c r="CI57" s="27">
        <v>0</v>
      </c>
      <c r="CJ57" s="27"/>
      <c r="CK57" s="27"/>
      <c r="CL57" s="27"/>
      <c r="CM57" s="27"/>
      <c r="CN57" s="27">
        <v>0</v>
      </c>
      <c r="CO57" s="27">
        <v>0</v>
      </c>
      <c r="CP57" s="27">
        <v>0</v>
      </c>
      <c r="CQ57" s="27">
        <v>0</v>
      </c>
      <c r="CR57" s="27">
        <v>1.6</v>
      </c>
      <c r="CS57" s="27">
        <v>1.9</v>
      </c>
      <c r="CT57" s="27">
        <v>2.4</v>
      </c>
      <c r="CU57" s="27">
        <v>2.6</v>
      </c>
      <c r="CV57" s="27"/>
      <c r="CW57" s="27"/>
      <c r="CX57" s="27"/>
      <c r="CY57" s="27"/>
      <c r="CZ57" s="27"/>
      <c r="DA57" s="27"/>
      <c r="DB57" s="27">
        <v>2.6</v>
      </c>
      <c r="DC57" s="27">
        <v>2.6</v>
      </c>
      <c r="DD57" s="27">
        <v>1</v>
      </c>
      <c r="DE57" s="27">
        <v>0</v>
      </c>
      <c r="DF57" s="27">
        <v>0</v>
      </c>
      <c r="DG57" s="27">
        <v>0</v>
      </c>
      <c r="DH57" s="27">
        <v>0</v>
      </c>
      <c r="DI57" s="27">
        <v>0</v>
      </c>
      <c r="DJ57" s="27">
        <v>0</v>
      </c>
      <c r="DK57" s="27">
        <v>0</v>
      </c>
      <c r="DL57" s="27">
        <v>0</v>
      </c>
      <c r="DM57" s="29"/>
      <c r="DN57" s="27"/>
      <c r="DO57" s="27">
        <v>0</v>
      </c>
      <c r="DP57" s="27">
        <v>0</v>
      </c>
      <c r="DQ57" s="27">
        <v>0</v>
      </c>
      <c r="DR57" s="27"/>
      <c r="DS57" s="27"/>
      <c r="DT57" s="27">
        <v>0</v>
      </c>
      <c r="DU57" s="27"/>
      <c r="DV57" s="27"/>
    </row>
    <row r="58" spans="1:126">
      <c r="A58" s="27">
        <v>41</v>
      </c>
      <c r="B58" s="28" t="s">
        <v>453</v>
      </c>
      <c r="C58" s="27">
        <v>3</v>
      </c>
      <c r="D58" s="27">
        <v>3</v>
      </c>
      <c r="E58" s="27">
        <v>1</v>
      </c>
      <c r="F58" s="27">
        <v>1</v>
      </c>
      <c r="G58" s="26">
        <v>43040</v>
      </c>
      <c r="H58" s="26">
        <v>39234</v>
      </c>
      <c r="I58" s="27">
        <v>10.427397260274001</v>
      </c>
      <c r="J58" s="27">
        <v>1</v>
      </c>
      <c r="K58" s="27">
        <v>1</v>
      </c>
      <c r="L58" s="27">
        <v>0</v>
      </c>
      <c r="M58" s="27">
        <v>9.3000000000000007</v>
      </c>
      <c r="N58" s="27">
        <v>7.3</v>
      </c>
      <c r="O58" s="27">
        <v>18</v>
      </c>
      <c r="P58" s="27">
        <v>8.1999999999999993</v>
      </c>
      <c r="Q58" s="27">
        <v>140</v>
      </c>
      <c r="R58" s="27">
        <v>1</v>
      </c>
      <c r="S58" s="27">
        <v>1.01</v>
      </c>
      <c r="T58" s="27">
        <v>0</v>
      </c>
      <c r="U58" s="27">
        <v>1</v>
      </c>
      <c r="V58" s="27">
        <v>2</v>
      </c>
      <c r="W58" s="27">
        <v>0</v>
      </c>
      <c r="X58" s="27">
        <v>1</v>
      </c>
      <c r="Y58" s="27">
        <v>0</v>
      </c>
      <c r="Z58" s="27">
        <v>0</v>
      </c>
      <c r="AA58" s="27">
        <v>1</v>
      </c>
      <c r="AB58" s="27"/>
      <c r="AC58" s="27">
        <v>10</v>
      </c>
      <c r="AD58" s="27">
        <v>0</v>
      </c>
      <c r="AE58" s="27">
        <v>1</v>
      </c>
      <c r="AF58" s="27">
        <v>0</v>
      </c>
      <c r="AG58" s="27">
        <v>0</v>
      </c>
      <c r="AH58" s="27">
        <v>1</v>
      </c>
      <c r="AI58" s="27">
        <v>0</v>
      </c>
      <c r="AJ58" s="27">
        <v>0</v>
      </c>
      <c r="AK58" s="27">
        <v>0</v>
      </c>
      <c r="AL58" s="27">
        <v>0</v>
      </c>
      <c r="AM58" s="27">
        <v>1</v>
      </c>
      <c r="AN58" s="27">
        <v>0</v>
      </c>
      <c r="AO58" s="27">
        <v>1</v>
      </c>
      <c r="AP58" s="27">
        <v>1</v>
      </c>
      <c r="AQ58" s="27">
        <v>6.6</v>
      </c>
      <c r="AR58" s="27">
        <v>4.5999999999999996</v>
      </c>
      <c r="AS58" s="29">
        <v>43128</v>
      </c>
      <c r="AT58" s="27">
        <v>88</v>
      </c>
      <c r="AU58" s="27">
        <v>1</v>
      </c>
      <c r="AV58" s="27">
        <v>0</v>
      </c>
      <c r="AW58" s="27">
        <v>1</v>
      </c>
      <c r="AX58" s="27">
        <v>0</v>
      </c>
      <c r="AY58" s="27">
        <v>0</v>
      </c>
      <c r="AZ58" s="27">
        <v>0</v>
      </c>
      <c r="BA58" s="27">
        <v>0</v>
      </c>
      <c r="BB58" s="27">
        <v>88</v>
      </c>
      <c r="BC58" s="27"/>
      <c r="BD58" s="27">
        <v>6</v>
      </c>
      <c r="BE58" s="27">
        <v>15.6</v>
      </c>
      <c r="BF58" s="27">
        <v>4.5999999999999996</v>
      </c>
      <c r="BG58" s="27">
        <v>90</v>
      </c>
      <c r="BH58" s="27">
        <v>0</v>
      </c>
      <c r="BI58" s="27">
        <v>1</v>
      </c>
      <c r="BJ58" s="27">
        <v>3</v>
      </c>
      <c r="BK58" s="27">
        <v>0</v>
      </c>
      <c r="BL58" s="27">
        <v>3</v>
      </c>
      <c r="BM58" s="27">
        <v>0</v>
      </c>
      <c r="BN58" s="27">
        <v>0</v>
      </c>
      <c r="BO58" s="27">
        <v>1</v>
      </c>
      <c r="BP58" s="27">
        <v>0</v>
      </c>
      <c r="BQ58" s="27">
        <v>0</v>
      </c>
      <c r="BR58" s="27">
        <v>0</v>
      </c>
      <c r="BS58" s="27">
        <v>0</v>
      </c>
      <c r="BT58" s="27">
        <v>0</v>
      </c>
      <c r="BU58" s="27"/>
      <c r="BV58" s="27">
        <v>0</v>
      </c>
      <c r="BW58" s="29"/>
      <c r="BX58" s="27"/>
      <c r="BY58" s="29"/>
      <c r="BZ58" s="29"/>
      <c r="CA58" s="29"/>
      <c r="CB58" s="27"/>
      <c r="CC58" s="27"/>
      <c r="CD58" s="27"/>
      <c r="CE58" s="27"/>
      <c r="CF58" s="27"/>
      <c r="CG58" s="27"/>
      <c r="CH58" s="27">
        <v>0</v>
      </c>
      <c r="CI58" s="27">
        <v>0</v>
      </c>
      <c r="CJ58" s="27"/>
      <c r="CK58" s="27"/>
      <c r="CL58" s="27"/>
      <c r="CM58" s="27"/>
      <c r="CN58" s="27">
        <v>0</v>
      </c>
      <c r="CO58" s="27">
        <v>0</v>
      </c>
      <c r="CP58" s="27"/>
      <c r="CQ58" s="27">
        <v>0</v>
      </c>
      <c r="CR58" s="27">
        <v>4.5999999999999996</v>
      </c>
      <c r="CS58" s="27">
        <v>4.5999999999999996</v>
      </c>
      <c r="CT58" s="27">
        <v>4.7</v>
      </c>
      <c r="CU58" s="27">
        <v>7.3</v>
      </c>
      <c r="CV58" s="27"/>
      <c r="CW58" s="27"/>
      <c r="CX58" s="27"/>
      <c r="CY58" s="27"/>
      <c r="CZ58" s="27"/>
      <c r="DA58" s="27"/>
      <c r="DB58" s="27">
        <v>7.3</v>
      </c>
      <c r="DC58" s="27">
        <v>7.3</v>
      </c>
      <c r="DD58" s="27">
        <v>0</v>
      </c>
      <c r="DE58" s="27">
        <v>0</v>
      </c>
      <c r="DF58" s="27">
        <v>1</v>
      </c>
      <c r="DG58" s="27">
        <v>1</v>
      </c>
      <c r="DH58" s="27">
        <v>0</v>
      </c>
      <c r="DI58" s="27">
        <v>1</v>
      </c>
      <c r="DJ58" s="27">
        <v>1</v>
      </c>
      <c r="DK58" s="27">
        <v>1</v>
      </c>
      <c r="DL58" s="27">
        <v>0</v>
      </c>
      <c r="DM58" s="29">
        <v>43048</v>
      </c>
      <c r="DN58" s="27">
        <v>8</v>
      </c>
      <c r="DO58" s="27">
        <v>0</v>
      </c>
      <c r="DP58" s="27">
        <v>0</v>
      </c>
      <c r="DQ58" s="27">
        <v>0</v>
      </c>
      <c r="DR58" s="27">
        <v>0</v>
      </c>
      <c r="DS58" s="27">
        <v>0</v>
      </c>
      <c r="DT58" s="27">
        <v>1</v>
      </c>
      <c r="DU58" s="27">
        <v>1</v>
      </c>
      <c r="DV58" s="27"/>
    </row>
    <row r="59" spans="1:126">
      <c r="A59" s="27">
        <v>42</v>
      </c>
      <c r="B59" s="28" t="s">
        <v>454</v>
      </c>
      <c r="C59" s="27">
        <v>3</v>
      </c>
      <c r="D59" s="27">
        <v>3</v>
      </c>
      <c r="E59" s="27">
        <v>1</v>
      </c>
      <c r="F59" s="27">
        <v>1</v>
      </c>
      <c r="G59" s="26">
        <v>43557</v>
      </c>
      <c r="H59" s="26">
        <v>42053</v>
      </c>
      <c r="I59" s="27">
        <v>4.1205479452054803</v>
      </c>
      <c r="J59" s="27">
        <v>2</v>
      </c>
      <c r="K59" s="27">
        <v>0</v>
      </c>
      <c r="L59" s="27">
        <v>0</v>
      </c>
      <c r="M59" s="27">
        <v>1.9</v>
      </c>
      <c r="N59" s="27">
        <v>1.5</v>
      </c>
      <c r="O59" s="27">
        <v>46</v>
      </c>
      <c r="P59" s="27">
        <v>8.1999999999999993</v>
      </c>
      <c r="Q59" s="27">
        <v>19</v>
      </c>
      <c r="R59" s="27"/>
      <c r="S59" s="27"/>
      <c r="T59" s="27">
        <v>0</v>
      </c>
      <c r="U59" s="27">
        <v>1</v>
      </c>
      <c r="V59" s="27">
        <v>5</v>
      </c>
      <c r="W59" s="27">
        <v>0</v>
      </c>
      <c r="X59" s="27">
        <v>0</v>
      </c>
      <c r="Y59" s="27">
        <v>0</v>
      </c>
      <c r="Z59" s="27">
        <v>1</v>
      </c>
      <c r="AA59" s="27">
        <v>0</v>
      </c>
      <c r="AB59" s="27">
        <v>0</v>
      </c>
      <c r="AC59" s="27">
        <v>9</v>
      </c>
      <c r="AD59" s="27">
        <v>0</v>
      </c>
      <c r="AE59" s="27">
        <v>0</v>
      </c>
      <c r="AF59" s="27">
        <v>1</v>
      </c>
      <c r="AG59" s="27">
        <v>0</v>
      </c>
      <c r="AH59" s="27">
        <v>1</v>
      </c>
      <c r="AI59" s="27">
        <v>0</v>
      </c>
      <c r="AJ59" s="27">
        <v>0</v>
      </c>
      <c r="AK59" s="27">
        <v>0</v>
      </c>
      <c r="AL59" s="27">
        <v>0</v>
      </c>
      <c r="AM59" s="27">
        <v>0</v>
      </c>
      <c r="AN59" s="27">
        <v>1</v>
      </c>
      <c r="AO59" s="27">
        <v>1</v>
      </c>
      <c r="AP59" s="27">
        <v>2</v>
      </c>
      <c r="AQ59" s="27">
        <v>1.3</v>
      </c>
      <c r="AR59" s="27">
        <v>1.3</v>
      </c>
      <c r="AS59" s="29"/>
      <c r="AT59" s="27">
        <v>428</v>
      </c>
      <c r="AU59" s="27">
        <v>0</v>
      </c>
      <c r="AV59" s="27">
        <v>0</v>
      </c>
      <c r="AW59" s="27">
        <v>0</v>
      </c>
      <c r="AX59" s="27">
        <v>0</v>
      </c>
      <c r="AY59" s="27">
        <v>0</v>
      </c>
      <c r="AZ59" s="27">
        <v>0</v>
      </c>
      <c r="BA59" s="27">
        <v>0</v>
      </c>
      <c r="BB59" s="27">
        <v>428</v>
      </c>
      <c r="BC59" s="27"/>
      <c r="BD59" s="27">
        <v>6</v>
      </c>
      <c r="BE59" s="27">
        <v>83</v>
      </c>
      <c r="BF59" s="27">
        <v>1.5</v>
      </c>
      <c r="BG59" s="27">
        <v>20</v>
      </c>
      <c r="BH59" s="27">
        <v>0</v>
      </c>
      <c r="BI59" s="27"/>
      <c r="BJ59" s="27">
        <v>0</v>
      </c>
      <c r="BK59" s="27">
        <v>0</v>
      </c>
      <c r="BL59" s="27">
        <v>0</v>
      </c>
      <c r="BM59" s="27">
        <v>1</v>
      </c>
      <c r="BN59" s="27">
        <v>0</v>
      </c>
      <c r="BO59" s="27">
        <v>1</v>
      </c>
      <c r="BP59" s="27">
        <v>0</v>
      </c>
      <c r="BQ59" s="27">
        <v>0</v>
      </c>
      <c r="BR59" s="27">
        <v>0</v>
      </c>
      <c r="BS59" s="27">
        <v>0</v>
      </c>
      <c r="BT59" s="27">
        <v>0</v>
      </c>
      <c r="BU59" s="27"/>
      <c r="BV59" s="27">
        <v>0</v>
      </c>
      <c r="BW59" s="29"/>
      <c r="BX59" s="27"/>
      <c r="BY59" s="29"/>
      <c r="BZ59" s="29"/>
      <c r="CA59" s="29"/>
      <c r="CB59" s="27"/>
      <c r="CC59" s="27"/>
      <c r="CD59" s="27"/>
      <c r="CE59" s="27"/>
      <c r="CF59" s="27"/>
      <c r="CG59" s="27"/>
      <c r="CH59" s="27">
        <v>0</v>
      </c>
      <c r="CI59" s="27">
        <v>0</v>
      </c>
      <c r="CJ59" s="27"/>
      <c r="CK59" s="27"/>
      <c r="CL59" s="27"/>
      <c r="CM59" s="27"/>
      <c r="CN59" s="27">
        <v>0</v>
      </c>
      <c r="CO59" s="27">
        <v>0</v>
      </c>
      <c r="CP59" s="27">
        <v>0</v>
      </c>
      <c r="CQ59" s="27">
        <v>0</v>
      </c>
      <c r="CR59" s="27">
        <v>1.3</v>
      </c>
      <c r="CS59" s="27">
        <v>1.5</v>
      </c>
      <c r="CT59" s="27">
        <v>1.4</v>
      </c>
      <c r="CU59" s="27">
        <v>1.8</v>
      </c>
      <c r="CV59" s="27">
        <v>1.7</v>
      </c>
      <c r="CW59" s="27">
        <v>2</v>
      </c>
      <c r="CX59" s="27">
        <v>1.3</v>
      </c>
      <c r="CY59" s="27"/>
      <c r="CZ59" s="27"/>
      <c r="DA59" s="27"/>
      <c r="DB59" s="27">
        <v>1.8</v>
      </c>
      <c r="DC59" s="27">
        <v>1.3</v>
      </c>
      <c r="DD59" s="27">
        <v>0</v>
      </c>
      <c r="DE59" s="27">
        <v>0</v>
      </c>
      <c r="DF59" s="27">
        <v>0</v>
      </c>
      <c r="DG59" s="27">
        <v>0</v>
      </c>
      <c r="DH59" s="27">
        <v>0</v>
      </c>
      <c r="DI59" s="27">
        <v>0</v>
      </c>
      <c r="DJ59" s="27">
        <v>0</v>
      </c>
      <c r="DK59" s="27">
        <v>0</v>
      </c>
      <c r="DL59" s="27">
        <v>0</v>
      </c>
      <c r="DM59" s="29"/>
      <c r="DN59" s="27"/>
      <c r="DO59" s="27">
        <v>0</v>
      </c>
      <c r="DP59" s="27">
        <v>0</v>
      </c>
      <c r="DQ59" s="27">
        <v>0</v>
      </c>
      <c r="DR59" s="27"/>
      <c r="DS59" s="27"/>
      <c r="DT59" s="27">
        <v>0</v>
      </c>
      <c r="DU59" s="27"/>
      <c r="DV59" s="27"/>
    </row>
    <row r="60" spans="1:126">
      <c r="A60" s="27">
        <v>43</v>
      </c>
      <c r="B60" s="28" t="s">
        <v>455</v>
      </c>
      <c r="C60" s="27">
        <v>3</v>
      </c>
      <c r="D60" s="27">
        <v>3</v>
      </c>
      <c r="E60" s="27">
        <v>1</v>
      </c>
      <c r="F60" s="27">
        <v>2</v>
      </c>
      <c r="G60" s="26">
        <v>43038</v>
      </c>
      <c r="H60" s="26">
        <v>38634</v>
      </c>
      <c r="I60" s="27">
        <v>12.065753424657499</v>
      </c>
      <c r="J60" s="27">
        <v>1</v>
      </c>
      <c r="K60" s="27">
        <v>0</v>
      </c>
      <c r="L60" s="27">
        <v>0</v>
      </c>
      <c r="M60" s="27">
        <v>8</v>
      </c>
      <c r="N60" s="27">
        <v>3.1</v>
      </c>
      <c r="O60" s="27">
        <v>30</v>
      </c>
      <c r="P60" s="27">
        <v>8.6</v>
      </c>
      <c r="Q60" s="27">
        <v>68</v>
      </c>
      <c r="R60" s="27">
        <v>1</v>
      </c>
      <c r="S60" s="27">
        <v>1.05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/>
      <c r="AC60" s="27">
        <v>10.7</v>
      </c>
      <c r="AD60" s="27">
        <v>0</v>
      </c>
      <c r="AE60" s="27">
        <v>1</v>
      </c>
      <c r="AF60" s="27">
        <v>0</v>
      </c>
      <c r="AG60" s="27">
        <v>0</v>
      </c>
      <c r="AH60" s="27">
        <v>1</v>
      </c>
      <c r="AI60" s="27">
        <v>0</v>
      </c>
      <c r="AJ60" s="27">
        <v>1</v>
      </c>
      <c r="AK60" s="27">
        <v>0</v>
      </c>
      <c r="AL60" s="27">
        <v>0</v>
      </c>
      <c r="AM60" s="27">
        <v>1</v>
      </c>
      <c r="AN60" s="27">
        <v>0</v>
      </c>
      <c r="AO60" s="27">
        <v>1</v>
      </c>
      <c r="AP60" s="27">
        <v>0</v>
      </c>
      <c r="AQ60" s="27">
        <v>2.2000000000000002</v>
      </c>
      <c r="AR60" s="27">
        <v>2.2000000000000002</v>
      </c>
      <c r="AS60" s="29">
        <v>43827</v>
      </c>
      <c r="AT60" s="27">
        <v>789</v>
      </c>
      <c r="AU60" s="27">
        <v>5</v>
      </c>
      <c r="AV60" s="27">
        <v>0</v>
      </c>
      <c r="AW60" s="27">
        <v>0</v>
      </c>
      <c r="AX60" s="27">
        <v>0</v>
      </c>
      <c r="AY60" s="27">
        <v>0</v>
      </c>
      <c r="AZ60" s="27">
        <v>1</v>
      </c>
      <c r="BA60" s="27">
        <v>1</v>
      </c>
      <c r="BB60" s="27">
        <v>789</v>
      </c>
      <c r="BC60" s="27"/>
      <c r="BD60" s="27">
        <v>12</v>
      </c>
      <c r="BE60" s="27">
        <v>55</v>
      </c>
      <c r="BF60" s="27">
        <v>2.1</v>
      </c>
      <c r="BG60" s="27">
        <v>34</v>
      </c>
      <c r="BH60" s="27">
        <v>0</v>
      </c>
      <c r="BI60" s="27"/>
      <c r="BJ60" s="27">
        <v>0</v>
      </c>
      <c r="BK60" s="27">
        <v>0</v>
      </c>
      <c r="BL60" s="27">
        <v>0</v>
      </c>
      <c r="BM60" s="27">
        <v>0</v>
      </c>
      <c r="BN60" s="27">
        <v>0</v>
      </c>
      <c r="BO60" s="27">
        <v>1</v>
      </c>
      <c r="BP60" s="27">
        <v>0</v>
      </c>
      <c r="BQ60" s="27">
        <v>1</v>
      </c>
      <c r="BR60" s="27">
        <v>0</v>
      </c>
      <c r="BS60" s="27">
        <v>0</v>
      </c>
      <c r="BT60" s="27">
        <v>1</v>
      </c>
      <c r="BU60" s="27"/>
      <c r="BV60" s="27">
        <v>1</v>
      </c>
      <c r="BW60" s="29">
        <v>43389</v>
      </c>
      <c r="BX60" s="27"/>
      <c r="BY60" s="29">
        <v>43389</v>
      </c>
      <c r="BZ60" s="29">
        <v>43579</v>
      </c>
      <c r="CA60" s="29"/>
      <c r="CB60" s="27">
        <v>56.75</v>
      </c>
      <c r="CC60" s="27">
        <v>351</v>
      </c>
      <c r="CD60" s="27">
        <v>541</v>
      </c>
      <c r="CE60" s="27"/>
      <c r="CF60" s="27">
        <v>190</v>
      </c>
      <c r="CG60" s="27"/>
      <c r="CH60" s="27">
        <v>0</v>
      </c>
      <c r="CI60" s="27">
        <v>0</v>
      </c>
      <c r="CJ60" s="27"/>
      <c r="CK60" s="27"/>
      <c r="CL60" s="27"/>
      <c r="CM60" s="27"/>
      <c r="CN60" s="27">
        <v>0</v>
      </c>
      <c r="CO60" s="27">
        <v>0</v>
      </c>
      <c r="CP60" s="27">
        <v>0</v>
      </c>
      <c r="CQ60" s="27">
        <v>0</v>
      </c>
      <c r="CR60" s="27">
        <v>2.2000000000000002</v>
      </c>
      <c r="CS60" s="27">
        <v>2.1</v>
      </c>
      <c r="CT60" s="27">
        <v>1.9</v>
      </c>
      <c r="CU60" s="27">
        <v>1.8</v>
      </c>
      <c r="CV60" s="27">
        <v>2</v>
      </c>
      <c r="CW60" s="27"/>
      <c r="CX60" s="27">
        <v>1.6</v>
      </c>
      <c r="CY60" s="27">
        <v>1.8</v>
      </c>
      <c r="CZ60" s="27">
        <v>1.2</v>
      </c>
      <c r="DA60" s="27"/>
      <c r="DB60" s="27">
        <v>1.8</v>
      </c>
      <c r="DC60" s="27">
        <v>1.2</v>
      </c>
      <c r="DD60" s="27">
        <v>0</v>
      </c>
      <c r="DE60" s="27">
        <v>0</v>
      </c>
      <c r="DF60" s="27">
        <v>0</v>
      </c>
      <c r="DG60" s="27">
        <v>0</v>
      </c>
      <c r="DH60" s="27">
        <v>0</v>
      </c>
      <c r="DI60" s="27">
        <v>0</v>
      </c>
      <c r="DJ60" s="27">
        <v>0</v>
      </c>
      <c r="DK60" s="27">
        <v>0</v>
      </c>
      <c r="DL60" s="27">
        <v>0</v>
      </c>
      <c r="DM60" s="29"/>
      <c r="DN60" s="27"/>
      <c r="DO60" s="27">
        <v>0</v>
      </c>
      <c r="DP60" s="27">
        <v>0</v>
      </c>
      <c r="DQ60" s="27">
        <v>1</v>
      </c>
      <c r="DR60" s="27">
        <v>0</v>
      </c>
      <c r="DS60" s="27"/>
      <c r="DT60" s="27">
        <v>0</v>
      </c>
      <c r="DU60" s="27"/>
      <c r="DV60" s="27"/>
    </row>
    <row r="61" spans="1:126">
      <c r="A61" s="27"/>
      <c r="B61" s="28" t="s">
        <v>456</v>
      </c>
      <c r="C61" s="27">
        <v>3</v>
      </c>
      <c r="D61" s="27"/>
      <c r="E61" s="27"/>
      <c r="F61" s="27"/>
      <c r="G61" s="26">
        <v>43038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>
        <v>0</v>
      </c>
      <c r="AD61" s="27">
        <v>0</v>
      </c>
      <c r="AE61" s="27">
        <v>0</v>
      </c>
      <c r="AF61" s="27">
        <v>1</v>
      </c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9"/>
      <c r="AT61" s="27"/>
      <c r="AU61" s="27"/>
      <c r="AV61" s="27"/>
      <c r="AW61" s="27"/>
      <c r="AX61" s="27"/>
      <c r="AY61" s="27"/>
      <c r="AZ61" s="27"/>
      <c r="BA61" s="27"/>
      <c r="BB61" s="27">
        <v>789</v>
      </c>
      <c r="BC61" s="27"/>
      <c r="BD61" s="27">
        <v>12</v>
      </c>
      <c r="BE61" s="27">
        <v>55</v>
      </c>
      <c r="BF61" s="27"/>
      <c r="BG61" s="27"/>
      <c r="BH61" s="27"/>
      <c r="BI61" s="27"/>
      <c r="BJ61" s="27"/>
      <c r="BK61" s="27"/>
      <c r="BL61" s="27"/>
      <c r="BM61" s="27">
        <v>0</v>
      </c>
      <c r="BN61" s="27">
        <v>0</v>
      </c>
      <c r="BO61" s="27">
        <v>1</v>
      </c>
      <c r="BP61" s="27">
        <v>0</v>
      </c>
      <c r="BQ61" s="27">
        <v>1</v>
      </c>
      <c r="BR61" s="27">
        <v>0</v>
      </c>
      <c r="BS61" s="27">
        <v>0</v>
      </c>
      <c r="BT61" s="27">
        <v>1</v>
      </c>
      <c r="BU61" s="27"/>
      <c r="BV61" s="27">
        <v>1</v>
      </c>
      <c r="BW61" s="29">
        <v>43518</v>
      </c>
      <c r="BX61" s="27"/>
      <c r="BY61" s="29">
        <v>43518</v>
      </c>
      <c r="BZ61" s="29">
        <v>43579</v>
      </c>
      <c r="CA61" s="29"/>
      <c r="CB61" s="27">
        <v>56.75</v>
      </c>
      <c r="CC61" s="27">
        <v>480</v>
      </c>
      <c r="CD61" s="27">
        <v>541</v>
      </c>
      <c r="CE61" s="27"/>
      <c r="CF61" s="27">
        <v>61</v>
      </c>
      <c r="CG61" s="27"/>
      <c r="CH61" s="27">
        <v>0</v>
      </c>
      <c r="CI61" s="27">
        <v>0</v>
      </c>
      <c r="CJ61" s="27"/>
      <c r="CK61" s="27"/>
      <c r="CL61" s="27"/>
      <c r="CM61" s="27"/>
      <c r="CN61" s="27">
        <v>0</v>
      </c>
      <c r="CO61" s="27"/>
      <c r="CP61" s="27"/>
      <c r="CQ61" s="27"/>
      <c r="CR61" s="27">
        <v>2.2000000000000002</v>
      </c>
      <c r="CS61" s="27">
        <v>2.1</v>
      </c>
      <c r="CT61" s="27">
        <v>1.9</v>
      </c>
      <c r="CU61" s="27">
        <v>1.8</v>
      </c>
      <c r="CV61" s="27">
        <v>2</v>
      </c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9"/>
      <c r="DN61" s="27"/>
      <c r="DO61" s="27"/>
      <c r="DP61" s="27">
        <v>0</v>
      </c>
      <c r="DQ61" s="27">
        <v>0</v>
      </c>
      <c r="DR61" s="27"/>
      <c r="DS61" s="27"/>
      <c r="DT61" s="27"/>
      <c r="DU61" s="27"/>
      <c r="DV61" s="27"/>
    </row>
    <row r="62" spans="1:126">
      <c r="A62" s="27">
        <v>44</v>
      </c>
      <c r="B62" s="28" t="s">
        <v>457</v>
      </c>
      <c r="C62" s="27">
        <v>3</v>
      </c>
      <c r="D62" s="27">
        <v>3</v>
      </c>
      <c r="E62" s="27">
        <v>1</v>
      </c>
      <c r="F62" s="27">
        <v>1</v>
      </c>
      <c r="G62" s="26">
        <v>43635</v>
      </c>
      <c r="H62" s="26">
        <v>39625</v>
      </c>
      <c r="I62" s="27">
        <v>10.986301369863</v>
      </c>
      <c r="J62" s="27">
        <v>2</v>
      </c>
      <c r="K62" s="27">
        <v>1</v>
      </c>
      <c r="L62" s="27">
        <v>1</v>
      </c>
      <c r="M62" s="27">
        <v>2.7</v>
      </c>
      <c r="N62" s="27">
        <v>2.6</v>
      </c>
      <c r="O62" s="27">
        <v>33</v>
      </c>
      <c r="P62" s="27">
        <v>7</v>
      </c>
      <c r="Q62" s="27">
        <v>52</v>
      </c>
      <c r="R62" s="27">
        <v>1</v>
      </c>
      <c r="S62" s="27">
        <v>1.17</v>
      </c>
      <c r="T62" s="27">
        <v>1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>
        <v>0</v>
      </c>
      <c r="AB62" s="27">
        <v>0</v>
      </c>
      <c r="AC62" s="27">
        <v>6.5</v>
      </c>
      <c r="AD62" s="27">
        <v>0</v>
      </c>
      <c r="AE62" s="27">
        <v>1</v>
      </c>
      <c r="AF62" s="27">
        <v>0</v>
      </c>
      <c r="AG62" s="27">
        <v>1</v>
      </c>
      <c r="AH62" s="27">
        <v>0</v>
      </c>
      <c r="AI62" s="27">
        <v>0</v>
      </c>
      <c r="AJ62" s="27">
        <v>0</v>
      </c>
      <c r="AK62" s="27">
        <v>0</v>
      </c>
      <c r="AL62" s="27">
        <v>0</v>
      </c>
      <c r="AM62" s="27">
        <v>0</v>
      </c>
      <c r="AN62" s="27">
        <v>0</v>
      </c>
      <c r="AO62" s="27">
        <v>0</v>
      </c>
      <c r="AP62" s="27"/>
      <c r="AQ62" s="27">
        <v>1.6</v>
      </c>
      <c r="AR62" s="27">
        <v>2.1</v>
      </c>
      <c r="AS62" s="29">
        <v>43871</v>
      </c>
      <c r="AT62" s="27">
        <v>236</v>
      </c>
      <c r="AU62" s="27">
        <v>5</v>
      </c>
      <c r="AV62" s="27">
        <v>0</v>
      </c>
      <c r="AW62" s="27">
        <v>0</v>
      </c>
      <c r="AX62" s="27">
        <v>1</v>
      </c>
      <c r="AY62" s="27">
        <v>0</v>
      </c>
      <c r="AZ62" s="27">
        <v>0</v>
      </c>
      <c r="BA62" s="27">
        <v>1</v>
      </c>
      <c r="BB62" s="27">
        <v>236</v>
      </c>
      <c r="BC62" s="27"/>
      <c r="BD62" s="27">
        <v>6</v>
      </c>
      <c r="BE62" s="27">
        <v>33</v>
      </c>
      <c r="BF62" s="27">
        <v>3.6</v>
      </c>
      <c r="BG62" s="27">
        <v>37</v>
      </c>
      <c r="BH62" s="27">
        <v>0</v>
      </c>
      <c r="BI62" s="27"/>
      <c r="BJ62" s="27">
        <v>0</v>
      </c>
      <c r="BK62" s="27">
        <v>0</v>
      </c>
      <c r="BL62" s="27">
        <v>0</v>
      </c>
      <c r="BM62" s="27">
        <v>1.5</v>
      </c>
      <c r="BN62" s="27">
        <v>0</v>
      </c>
      <c r="BO62" s="27">
        <v>0</v>
      </c>
      <c r="BP62" s="27">
        <v>0</v>
      </c>
      <c r="BQ62" s="27">
        <v>0</v>
      </c>
      <c r="BR62" s="27">
        <v>0</v>
      </c>
      <c r="BS62" s="27">
        <v>0</v>
      </c>
      <c r="BT62" s="27">
        <v>0</v>
      </c>
      <c r="BU62" s="27"/>
      <c r="BV62" s="27">
        <v>0</v>
      </c>
      <c r="BW62" s="29"/>
      <c r="BX62" s="27"/>
      <c r="BY62" s="29"/>
      <c r="BZ62" s="29"/>
      <c r="CA62" s="29"/>
      <c r="CB62" s="27"/>
      <c r="CC62" s="27"/>
      <c r="CD62" s="27"/>
      <c r="CE62" s="27"/>
      <c r="CF62" s="27"/>
      <c r="CG62" s="27"/>
      <c r="CH62" s="27">
        <v>0</v>
      </c>
      <c r="CI62" s="27">
        <v>0</v>
      </c>
      <c r="CJ62" s="27"/>
      <c r="CK62" s="27"/>
      <c r="CL62" s="27"/>
      <c r="CM62" s="27"/>
      <c r="CN62" s="27">
        <v>0</v>
      </c>
      <c r="CO62" s="27">
        <v>0</v>
      </c>
      <c r="CP62" s="27">
        <v>0</v>
      </c>
      <c r="CQ62" s="27">
        <v>0</v>
      </c>
      <c r="CR62" s="27">
        <v>2.1</v>
      </c>
      <c r="CS62" s="27">
        <v>3.5</v>
      </c>
      <c r="CT62" s="27">
        <v>3.7</v>
      </c>
      <c r="CU62" s="27">
        <v>6.5</v>
      </c>
      <c r="CV62" s="27"/>
      <c r="CW62" s="27"/>
      <c r="CX62" s="27"/>
      <c r="CY62" s="27"/>
      <c r="CZ62" s="27"/>
      <c r="DA62" s="27"/>
      <c r="DB62" s="27">
        <v>6.5</v>
      </c>
      <c r="DC62" s="27">
        <v>6.5</v>
      </c>
      <c r="DD62" s="27">
        <v>0</v>
      </c>
      <c r="DE62" s="27">
        <v>0</v>
      </c>
      <c r="DF62" s="27">
        <v>0</v>
      </c>
      <c r="DG62" s="27">
        <v>0</v>
      </c>
      <c r="DH62" s="27">
        <v>0</v>
      </c>
      <c r="DI62" s="27">
        <v>0</v>
      </c>
      <c r="DJ62" s="27">
        <v>0</v>
      </c>
      <c r="DK62" s="27">
        <v>0</v>
      </c>
      <c r="DL62" s="27">
        <v>0</v>
      </c>
      <c r="DM62" s="29"/>
      <c r="DN62" s="27"/>
      <c r="DO62" s="27">
        <v>0</v>
      </c>
      <c r="DP62" s="27">
        <v>1</v>
      </c>
      <c r="DQ62" s="27">
        <v>0</v>
      </c>
      <c r="DR62" s="27"/>
      <c r="DS62" s="27"/>
      <c r="DT62" s="27">
        <v>0</v>
      </c>
      <c r="DU62" s="27"/>
      <c r="DV62" s="27"/>
    </row>
    <row r="63" spans="1:126">
      <c r="A63" s="27">
        <v>45</v>
      </c>
      <c r="B63" s="28" t="s">
        <v>458</v>
      </c>
      <c r="C63" s="27">
        <v>3</v>
      </c>
      <c r="D63" s="27">
        <v>3</v>
      </c>
      <c r="E63" s="27">
        <v>1</v>
      </c>
      <c r="F63" s="27"/>
      <c r="G63" s="26">
        <v>43347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>
        <v>4</v>
      </c>
      <c r="AD63" s="27">
        <v>0</v>
      </c>
      <c r="AE63" s="27">
        <v>1</v>
      </c>
      <c r="AF63" s="27">
        <v>0</v>
      </c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9"/>
      <c r="AT63" s="27"/>
      <c r="AU63" s="27"/>
      <c r="AV63" s="27"/>
      <c r="AW63" s="27"/>
      <c r="AX63" s="27"/>
      <c r="AY63" s="27"/>
      <c r="AZ63" s="27"/>
      <c r="BA63" s="27"/>
      <c r="BB63" s="27">
        <v>638</v>
      </c>
      <c r="BC63" s="27"/>
      <c r="BD63" s="27">
        <v>7</v>
      </c>
      <c r="BE63" s="27">
        <v>96</v>
      </c>
      <c r="BF63" s="27"/>
      <c r="BG63" s="27"/>
      <c r="BH63" s="27"/>
      <c r="BI63" s="27"/>
      <c r="BJ63" s="27"/>
      <c r="BK63" s="27"/>
      <c r="BL63" s="27"/>
      <c r="BM63" s="27">
        <v>0</v>
      </c>
      <c r="BN63" s="27">
        <v>0</v>
      </c>
      <c r="BO63" s="27">
        <v>0</v>
      </c>
      <c r="BP63" s="27">
        <v>0</v>
      </c>
      <c r="BQ63" s="27">
        <v>0</v>
      </c>
      <c r="BR63" s="27">
        <v>0</v>
      </c>
      <c r="BS63" s="27">
        <v>0</v>
      </c>
      <c r="BT63" s="27">
        <v>0</v>
      </c>
      <c r="BU63" s="27"/>
      <c r="BV63" s="27">
        <v>0</v>
      </c>
      <c r="BW63" s="29"/>
      <c r="BX63" s="27"/>
      <c r="BY63" s="29"/>
      <c r="BZ63" s="29"/>
      <c r="CA63" s="29"/>
      <c r="CB63" s="27"/>
      <c r="CC63" s="27"/>
      <c r="CD63" s="27"/>
      <c r="CE63" s="27"/>
      <c r="CF63" s="27"/>
      <c r="CG63" s="27"/>
      <c r="CH63" s="27">
        <v>0</v>
      </c>
      <c r="CI63" s="27">
        <v>0</v>
      </c>
      <c r="CJ63" s="27"/>
      <c r="CK63" s="27"/>
      <c r="CL63" s="27"/>
      <c r="CM63" s="27"/>
      <c r="CN63" s="27">
        <v>0</v>
      </c>
      <c r="CO63" s="27">
        <v>0</v>
      </c>
      <c r="CP63" s="27"/>
      <c r="CQ63" s="27">
        <v>0</v>
      </c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9"/>
      <c r="DN63" s="27"/>
      <c r="DO63" s="27"/>
      <c r="DP63" s="27">
        <v>0</v>
      </c>
      <c r="DQ63" s="27">
        <v>0</v>
      </c>
      <c r="DR63" s="27"/>
      <c r="DS63" s="27"/>
      <c r="DT63" s="27">
        <v>0</v>
      </c>
      <c r="DU63" s="27"/>
      <c r="DV63" s="27"/>
    </row>
    <row r="64" spans="1:126">
      <c r="A64" s="27"/>
      <c r="B64" s="28" t="s">
        <v>459</v>
      </c>
      <c r="C64" s="27">
        <v>3</v>
      </c>
      <c r="D64" s="27"/>
      <c r="E64" s="27"/>
      <c r="F64" s="27">
        <v>2</v>
      </c>
      <c r="G64" s="26">
        <v>43347</v>
      </c>
      <c r="H64" s="26">
        <v>42097</v>
      </c>
      <c r="I64" s="27">
        <v>3.4246575342465801</v>
      </c>
      <c r="J64" s="27">
        <v>2</v>
      </c>
      <c r="K64" s="27">
        <v>0</v>
      </c>
      <c r="L64" s="27">
        <v>0</v>
      </c>
      <c r="M64" s="27">
        <v>14.4</v>
      </c>
      <c r="N64" s="27">
        <v>14.4</v>
      </c>
      <c r="O64" s="27">
        <v>25</v>
      </c>
      <c r="P64" s="27">
        <v>5.5</v>
      </c>
      <c r="Q64" s="27">
        <v>131</v>
      </c>
      <c r="R64" s="27">
        <v>1</v>
      </c>
      <c r="S64" s="27">
        <v>1.01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4.3</v>
      </c>
      <c r="AD64" s="27">
        <v>0</v>
      </c>
      <c r="AE64" s="27">
        <v>1</v>
      </c>
      <c r="AF64" s="27">
        <v>0</v>
      </c>
      <c r="AG64" s="27">
        <v>0</v>
      </c>
      <c r="AH64" s="27">
        <v>0</v>
      </c>
      <c r="AI64" s="27">
        <v>0</v>
      </c>
      <c r="AJ64" s="27">
        <v>0</v>
      </c>
      <c r="AK64" s="27">
        <v>0</v>
      </c>
      <c r="AL64" s="27">
        <v>0</v>
      </c>
      <c r="AM64" s="27">
        <v>0</v>
      </c>
      <c r="AN64" s="27">
        <v>0</v>
      </c>
      <c r="AO64" s="27">
        <v>1</v>
      </c>
      <c r="AP64" s="27">
        <v>0</v>
      </c>
      <c r="AQ64" s="27">
        <v>9.6999999999999993</v>
      </c>
      <c r="AR64" s="27">
        <v>3.6</v>
      </c>
      <c r="AS64" s="29"/>
      <c r="AT64" s="27">
        <v>638</v>
      </c>
      <c r="AU64" s="27">
        <v>0</v>
      </c>
      <c r="AV64" s="27">
        <v>0</v>
      </c>
      <c r="AW64" s="27">
        <v>0</v>
      </c>
      <c r="AX64" s="27">
        <v>0</v>
      </c>
      <c r="AY64" s="27">
        <v>0</v>
      </c>
      <c r="AZ64" s="27">
        <v>0</v>
      </c>
      <c r="BA64" s="27">
        <v>0</v>
      </c>
      <c r="BB64" s="27">
        <v>638</v>
      </c>
      <c r="BC64" s="27"/>
      <c r="BD64" s="27">
        <v>7</v>
      </c>
      <c r="BE64" s="27">
        <v>96</v>
      </c>
      <c r="BF64" s="27">
        <v>1.4</v>
      </c>
      <c r="BG64" s="27">
        <v>28</v>
      </c>
      <c r="BH64" s="27">
        <v>0</v>
      </c>
      <c r="BI64" s="27">
        <v>0</v>
      </c>
      <c r="BJ64" s="27">
        <v>0</v>
      </c>
      <c r="BK64" s="27">
        <v>0</v>
      </c>
      <c r="BL64" s="27">
        <v>0</v>
      </c>
      <c r="BM64" s="27">
        <v>0</v>
      </c>
      <c r="BN64" s="27">
        <v>0</v>
      </c>
      <c r="BO64" s="27">
        <v>0</v>
      </c>
      <c r="BP64" s="27">
        <v>0</v>
      </c>
      <c r="BQ64" s="27">
        <v>0</v>
      </c>
      <c r="BR64" s="27">
        <v>0</v>
      </c>
      <c r="BS64" s="27">
        <v>0</v>
      </c>
      <c r="BT64" s="27">
        <v>0</v>
      </c>
      <c r="BU64" s="27"/>
      <c r="BV64" s="27">
        <v>0</v>
      </c>
      <c r="BW64" s="29"/>
      <c r="BX64" s="27"/>
      <c r="BY64" s="29"/>
      <c r="BZ64" s="29"/>
      <c r="CA64" s="29"/>
      <c r="CB64" s="27"/>
      <c r="CC64" s="27"/>
      <c r="CD64" s="27"/>
      <c r="CE64" s="27"/>
      <c r="CF64" s="27"/>
      <c r="CG64" s="27"/>
      <c r="CH64" s="27">
        <v>0</v>
      </c>
      <c r="CI64" s="27">
        <v>0</v>
      </c>
      <c r="CJ64" s="27"/>
      <c r="CK64" s="27"/>
      <c r="CL64" s="27"/>
      <c r="CM64" s="27"/>
      <c r="CN64" s="27">
        <v>0</v>
      </c>
      <c r="CO64" s="27"/>
      <c r="CP64" s="27"/>
      <c r="CQ64" s="27"/>
      <c r="CR64" s="27">
        <v>3.6</v>
      </c>
      <c r="CS64" s="27">
        <v>1.4</v>
      </c>
      <c r="CT64" s="27">
        <v>1.8</v>
      </c>
      <c r="CU64" s="27">
        <v>1.8</v>
      </c>
      <c r="CV64" s="27">
        <v>1.4</v>
      </c>
      <c r="CW64" s="27">
        <v>1.4</v>
      </c>
      <c r="CX64" s="27">
        <v>1.4</v>
      </c>
      <c r="CY64" s="27">
        <v>1.6</v>
      </c>
      <c r="CZ64" s="27"/>
      <c r="DA64" s="27"/>
      <c r="DB64" s="27">
        <v>1.4</v>
      </c>
      <c r="DC64" s="27">
        <v>1.6</v>
      </c>
      <c r="DD64" s="27">
        <v>0</v>
      </c>
      <c r="DE64" s="27">
        <v>0</v>
      </c>
      <c r="DF64" s="27">
        <v>0</v>
      </c>
      <c r="DG64" s="27">
        <v>0</v>
      </c>
      <c r="DH64" s="27">
        <v>0</v>
      </c>
      <c r="DI64" s="27">
        <v>0</v>
      </c>
      <c r="DJ64" s="27">
        <v>0</v>
      </c>
      <c r="DK64" s="27">
        <v>0</v>
      </c>
      <c r="DL64" s="27">
        <v>0</v>
      </c>
      <c r="DM64" s="29"/>
      <c r="DN64" s="27"/>
      <c r="DO64" s="27">
        <v>0</v>
      </c>
      <c r="DP64" s="27">
        <v>0</v>
      </c>
      <c r="DQ64" s="27">
        <v>0</v>
      </c>
      <c r="DR64" s="27"/>
      <c r="DS64" s="27"/>
      <c r="DT64" s="27"/>
      <c r="DU64" s="27"/>
      <c r="DV64" s="27"/>
    </row>
    <row r="65" spans="1:126">
      <c r="A65" s="27">
        <v>46</v>
      </c>
      <c r="B65" s="28" t="s">
        <v>460</v>
      </c>
      <c r="C65" s="27">
        <v>3</v>
      </c>
      <c r="D65" s="27">
        <v>3</v>
      </c>
      <c r="E65" s="27">
        <v>1</v>
      </c>
      <c r="F65" s="27">
        <v>1</v>
      </c>
      <c r="G65" s="26">
        <v>43740</v>
      </c>
      <c r="H65" s="26">
        <v>40817</v>
      </c>
      <c r="I65" s="27">
        <v>8.0082191780821894</v>
      </c>
      <c r="J65" s="27">
        <v>1</v>
      </c>
      <c r="K65" s="27">
        <v>1</v>
      </c>
      <c r="L65" s="27">
        <v>1</v>
      </c>
      <c r="M65" s="27">
        <v>11.9</v>
      </c>
      <c r="N65" s="27">
        <v>9.5</v>
      </c>
      <c r="O65" s="27">
        <v>39.200000000000003</v>
      </c>
      <c r="P65" s="27">
        <v>9.4</v>
      </c>
      <c r="Q65" s="27">
        <v>175</v>
      </c>
      <c r="R65" s="27">
        <v>1</v>
      </c>
      <c r="S65" s="27">
        <v>0.93</v>
      </c>
      <c r="T65" s="27">
        <v>1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13</v>
      </c>
      <c r="AD65" s="27">
        <v>0</v>
      </c>
      <c r="AE65" s="27">
        <v>1</v>
      </c>
      <c r="AF65" s="27">
        <v>0</v>
      </c>
      <c r="AG65" s="27">
        <v>0</v>
      </c>
      <c r="AH65" s="27">
        <v>0</v>
      </c>
      <c r="AI65" s="27">
        <v>0</v>
      </c>
      <c r="AJ65" s="27">
        <v>0</v>
      </c>
      <c r="AK65" s="27">
        <v>0</v>
      </c>
      <c r="AL65" s="27">
        <v>0</v>
      </c>
      <c r="AM65" s="27">
        <v>0</v>
      </c>
      <c r="AN65" s="27">
        <v>0</v>
      </c>
      <c r="AO65" s="27">
        <v>1</v>
      </c>
      <c r="AP65" s="27">
        <v>0</v>
      </c>
      <c r="AQ65" s="27">
        <v>5.6</v>
      </c>
      <c r="AR65" s="27">
        <v>4.5</v>
      </c>
      <c r="AS65" s="29"/>
      <c r="AT65" s="27">
        <v>247</v>
      </c>
      <c r="AU65" s="27">
        <v>0</v>
      </c>
      <c r="AV65" s="27">
        <v>0</v>
      </c>
      <c r="AW65" s="27">
        <v>0</v>
      </c>
      <c r="AX65" s="27">
        <v>0</v>
      </c>
      <c r="AY65" s="27">
        <v>0</v>
      </c>
      <c r="AZ65" s="27">
        <v>0</v>
      </c>
      <c r="BA65" s="27"/>
      <c r="BB65" s="27">
        <v>103</v>
      </c>
      <c r="BC65" s="27"/>
      <c r="BD65" s="27">
        <v>43</v>
      </c>
      <c r="BE65" s="27">
        <v>3</v>
      </c>
      <c r="BF65" s="27">
        <v>3.5</v>
      </c>
      <c r="BG65" s="27">
        <v>90</v>
      </c>
      <c r="BH65" s="27">
        <v>0</v>
      </c>
      <c r="BI65" s="27"/>
      <c r="BJ65" s="27">
        <v>0</v>
      </c>
      <c r="BK65" s="27">
        <v>0</v>
      </c>
      <c r="BL65" s="27">
        <v>0</v>
      </c>
      <c r="BM65" s="27">
        <v>0</v>
      </c>
      <c r="BN65" s="27">
        <v>0</v>
      </c>
      <c r="BO65" s="27">
        <v>0</v>
      </c>
      <c r="BP65" s="27">
        <v>0</v>
      </c>
      <c r="BQ65" s="27">
        <v>1</v>
      </c>
      <c r="BR65" s="27">
        <v>1</v>
      </c>
      <c r="BS65" s="27">
        <v>1</v>
      </c>
      <c r="BT65" s="27">
        <v>1</v>
      </c>
      <c r="BU65" s="27"/>
      <c r="BV65" s="27">
        <v>1</v>
      </c>
      <c r="BW65" s="29">
        <v>43810</v>
      </c>
      <c r="BX65" s="27"/>
      <c r="BY65" s="29">
        <v>43810</v>
      </c>
      <c r="BZ65" s="29"/>
      <c r="CA65" s="29"/>
      <c r="CB65" s="27">
        <v>14</v>
      </c>
      <c r="CC65" s="27">
        <v>70</v>
      </c>
      <c r="CD65" s="27"/>
      <c r="CE65" s="27"/>
      <c r="CF65" s="27"/>
      <c r="CG65" s="27">
        <v>0</v>
      </c>
      <c r="CH65" s="27">
        <v>0</v>
      </c>
      <c r="CI65" s="27">
        <v>0</v>
      </c>
      <c r="CJ65" s="27"/>
      <c r="CK65" s="27">
        <v>4</v>
      </c>
      <c r="CL65" s="27">
        <v>1</v>
      </c>
      <c r="CM65" s="27">
        <v>3</v>
      </c>
      <c r="CN65" s="27">
        <v>0</v>
      </c>
      <c r="CO65" s="27">
        <v>0</v>
      </c>
      <c r="CP65" s="27">
        <v>0</v>
      </c>
      <c r="CQ65" s="27">
        <v>0</v>
      </c>
      <c r="CR65" s="27">
        <v>4.5</v>
      </c>
      <c r="CS65" s="27">
        <v>1.9</v>
      </c>
      <c r="CT65" s="27">
        <v>2.1</v>
      </c>
      <c r="CU65" s="27">
        <v>4.3</v>
      </c>
      <c r="CV65" s="27"/>
      <c r="CW65" s="27"/>
      <c r="CX65" s="27"/>
      <c r="CY65" s="27"/>
      <c r="CZ65" s="27"/>
      <c r="DA65" s="27"/>
      <c r="DB65" s="27">
        <v>4.3</v>
      </c>
      <c r="DC65" s="27">
        <v>2.5</v>
      </c>
      <c r="DD65" s="27">
        <v>0</v>
      </c>
      <c r="DE65" s="27">
        <v>0</v>
      </c>
      <c r="DF65" s="27">
        <v>0</v>
      </c>
      <c r="DG65" s="27">
        <v>0</v>
      </c>
      <c r="DH65" s="27">
        <v>0</v>
      </c>
      <c r="DI65" s="27">
        <v>0</v>
      </c>
      <c r="DJ65" s="27">
        <v>0</v>
      </c>
      <c r="DK65" s="27">
        <v>0</v>
      </c>
      <c r="DL65" s="27">
        <v>0</v>
      </c>
      <c r="DM65" s="29"/>
      <c r="DN65" s="27"/>
      <c r="DO65" s="27">
        <v>0</v>
      </c>
      <c r="DP65" s="27">
        <v>0</v>
      </c>
      <c r="DQ65" s="27">
        <v>1</v>
      </c>
      <c r="DR65" s="27">
        <v>1</v>
      </c>
      <c r="DS65" s="27">
        <v>0</v>
      </c>
      <c r="DT65" s="27">
        <v>0</v>
      </c>
      <c r="DU65" s="27"/>
      <c r="DV65" s="27"/>
    </row>
    <row r="66" spans="1:126">
      <c r="A66" s="27">
        <v>47</v>
      </c>
      <c r="B66" s="28" t="s">
        <v>461</v>
      </c>
      <c r="C66" s="27">
        <v>3</v>
      </c>
      <c r="D66" s="27">
        <v>3</v>
      </c>
      <c r="E66" s="27">
        <v>1</v>
      </c>
      <c r="F66" s="27"/>
      <c r="G66" s="26">
        <v>43024</v>
      </c>
      <c r="H66" s="26">
        <v>39806</v>
      </c>
      <c r="I66" s="27">
        <v>8.8164383561643795</v>
      </c>
      <c r="J66" s="27">
        <v>1</v>
      </c>
      <c r="K66" s="27">
        <v>1</v>
      </c>
      <c r="L66" s="27">
        <v>0</v>
      </c>
      <c r="M66" s="27">
        <v>17.399999999999999</v>
      </c>
      <c r="N66" s="27">
        <v>20</v>
      </c>
      <c r="O66" s="27">
        <v>37</v>
      </c>
      <c r="P66" s="27">
        <v>8</v>
      </c>
      <c r="Q66" s="27">
        <v>190</v>
      </c>
      <c r="R66" s="27">
        <v>1</v>
      </c>
      <c r="S66" s="27">
        <v>0.94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7">
        <v>0</v>
      </c>
      <c r="AB66" s="27"/>
      <c r="AC66" s="27">
        <v>1.2</v>
      </c>
      <c r="AD66" s="27">
        <v>0</v>
      </c>
      <c r="AE66" s="27">
        <v>1</v>
      </c>
      <c r="AF66" s="27">
        <v>0</v>
      </c>
      <c r="AG66" s="27">
        <v>0</v>
      </c>
      <c r="AH66" s="27">
        <v>0</v>
      </c>
      <c r="AI66" s="27">
        <v>0</v>
      </c>
      <c r="AJ66" s="27">
        <v>0</v>
      </c>
      <c r="AK66" s="27">
        <v>0</v>
      </c>
      <c r="AL66" s="27">
        <v>0</v>
      </c>
      <c r="AM66" s="27">
        <v>0</v>
      </c>
      <c r="AN66" s="27">
        <v>0</v>
      </c>
      <c r="AO66" s="27">
        <v>1</v>
      </c>
      <c r="AP66" s="27">
        <v>0</v>
      </c>
      <c r="AQ66" s="27">
        <v>3.2</v>
      </c>
      <c r="AR66" s="27">
        <v>1.3</v>
      </c>
      <c r="AS66" s="29"/>
      <c r="AT66" s="27">
        <v>623</v>
      </c>
      <c r="AU66" s="27">
        <v>0</v>
      </c>
      <c r="AV66" s="27">
        <v>0</v>
      </c>
      <c r="AW66" s="27">
        <v>0</v>
      </c>
      <c r="AX66" s="27">
        <v>0</v>
      </c>
      <c r="AY66" s="27">
        <v>0</v>
      </c>
      <c r="AZ66" s="27">
        <v>0</v>
      </c>
      <c r="BA66" s="27">
        <v>0</v>
      </c>
      <c r="BB66" s="27">
        <v>623</v>
      </c>
      <c r="BC66" s="27"/>
      <c r="BD66" s="27">
        <v>12</v>
      </c>
      <c r="BE66" s="27">
        <v>59</v>
      </c>
      <c r="BF66" s="27">
        <v>2</v>
      </c>
      <c r="BG66" s="27">
        <v>30</v>
      </c>
      <c r="BH66" s="27">
        <v>0</v>
      </c>
      <c r="BI66" s="27"/>
      <c r="BJ66" s="27">
        <v>0</v>
      </c>
      <c r="BK66" s="27">
        <v>0</v>
      </c>
      <c r="BL66" s="27">
        <v>0</v>
      </c>
      <c r="BM66" s="27">
        <v>0</v>
      </c>
      <c r="BN66" s="27">
        <v>0</v>
      </c>
      <c r="BO66" s="27">
        <v>0</v>
      </c>
      <c r="BP66" s="27">
        <v>0</v>
      </c>
      <c r="BQ66" s="27">
        <v>1</v>
      </c>
      <c r="BR66" s="27">
        <v>0</v>
      </c>
      <c r="BS66" s="27">
        <v>0</v>
      </c>
      <c r="BT66" s="27">
        <v>1</v>
      </c>
      <c r="BU66" s="27"/>
      <c r="BV66" s="27">
        <v>1</v>
      </c>
      <c r="BW66" s="29">
        <v>43340</v>
      </c>
      <c r="BX66" s="27"/>
      <c r="BY66" s="29">
        <v>43340</v>
      </c>
      <c r="BZ66" s="29">
        <v>43508</v>
      </c>
      <c r="CA66" s="29"/>
      <c r="CB66" s="27">
        <v>52</v>
      </c>
      <c r="CC66" s="27">
        <v>316</v>
      </c>
      <c r="CD66" s="27">
        <v>485</v>
      </c>
      <c r="CE66" s="27"/>
      <c r="CF66" s="27">
        <v>169</v>
      </c>
      <c r="CG66" s="27"/>
      <c r="CH66" s="27">
        <v>0</v>
      </c>
      <c r="CI66" s="27">
        <v>0</v>
      </c>
      <c r="CJ66" s="27"/>
      <c r="CK66" s="27"/>
      <c r="CL66" s="27"/>
      <c r="CM66" s="27"/>
      <c r="CN66" s="27">
        <v>0</v>
      </c>
      <c r="CO66" s="27">
        <v>0</v>
      </c>
      <c r="CP66" s="27">
        <v>0</v>
      </c>
      <c r="CQ66" s="27">
        <v>0</v>
      </c>
      <c r="CR66" s="27">
        <v>1.3</v>
      </c>
      <c r="CS66" s="27">
        <v>2</v>
      </c>
      <c r="CT66" s="27">
        <v>2</v>
      </c>
      <c r="CU66" s="27">
        <v>1.8</v>
      </c>
      <c r="CV66" s="27">
        <v>2.1</v>
      </c>
      <c r="CW66" s="27">
        <v>2.1</v>
      </c>
      <c r="CX66" s="27">
        <v>2</v>
      </c>
      <c r="CY66" s="27">
        <v>1.8</v>
      </c>
      <c r="CZ66" s="27">
        <v>8</v>
      </c>
      <c r="DA66" s="27"/>
      <c r="DB66" s="27">
        <v>1.8</v>
      </c>
      <c r="DC66" s="27">
        <v>1.7</v>
      </c>
      <c r="DD66" s="27">
        <v>0</v>
      </c>
      <c r="DE66" s="27">
        <v>0</v>
      </c>
      <c r="DF66" s="27">
        <v>0</v>
      </c>
      <c r="DG66" s="27">
        <v>0</v>
      </c>
      <c r="DH66" s="27">
        <v>0</v>
      </c>
      <c r="DI66" s="27">
        <v>0</v>
      </c>
      <c r="DJ66" s="27">
        <v>0</v>
      </c>
      <c r="DK66" s="27">
        <v>0</v>
      </c>
      <c r="DL66" s="27">
        <v>0</v>
      </c>
      <c r="DM66" s="29"/>
      <c r="DN66" s="27"/>
      <c r="DO66" s="27">
        <v>0</v>
      </c>
      <c r="DP66" s="27">
        <v>0</v>
      </c>
      <c r="DQ66" s="27">
        <v>0</v>
      </c>
      <c r="DR66" s="27"/>
      <c r="DS66" s="27"/>
      <c r="DT66" s="27">
        <v>1</v>
      </c>
      <c r="DU66" s="27">
        <v>0</v>
      </c>
      <c r="DV66" s="27"/>
    </row>
    <row r="67" spans="1:126">
      <c r="A67" s="27">
        <v>48</v>
      </c>
      <c r="B67" s="28" t="s">
        <v>462</v>
      </c>
      <c r="C67" s="27">
        <v>3</v>
      </c>
      <c r="D67" s="27">
        <v>3</v>
      </c>
      <c r="E67" s="27">
        <v>1</v>
      </c>
      <c r="F67" s="27">
        <v>2</v>
      </c>
      <c r="G67" s="26">
        <v>43786</v>
      </c>
      <c r="H67" s="26">
        <v>43578</v>
      </c>
      <c r="I67" s="27">
        <v>0.56986301369863002</v>
      </c>
      <c r="J67" s="27">
        <v>1</v>
      </c>
      <c r="K67" s="27">
        <v>0</v>
      </c>
      <c r="L67" s="27">
        <v>0</v>
      </c>
      <c r="M67" s="27">
        <v>16.5</v>
      </c>
      <c r="N67" s="27">
        <v>16.5</v>
      </c>
      <c r="O67" s="27">
        <v>31</v>
      </c>
      <c r="P67" s="27">
        <v>7.2</v>
      </c>
      <c r="Q67" s="27">
        <v>140</v>
      </c>
      <c r="R67" s="27">
        <v>1</v>
      </c>
      <c r="S67" s="27">
        <v>1.02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0</v>
      </c>
      <c r="AB67" s="27">
        <v>0</v>
      </c>
      <c r="AC67" s="27">
        <v>3</v>
      </c>
      <c r="AD67" s="27">
        <v>0</v>
      </c>
      <c r="AE67" s="27">
        <v>0</v>
      </c>
      <c r="AF67" s="27">
        <v>1</v>
      </c>
      <c r="AG67" s="27">
        <v>0</v>
      </c>
      <c r="AH67" s="27">
        <v>0</v>
      </c>
      <c r="AI67" s="27">
        <v>0</v>
      </c>
      <c r="AJ67" s="27">
        <v>0</v>
      </c>
      <c r="AK67" s="27">
        <v>0</v>
      </c>
      <c r="AL67" s="27">
        <v>0</v>
      </c>
      <c r="AM67" s="27">
        <v>0</v>
      </c>
      <c r="AN67" s="27">
        <v>0</v>
      </c>
      <c r="AO67" s="27">
        <v>1</v>
      </c>
      <c r="AP67" s="27">
        <v>0</v>
      </c>
      <c r="AQ67" s="27">
        <v>3.9</v>
      </c>
      <c r="AR67" s="27">
        <v>0.7</v>
      </c>
      <c r="AS67" s="29"/>
      <c r="AT67" s="27">
        <v>204</v>
      </c>
      <c r="AU67" s="27">
        <v>0</v>
      </c>
      <c r="AV67" s="27">
        <v>0</v>
      </c>
      <c r="AW67" s="27">
        <v>0</v>
      </c>
      <c r="AX67" s="27">
        <v>0</v>
      </c>
      <c r="AY67" s="27">
        <v>0</v>
      </c>
      <c r="AZ67" s="27">
        <v>0</v>
      </c>
      <c r="BA67" s="27">
        <v>0</v>
      </c>
      <c r="BB67" s="27">
        <v>204</v>
      </c>
      <c r="BC67" s="27"/>
      <c r="BD67" s="27">
        <v>4</v>
      </c>
      <c r="BE67" s="27">
        <v>66</v>
      </c>
      <c r="BF67" s="27">
        <v>1.2</v>
      </c>
      <c r="BG67" s="27">
        <v>35</v>
      </c>
      <c r="BH67" s="27">
        <v>0</v>
      </c>
      <c r="BI67" s="27">
        <v>0</v>
      </c>
      <c r="BJ67" s="27">
        <v>0</v>
      </c>
      <c r="BK67" s="27">
        <v>0</v>
      </c>
      <c r="BL67" s="27">
        <v>0</v>
      </c>
      <c r="BM67" s="27">
        <v>0</v>
      </c>
      <c r="BN67" s="27">
        <v>0</v>
      </c>
      <c r="BO67" s="27">
        <v>0</v>
      </c>
      <c r="BP67" s="27">
        <v>0</v>
      </c>
      <c r="BQ67" s="27">
        <v>0</v>
      </c>
      <c r="BR67" s="27">
        <v>0</v>
      </c>
      <c r="BS67" s="27">
        <v>0</v>
      </c>
      <c r="BT67" s="27">
        <v>0</v>
      </c>
      <c r="BU67" s="27"/>
      <c r="BV67" s="27">
        <v>0</v>
      </c>
      <c r="BW67" s="29"/>
      <c r="BX67" s="27"/>
      <c r="BY67" s="29"/>
      <c r="BZ67" s="29"/>
      <c r="CA67" s="29"/>
      <c r="CB67" s="27"/>
      <c r="CC67" s="27"/>
      <c r="CD67" s="27"/>
      <c r="CE67" s="27"/>
      <c r="CF67" s="27"/>
      <c r="CG67" s="27"/>
      <c r="CH67" s="27">
        <v>0</v>
      </c>
      <c r="CI67" s="27">
        <v>0</v>
      </c>
      <c r="CJ67" s="27"/>
      <c r="CK67" s="27"/>
      <c r="CL67" s="27"/>
      <c r="CM67" s="27"/>
      <c r="CN67" s="27">
        <v>0</v>
      </c>
      <c r="CO67" s="27">
        <v>0</v>
      </c>
      <c r="CP67" s="27">
        <v>0</v>
      </c>
      <c r="CQ67" s="27">
        <v>0</v>
      </c>
      <c r="CR67" s="27">
        <v>0.7</v>
      </c>
      <c r="CS67" s="27">
        <v>1.2</v>
      </c>
      <c r="CT67" s="27">
        <v>0.9</v>
      </c>
      <c r="CU67" s="27">
        <v>1.2</v>
      </c>
      <c r="CV67" s="27">
        <v>1.2</v>
      </c>
      <c r="CW67" s="27"/>
      <c r="CX67" s="27"/>
      <c r="CY67" s="27"/>
      <c r="CZ67" s="27"/>
      <c r="DA67" s="27"/>
      <c r="DB67" s="27">
        <v>1.2</v>
      </c>
      <c r="DC67" s="27">
        <v>1.2</v>
      </c>
      <c r="DD67" s="27">
        <v>0</v>
      </c>
      <c r="DE67" s="27">
        <v>0</v>
      </c>
      <c r="DF67" s="27">
        <v>0</v>
      </c>
      <c r="DG67" s="27">
        <v>0</v>
      </c>
      <c r="DH67" s="27">
        <v>0</v>
      </c>
      <c r="DI67" s="27">
        <v>0</v>
      </c>
      <c r="DJ67" s="27">
        <v>0</v>
      </c>
      <c r="DK67" s="27">
        <v>0</v>
      </c>
      <c r="DL67" s="27">
        <v>0</v>
      </c>
      <c r="DM67" s="29"/>
      <c r="DN67" s="27"/>
      <c r="DO67" s="27">
        <v>0</v>
      </c>
      <c r="DP67" s="27">
        <v>0</v>
      </c>
      <c r="DQ67" s="27">
        <v>0</v>
      </c>
      <c r="DR67" s="27"/>
      <c r="DS67" s="27"/>
      <c r="DT67" s="27">
        <v>0</v>
      </c>
      <c r="DU67" s="27"/>
      <c r="DV67" s="27"/>
    </row>
    <row r="68" spans="1:126">
      <c r="A68" s="27"/>
      <c r="B68" s="28" t="s">
        <v>463</v>
      </c>
      <c r="C68" s="27">
        <v>3</v>
      </c>
      <c r="D68" s="27"/>
      <c r="E68" s="27"/>
      <c r="F68" s="27"/>
      <c r="G68" s="26">
        <v>43786</v>
      </c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>
        <v>2</v>
      </c>
      <c r="AD68" s="27">
        <v>0</v>
      </c>
      <c r="AE68" s="27">
        <v>0</v>
      </c>
      <c r="AF68" s="27">
        <v>1</v>
      </c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9"/>
      <c r="AT68" s="27"/>
      <c r="AU68" s="27"/>
      <c r="AV68" s="27"/>
      <c r="AW68" s="27"/>
      <c r="AX68" s="27"/>
      <c r="AY68" s="27"/>
      <c r="AZ68" s="27"/>
      <c r="BA68" s="27"/>
      <c r="BB68" s="27">
        <v>204</v>
      </c>
      <c r="BC68" s="27"/>
      <c r="BD68" s="27">
        <v>4</v>
      </c>
      <c r="BE68" s="27">
        <v>66</v>
      </c>
      <c r="BF68" s="27"/>
      <c r="BG68" s="27"/>
      <c r="BH68" s="27"/>
      <c r="BI68" s="27"/>
      <c r="BJ68" s="27"/>
      <c r="BK68" s="27"/>
      <c r="BL68" s="27"/>
      <c r="BM68" s="27">
        <v>0</v>
      </c>
      <c r="BN68" s="27">
        <v>0</v>
      </c>
      <c r="BO68" s="27">
        <v>0</v>
      </c>
      <c r="BP68" s="27">
        <v>0</v>
      </c>
      <c r="BQ68" s="27">
        <v>0</v>
      </c>
      <c r="BR68" s="27">
        <v>0</v>
      </c>
      <c r="BS68" s="27">
        <v>0</v>
      </c>
      <c r="BT68" s="27">
        <v>0</v>
      </c>
      <c r="BU68" s="27"/>
      <c r="BV68" s="27">
        <v>0</v>
      </c>
      <c r="BW68" s="29"/>
      <c r="BX68" s="27"/>
      <c r="BY68" s="29"/>
      <c r="BZ68" s="29"/>
      <c r="CA68" s="29"/>
      <c r="CB68" s="27"/>
      <c r="CC68" s="27"/>
      <c r="CD68" s="27"/>
      <c r="CE68" s="27"/>
      <c r="CF68" s="27"/>
      <c r="CG68" s="27"/>
      <c r="CH68" s="27">
        <v>0</v>
      </c>
      <c r="CI68" s="27">
        <v>0</v>
      </c>
      <c r="CJ68" s="27"/>
      <c r="CK68" s="27"/>
      <c r="CL68" s="27"/>
      <c r="CM68" s="27"/>
      <c r="CN68" s="27">
        <v>0</v>
      </c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9"/>
      <c r="DN68" s="27"/>
      <c r="DO68" s="27"/>
      <c r="DP68" s="27">
        <v>0</v>
      </c>
      <c r="DQ68" s="27">
        <v>0</v>
      </c>
      <c r="DR68" s="27"/>
      <c r="DS68" s="27"/>
      <c r="DT68" s="27"/>
      <c r="DU68" s="27"/>
      <c r="DV68" s="27"/>
    </row>
    <row r="69" spans="1:126">
      <c r="A69" s="27">
        <v>49</v>
      </c>
      <c r="B69" s="28" t="s">
        <v>464</v>
      </c>
      <c r="C69" s="27">
        <v>3</v>
      </c>
      <c r="D69" s="27">
        <v>3</v>
      </c>
      <c r="E69" s="27">
        <v>1</v>
      </c>
      <c r="F69" s="27">
        <v>2</v>
      </c>
      <c r="G69" s="26">
        <v>43694</v>
      </c>
      <c r="H69" s="26">
        <v>41229</v>
      </c>
      <c r="I69" s="27">
        <v>6.75342465753425</v>
      </c>
      <c r="J69" s="27">
        <v>2</v>
      </c>
      <c r="K69" s="27">
        <v>1</v>
      </c>
      <c r="L69" s="27">
        <v>0</v>
      </c>
      <c r="M69" s="27">
        <v>18.100000000000001</v>
      </c>
      <c r="N69" s="27">
        <v>18</v>
      </c>
      <c r="O69" s="27">
        <v>39</v>
      </c>
      <c r="P69" s="27">
        <v>9</v>
      </c>
      <c r="Q69" s="27">
        <v>136</v>
      </c>
      <c r="R69" s="27">
        <v>1</v>
      </c>
      <c r="S69" s="27">
        <v>1.03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>
        <v>0</v>
      </c>
      <c r="AB69" s="27">
        <v>0</v>
      </c>
      <c r="AC69" s="27">
        <v>20</v>
      </c>
      <c r="AD69" s="27">
        <v>0</v>
      </c>
      <c r="AE69" s="27">
        <v>0</v>
      </c>
      <c r="AF69" s="27">
        <v>1</v>
      </c>
      <c r="AG69" s="27">
        <v>0</v>
      </c>
      <c r="AH69" s="27">
        <v>0</v>
      </c>
      <c r="AI69" s="27">
        <v>0</v>
      </c>
      <c r="AJ69" s="27">
        <v>0</v>
      </c>
      <c r="AK69" s="27">
        <v>0</v>
      </c>
      <c r="AL69" s="27">
        <v>0</v>
      </c>
      <c r="AM69" s="27">
        <v>0</v>
      </c>
      <c r="AN69" s="27">
        <v>0</v>
      </c>
      <c r="AO69" s="27">
        <v>0</v>
      </c>
      <c r="AP69" s="27"/>
      <c r="AQ69" s="27">
        <v>10.8</v>
      </c>
      <c r="AR69" s="27">
        <v>3.3</v>
      </c>
      <c r="AS69" s="29"/>
      <c r="AT69" s="27">
        <v>318</v>
      </c>
      <c r="AU69" s="27">
        <v>0</v>
      </c>
      <c r="AV69" s="27">
        <v>0</v>
      </c>
      <c r="AW69" s="27">
        <v>0</v>
      </c>
      <c r="AX69" s="27">
        <v>0</v>
      </c>
      <c r="AY69" s="27">
        <v>0</v>
      </c>
      <c r="AZ69" s="27">
        <v>0</v>
      </c>
      <c r="BA69" s="27">
        <v>0</v>
      </c>
      <c r="BB69" s="27">
        <v>318</v>
      </c>
      <c r="BC69" s="27"/>
      <c r="BD69" s="27">
        <v>7</v>
      </c>
      <c r="BE69" s="27">
        <v>49</v>
      </c>
      <c r="BF69" s="27">
        <v>2.1</v>
      </c>
      <c r="BG69" s="27">
        <v>32</v>
      </c>
      <c r="BH69" s="27">
        <v>0</v>
      </c>
      <c r="BI69" s="27">
        <v>0</v>
      </c>
      <c r="BJ69" s="27">
        <v>0</v>
      </c>
      <c r="BK69" s="27">
        <v>0</v>
      </c>
      <c r="BL69" s="27">
        <v>0</v>
      </c>
      <c r="BM69" s="27">
        <v>2</v>
      </c>
      <c r="BN69" s="27">
        <v>0</v>
      </c>
      <c r="BO69" s="27">
        <v>0</v>
      </c>
      <c r="BP69" s="27">
        <v>0</v>
      </c>
      <c r="BQ69" s="27">
        <v>0</v>
      </c>
      <c r="BR69" s="27">
        <v>0</v>
      </c>
      <c r="BS69" s="27">
        <v>0</v>
      </c>
      <c r="BT69" s="27">
        <v>0</v>
      </c>
      <c r="BU69" s="27"/>
      <c r="BV69" s="27">
        <v>0</v>
      </c>
      <c r="BW69" s="29"/>
      <c r="BX69" s="27"/>
      <c r="BY69" s="29"/>
      <c r="BZ69" s="29"/>
      <c r="CA69" s="29"/>
      <c r="CB69" s="27"/>
      <c r="CC69" s="27"/>
      <c r="CD69" s="27"/>
      <c r="CE69" s="27"/>
      <c r="CF69" s="27"/>
      <c r="CG69" s="27"/>
      <c r="CH69" s="27">
        <v>0</v>
      </c>
      <c r="CI69" s="27">
        <v>0</v>
      </c>
      <c r="CJ69" s="27"/>
      <c r="CK69" s="27"/>
      <c r="CL69" s="27"/>
      <c r="CM69" s="27"/>
      <c r="CN69" s="27">
        <v>0</v>
      </c>
      <c r="CO69" s="27">
        <v>0</v>
      </c>
      <c r="CP69" s="27">
        <v>0</v>
      </c>
      <c r="CQ69" s="27">
        <v>0</v>
      </c>
      <c r="CR69" s="27">
        <v>3.3</v>
      </c>
      <c r="CS69" s="27">
        <v>2.1</v>
      </c>
      <c r="CT69" s="27">
        <v>1.9</v>
      </c>
      <c r="CU69" s="27">
        <v>1.9</v>
      </c>
      <c r="CV69" s="27">
        <v>1.8</v>
      </c>
      <c r="CW69" s="27">
        <v>2</v>
      </c>
      <c r="CX69" s="27"/>
      <c r="CY69" s="27"/>
      <c r="CZ69" s="27"/>
      <c r="DA69" s="27"/>
      <c r="DB69" s="27">
        <v>1.9</v>
      </c>
      <c r="DC69" s="27">
        <v>2</v>
      </c>
      <c r="DD69" s="27">
        <v>0</v>
      </c>
      <c r="DE69" s="27">
        <v>0</v>
      </c>
      <c r="DF69" s="27">
        <v>0</v>
      </c>
      <c r="DG69" s="27">
        <v>0</v>
      </c>
      <c r="DH69" s="27">
        <v>0</v>
      </c>
      <c r="DI69" s="27">
        <v>0</v>
      </c>
      <c r="DJ69" s="27">
        <v>0</v>
      </c>
      <c r="DK69" s="27">
        <v>0</v>
      </c>
      <c r="DL69" s="27">
        <v>0</v>
      </c>
      <c r="DM69" s="29"/>
      <c r="DN69" s="27"/>
      <c r="DO69" s="27">
        <v>0</v>
      </c>
      <c r="DP69" s="27">
        <v>2</v>
      </c>
      <c r="DQ69" s="27">
        <v>0</v>
      </c>
      <c r="DR69" s="27"/>
      <c r="DS69" s="27"/>
      <c r="DT69" s="27">
        <v>0</v>
      </c>
      <c r="DU69" s="27"/>
      <c r="DV69" s="27"/>
    </row>
    <row r="70" spans="1:126">
      <c r="A70" s="27"/>
      <c r="B70" s="28" t="s">
        <v>465</v>
      </c>
      <c r="C70" s="27">
        <v>3</v>
      </c>
      <c r="D70" s="27"/>
      <c r="E70" s="27"/>
      <c r="F70" s="27"/>
      <c r="G70" s="26">
        <v>43694</v>
      </c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>
        <v>5</v>
      </c>
      <c r="AD70" s="27">
        <v>0</v>
      </c>
      <c r="AE70" s="27">
        <v>0</v>
      </c>
      <c r="AF70" s="27">
        <v>1</v>
      </c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9"/>
      <c r="AT70" s="27"/>
      <c r="AU70" s="27"/>
      <c r="AV70" s="27"/>
      <c r="AW70" s="27"/>
      <c r="AX70" s="27"/>
      <c r="AY70" s="27"/>
      <c r="AZ70" s="27"/>
      <c r="BA70" s="27"/>
      <c r="BB70" s="27">
        <v>295</v>
      </c>
      <c r="BC70" s="27"/>
      <c r="BD70" s="27">
        <v>7</v>
      </c>
      <c r="BE70" s="27">
        <v>49</v>
      </c>
      <c r="BF70" s="27"/>
      <c r="BG70" s="27"/>
      <c r="BH70" s="27"/>
      <c r="BI70" s="27"/>
      <c r="BJ70" s="27"/>
      <c r="BK70" s="27"/>
      <c r="BL70" s="27"/>
      <c r="BM70" s="27">
        <v>2</v>
      </c>
      <c r="BN70" s="27">
        <v>0</v>
      </c>
      <c r="BO70" s="27">
        <v>0</v>
      </c>
      <c r="BP70" s="27">
        <v>0</v>
      </c>
      <c r="BQ70" s="27">
        <v>0</v>
      </c>
      <c r="BR70" s="27">
        <v>0</v>
      </c>
      <c r="BS70" s="27">
        <v>0</v>
      </c>
      <c r="BT70" s="27">
        <v>0</v>
      </c>
      <c r="BU70" s="27"/>
      <c r="BV70" s="27">
        <v>0</v>
      </c>
      <c r="BW70" s="29"/>
      <c r="BX70" s="27"/>
      <c r="BY70" s="29"/>
      <c r="BZ70" s="29"/>
      <c r="CA70" s="29"/>
      <c r="CB70" s="27"/>
      <c r="CC70" s="27"/>
      <c r="CD70" s="27"/>
      <c r="CE70" s="27"/>
      <c r="CF70" s="27"/>
      <c r="CG70" s="27"/>
      <c r="CH70" s="27">
        <v>0</v>
      </c>
      <c r="CI70" s="27">
        <v>0</v>
      </c>
      <c r="CJ70" s="27"/>
      <c r="CK70" s="27"/>
      <c r="CL70" s="27"/>
      <c r="CM70" s="27"/>
      <c r="CN70" s="27">
        <v>0</v>
      </c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9"/>
      <c r="DN70" s="27"/>
      <c r="DO70" s="27"/>
      <c r="DP70" s="27">
        <v>2</v>
      </c>
      <c r="DQ70" s="27">
        <v>0</v>
      </c>
      <c r="DR70" s="27"/>
      <c r="DS70" s="27"/>
      <c r="DT70" s="27"/>
      <c r="DU70" s="27"/>
      <c r="DV70" s="27"/>
    </row>
    <row r="71" spans="1:126">
      <c r="A71" s="27">
        <v>50</v>
      </c>
      <c r="B71" s="28" t="s">
        <v>466</v>
      </c>
      <c r="C71" s="27">
        <v>3</v>
      </c>
      <c r="D71" s="27">
        <v>3</v>
      </c>
      <c r="E71" s="27">
        <v>1</v>
      </c>
      <c r="F71" s="27">
        <v>1</v>
      </c>
      <c r="G71" s="26">
        <v>43067</v>
      </c>
      <c r="H71" s="26">
        <v>38353</v>
      </c>
      <c r="I71" s="27">
        <v>12.9150684931507</v>
      </c>
      <c r="J71" s="27">
        <v>1</v>
      </c>
      <c r="K71" s="27">
        <v>1</v>
      </c>
      <c r="L71" s="27">
        <v>0</v>
      </c>
      <c r="M71" s="27">
        <v>1.4</v>
      </c>
      <c r="N71" s="27">
        <v>1.3</v>
      </c>
      <c r="O71" s="27">
        <v>42</v>
      </c>
      <c r="P71" s="27">
        <v>6.6</v>
      </c>
      <c r="Q71" s="27">
        <v>30</v>
      </c>
      <c r="R71" s="27">
        <v>1</v>
      </c>
      <c r="S71" s="27">
        <v>1.34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/>
      <c r="AC71" s="27">
        <v>5.2</v>
      </c>
      <c r="AD71" s="27">
        <v>0</v>
      </c>
      <c r="AE71" s="27">
        <v>1</v>
      </c>
      <c r="AF71" s="27">
        <v>0</v>
      </c>
      <c r="AG71" s="27">
        <v>0</v>
      </c>
      <c r="AH71" s="27">
        <v>1</v>
      </c>
      <c r="AI71" s="27">
        <v>0</v>
      </c>
      <c r="AJ71" s="27">
        <v>0</v>
      </c>
      <c r="AK71" s="27">
        <v>0</v>
      </c>
      <c r="AL71" s="27">
        <v>1</v>
      </c>
      <c r="AM71" s="27">
        <v>0</v>
      </c>
      <c r="AN71" s="27">
        <v>0</v>
      </c>
      <c r="AO71" s="27">
        <v>1</v>
      </c>
      <c r="AP71" s="27">
        <v>0</v>
      </c>
      <c r="AQ71" s="27">
        <v>0.9</v>
      </c>
      <c r="AR71" s="27">
        <v>1.1000000000000001</v>
      </c>
      <c r="AS71" s="29"/>
      <c r="AT71" s="27">
        <v>916</v>
      </c>
      <c r="AU71" s="27">
        <v>0</v>
      </c>
      <c r="AV71" s="27">
        <v>0</v>
      </c>
      <c r="AW71" s="27">
        <v>0</v>
      </c>
      <c r="AX71" s="27">
        <v>0</v>
      </c>
      <c r="AY71" s="27">
        <v>0</v>
      </c>
      <c r="AZ71" s="27">
        <v>0</v>
      </c>
      <c r="BA71" s="27">
        <v>0</v>
      </c>
      <c r="BB71" s="27">
        <v>490</v>
      </c>
      <c r="BC71" s="27"/>
      <c r="BD71" s="27">
        <v>17</v>
      </c>
      <c r="BE71" s="27">
        <v>55</v>
      </c>
      <c r="BF71" s="27">
        <v>1.5</v>
      </c>
      <c r="BG71" s="27">
        <v>21</v>
      </c>
      <c r="BH71" s="27">
        <v>0</v>
      </c>
      <c r="BI71" s="27"/>
      <c r="BJ71" s="27">
        <v>0</v>
      </c>
      <c r="BK71" s="27">
        <v>0</v>
      </c>
      <c r="BL71" s="27">
        <v>0</v>
      </c>
      <c r="BM71" s="27">
        <v>0</v>
      </c>
      <c r="BN71" s="27">
        <v>0</v>
      </c>
      <c r="BO71" s="27">
        <v>1</v>
      </c>
      <c r="BP71" s="27">
        <v>0</v>
      </c>
      <c r="BQ71" s="27">
        <v>1</v>
      </c>
      <c r="BR71" s="27">
        <v>1</v>
      </c>
      <c r="BS71" s="27">
        <v>1</v>
      </c>
      <c r="BT71" s="27">
        <v>1</v>
      </c>
      <c r="BU71" s="27"/>
      <c r="BV71" s="27">
        <v>1</v>
      </c>
      <c r="BW71" s="29">
        <v>43558</v>
      </c>
      <c r="BX71" s="27"/>
      <c r="BY71" s="29">
        <v>43558</v>
      </c>
      <c r="BZ71" s="29">
        <v>43558</v>
      </c>
      <c r="CA71" s="29"/>
      <c r="CB71" s="27">
        <v>54.44</v>
      </c>
      <c r="CC71" s="27">
        <v>491</v>
      </c>
      <c r="CD71" s="27">
        <v>491</v>
      </c>
      <c r="CE71" s="27"/>
      <c r="CF71" s="27"/>
      <c r="CG71" s="27">
        <v>0</v>
      </c>
      <c r="CH71" s="27">
        <v>0</v>
      </c>
      <c r="CI71" s="27">
        <v>0</v>
      </c>
      <c r="CJ71" s="27"/>
      <c r="CK71" s="27">
        <v>4</v>
      </c>
      <c r="CL71" s="27">
        <v>1</v>
      </c>
      <c r="CM71" s="27">
        <v>2</v>
      </c>
      <c r="CN71" s="27">
        <v>0</v>
      </c>
      <c r="CO71" s="27">
        <v>0</v>
      </c>
      <c r="CP71" s="27">
        <v>9</v>
      </c>
      <c r="CQ71" s="27">
        <v>0</v>
      </c>
      <c r="CR71" s="27">
        <v>1.1000000000000001</v>
      </c>
      <c r="CS71" s="27">
        <v>1.5</v>
      </c>
      <c r="CT71" s="27">
        <v>1.7</v>
      </c>
      <c r="CU71" s="27">
        <v>1.7</v>
      </c>
      <c r="CV71" s="27">
        <v>1.7</v>
      </c>
      <c r="CW71" s="27">
        <v>1.8</v>
      </c>
      <c r="CX71" s="27">
        <v>1.6</v>
      </c>
      <c r="CY71" s="27">
        <v>1.9</v>
      </c>
      <c r="CZ71" s="27">
        <v>1.6</v>
      </c>
      <c r="DA71" s="27"/>
      <c r="DB71" s="27">
        <v>1.7</v>
      </c>
      <c r="DC71" s="27">
        <v>1.6</v>
      </c>
      <c r="DD71" s="27">
        <v>1</v>
      </c>
      <c r="DE71" s="27">
        <v>0</v>
      </c>
      <c r="DF71" s="27">
        <v>0</v>
      </c>
      <c r="DG71" s="27">
        <v>0</v>
      </c>
      <c r="DH71" s="27">
        <v>0</v>
      </c>
      <c r="DI71" s="27">
        <v>0</v>
      </c>
      <c r="DJ71" s="27">
        <v>0</v>
      </c>
      <c r="DK71" s="27">
        <v>0</v>
      </c>
      <c r="DL71" s="27">
        <v>0</v>
      </c>
      <c r="DM71" s="29"/>
      <c r="DN71" s="27"/>
      <c r="DO71" s="27">
        <v>0</v>
      </c>
      <c r="DP71" s="27">
        <v>0</v>
      </c>
      <c r="DQ71" s="27">
        <v>0</v>
      </c>
      <c r="DR71" s="27"/>
      <c r="DS71" s="27"/>
      <c r="DT71" s="27">
        <v>0</v>
      </c>
      <c r="DU71" s="27"/>
      <c r="DV71" s="27"/>
    </row>
    <row r="72" spans="1:126">
      <c r="A72" s="27">
        <v>51</v>
      </c>
      <c r="B72" s="28" t="s">
        <v>467</v>
      </c>
      <c r="C72" s="27">
        <v>3</v>
      </c>
      <c r="D72" s="27">
        <v>3</v>
      </c>
      <c r="E72" s="27">
        <v>1</v>
      </c>
      <c r="F72" s="27">
        <v>2</v>
      </c>
      <c r="G72" s="26">
        <v>43007</v>
      </c>
      <c r="H72" s="26">
        <v>40172</v>
      </c>
      <c r="I72" s="27">
        <v>7.7671232876712297</v>
      </c>
      <c r="J72" s="27">
        <v>2</v>
      </c>
      <c r="K72" s="27">
        <v>1</v>
      </c>
      <c r="L72" s="27">
        <v>0</v>
      </c>
      <c r="M72" s="27">
        <v>16.100000000000001</v>
      </c>
      <c r="N72" s="27">
        <v>12.1</v>
      </c>
      <c r="O72" s="27">
        <v>35</v>
      </c>
      <c r="P72" s="27">
        <v>9.3000000000000007</v>
      </c>
      <c r="Q72" s="27">
        <v>140</v>
      </c>
      <c r="R72" s="27">
        <v>1</v>
      </c>
      <c r="S72" s="27">
        <v>1.1200000000000001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0</v>
      </c>
      <c r="AC72" s="27">
        <v>7.3</v>
      </c>
      <c r="AD72" s="27">
        <v>1</v>
      </c>
      <c r="AE72" s="27">
        <v>1</v>
      </c>
      <c r="AF72" s="27">
        <v>0</v>
      </c>
      <c r="AG72" s="27">
        <v>0</v>
      </c>
      <c r="AH72" s="27">
        <v>1</v>
      </c>
      <c r="AI72" s="27">
        <v>0</v>
      </c>
      <c r="AJ72" s="27">
        <v>0</v>
      </c>
      <c r="AK72" s="27">
        <v>0</v>
      </c>
      <c r="AL72" s="27">
        <v>0</v>
      </c>
      <c r="AM72" s="27">
        <v>1</v>
      </c>
      <c r="AN72" s="27">
        <v>0</v>
      </c>
      <c r="AO72" s="27">
        <v>1</v>
      </c>
      <c r="AP72" s="27">
        <v>0</v>
      </c>
      <c r="AQ72" s="27">
        <v>6.2</v>
      </c>
      <c r="AR72" s="27">
        <v>2.7</v>
      </c>
      <c r="AS72" s="29"/>
      <c r="AT72" s="27">
        <v>640</v>
      </c>
      <c r="AU72" s="27">
        <v>0</v>
      </c>
      <c r="AV72" s="27">
        <v>0</v>
      </c>
      <c r="AW72" s="27">
        <v>0</v>
      </c>
      <c r="AX72" s="27">
        <v>0</v>
      </c>
      <c r="AY72" s="27">
        <v>0</v>
      </c>
      <c r="AZ72" s="27">
        <v>0</v>
      </c>
      <c r="BA72" s="27">
        <v>0</v>
      </c>
      <c r="BB72" s="27">
        <v>640</v>
      </c>
      <c r="BC72" s="27"/>
      <c r="BD72" s="27">
        <v>17</v>
      </c>
      <c r="BE72" s="27">
        <v>59</v>
      </c>
      <c r="BF72" s="27">
        <v>4.0999999999999996</v>
      </c>
      <c r="BG72" s="27">
        <v>51</v>
      </c>
      <c r="BH72" s="27">
        <v>0</v>
      </c>
      <c r="BI72" s="27">
        <v>1</v>
      </c>
      <c r="BJ72" s="27">
        <v>1</v>
      </c>
      <c r="BK72" s="27">
        <v>0</v>
      </c>
      <c r="BL72" s="27">
        <v>1</v>
      </c>
      <c r="BM72" s="27">
        <v>3.5</v>
      </c>
      <c r="BN72" s="27">
        <v>0</v>
      </c>
      <c r="BO72" s="27">
        <v>0</v>
      </c>
      <c r="BP72" s="27">
        <v>1</v>
      </c>
      <c r="BQ72" s="27">
        <v>0</v>
      </c>
      <c r="BR72" s="27">
        <v>0</v>
      </c>
      <c r="BS72" s="27">
        <v>0</v>
      </c>
      <c r="BT72" s="27">
        <v>1</v>
      </c>
      <c r="BU72" s="27"/>
      <c r="BV72" s="27">
        <v>0</v>
      </c>
      <c r="BW72" s="29">
        <v>43010</v>
      </c>
      <c r="BX72" s="27"/>
      <c r="BY72" s="29"/>
      <c r="BZ72" s="29"/>
      <c r="CA72" s="29"/>
      <c r="CB72" s="27"/>
      <c r="CC72" s="27"/>
      <c r="CD72" s="27"/>
      <c r="CE72" s="27"/>
      <c r="CF72" s="27"/>
      <c r="CG72" s="27"/>
      <c r="CH72" s="27">
        <v>0</v>
      </c>
      <c r="CI72" s="27">
        <v>0</v>
      </c>
      <c r="CJ72" s="27"/>
      <c r="CK72" s="27"/>
      <c r="CL72" s="27"/>
      <c r="CM72" s="27"/>
      <c r="CN72" s="27">
        <v>0</v>
      </c>
      <c r="CO72" s="27">
        <v>0</v>
      </c>
      <c r="CP72" s="27">
        <v>2</v>
      </c>
      <c r="CQ72" s="27">
        <v>0</v>
      </c>
      <c r="CR72" s="27">
        <v>2.7</v>
      </c>
      <c r="CS72" s="27">
        <v>4.0999999999999996</v>
      </c>
      <c r="CT72" s="27">
        <v>2.9</v>
      </c>
      <c r="CU72" s="27">
        <v>3.4</v>
      </c>
      <c r="CV72" s="27">
        <v>2.5</v>
      </c>
      <c r="CW72" s="27">
        <v>2.8</v>
      </c>
      <c r="CX72" s="27">
        <v>3.2</v>
      </c>
      <c r="CY72" s="27">
        <v>3.3</v>
      </c>
      <c r="CZ72" s="27">
        <v>3</v>
      </c>
      <c r="DA72" s="27"/>
      <c r="DB72" s="27">
        <v>3.4</v>
      </c>
      <c r="DC72" s="27">
        <v>3</v>
      </c>
      <c r="DD72" s="27">
        <v>0</v>
      </c>
      <c r="DE72" s="27">
        <v>0</v>
      </c>
      <c r="DF72" s="27">
        <v>0</v>
      </c>
      <c r="DG72" s="27">
        <v>1</v>
      </c>
      <c r="DH72" s="27">
        <v>0</v>
      </c>
      <c r="DI72" s="27">
        <v>1</v>
      </c>
      <c r="DJ72" s="27">
        <v>0</v>
      </c>
      <c r="DK72" s="27">
        <v>0</v>
      </c>
      <c r="DL72" s="27">
        <v>0</v>
      </c>
      <c r="DM72" s="29">
        <v>43642</v>
      </c>
      <c r="DN72" s="27">
        <v>635</v>
      </c>
      <c r="DO72" s="27">
        <v>0</v>
      </c>
      <c r="DP72" s="27">
        <v>3.5</v>
      </c>
      <c r="DQ72" s="27">
        <v>0</v>
      </c>
      <c r="DR72" s="27">
        <v>0</v>
      </c>
      <c r="DS72" s="27">
        <v>0</v>
      </c>
      <c r="DT72" s="27">
        <v>0</v>
      </c>
      <c r="DU72" s="27"/>
      <c r="DV72" s="27"/>
    </row>
    <row r="73" spans="1:126">
      <c r="A73" s="27"/>
      <c r="B73" s="28" t="s">
        <v>468</v>
      </c>
      <c r="C73" s="27">
        <v>3</v>
      </c>
      <c r="D73" s="27"/>
      <c r="E73" s="27"/>
      <c r="F73" s="27"/>
      <c r="G73" s="26">
        <v>43007</v>
      </c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>
        <v>13</v>
      </c>
      <c r="AD73" s="27">
        <v>0</v>
      </c>
      <c r="AE73" s="27">
        <v>1</v>
      </c>
      <c r="AF73" s="27">
        <v>0</v>
      </c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9"/>
      <c r="AT73" s="27"/>
      <c r="AU73" s="27"/>
      <c r="AV73" s="27"/>
      <c r="AW73" s="27"/>
      <c r="AX73" s="27"/>
      <c r="AY73" s="27"/>
      <c r="AZ73" s="27"/>
      <c r="BA73" s="27"/>
      <c r="BB73" s="27">
        <v>640</v>
      </c>
      <c r="BC73" s="27"/>
      <c r="BD73" s="27">
        <v>17</v>
      </c>
      <c r="BE73" s="27">
        <v>59</v>
      </c>
      <c r="BF73" s="27"/>
      <c r="BG73" s="27"/>
      <c r="BH73" s="27"/>
      <c r="BI73" s="27"/>
      <c r="BJ73" s="27"/>
      <c r="BK73" s="27"/>
      <c r="BL73" s="27"/>
      <c r="BM73" s="27">
        <v>3</v>
      </c>
      <c r="BN73" s="27">
        <v>0</v>
      </c>
      <c r="BO73" s="27">
        <v>0</v>
      </c>
      <c r="BP73" s="27">
        <v>0</v>
      </c>
      <c r="BQ73" s="27">
        <v>0</v>
      </c>
      <c r="BR73" s="27">
        <v>0</v>
      </c>
      <c r="BS73" s="27">
        <v>0</v>
      </c>
      <c r="BT73" s="27">
        <v>1</v>
      </c>
      <c r="BU73" s="27"/>
      <c r="BV73" s="27">
        <v>1</v>
      </c>
      <c r="BW73" s="29">
        <v>43783</v>
      </c>
      <c r="BX73" s="27"/>
      <c r="BY73" s="29">
        <v>43783</v>
      </c>
      <c r="BZ73" s="29"/>
      <c r="CA73" s="29"/>
      <c r="CB73" s="27"/>
      <c r="CC73" s="27">
        <v>791</v>
      </c>
      <c r="CD73" s="27"/>
      <c r="CE73" s="27"/>
      <c r="CF73" s="27"/>
      <c r="CG73" s="27"/>
      <c r="CH73" s="27">
        <v>0</v>
      </c>
      <c r="CI73" s="27">
        <v>0</v>
      </c>
      <c r="CJ73" s="27"/>
      <c r="CK73" s="27"/>
      <c r="CL73" s="27"/>
      <c r="CM73" s="27"/>
      <c r="CN73" s="27">
        <v>0</v>
      </c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9"/>
      <c r="DN73" s="27"/>
      <c r="DO73" s="27"/>
      <c r="DP73" s="27">
        <v>3</v>
      </c>
      <c r="DQ73" s="27">
        <v>1</v>
      </c>
      <c r="DR73" s="27">
        <v>1</v>
      </c>
      <c r="DS73" s="27">
        <v>0</v>
      </c>
      <c r="DT73" s="27"/>
      <c r="DU73" s="27"/>
      <c r="DV73" s="27"/>
    </row>
    <row r="74" spans="1:126">
      <c r="A74" s="27">
        <v>52</v>
      </c>
      <c r="B74" s="28" t="s">
        <v>469</v>
      </c>
      <c r="C74" s="27">
        <v>3</v>
      </c>
      <c r="D74" s="27">
        <v>3</v>
      </c>
      <c r="E74" s="27">
        <v>1</v>
      </c>
      <c r="F74" s="27">
        <v>2</v>
      </c>
      <c r="G74" s="26">
        <v>43777</v>
      </c>
      <c r="H74" s="26">
        <v>41974</v>
      </c>
      <c r="I74" s="27">
        <v>4.9397260273972599</v>
      </c>
      <c r="J74" s="27">
        <v>2</v>
      </c>
      <c r="K74" s="27">
        <v>1</v>
      </c>
      <c r="L74" s="27">
        <v>0</v>
      </c>
      <c r="M74" s="27">
        <v>24.8</v>
      </c>
      <c r="N74" s="27">
        <v>17.8</v>
      </c>
      <c r="O74" s="27">
        <v>33</v>
      </c>
      <c r="P74" s="27">
        <v>8</v>
      </c>
      <c r="Q74" s="27">
        <v>166</v>
      </c>
      <c r="R74" s="27">
        <v>1</v>
      </c>
      <c r="S74" s="27">
        <v>1.1299999999999999</v>
      </c>
      <c r="T74" s="27">
        <v>0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7">
        <v>0</v>
      </c>
      <c r="AB74" s="27">
        <v>0</v>
      </c>
      <c r="AC74" s="27">
        <v>5</v>
      </c>
      <c r="AD74" s="27">
        <v>0</v>
      </c>
      <c r="AE74" s="27">
        <v>0</v>
      </c>
      <c r="AF74" s="27">
        <v>1</v>
      </c>
      <c r="AG74" s="27">
        <v>0</v>
      </c>
      <c r="AH74" s="27">
        <v>0</v>
      </c>
      <c r="AI74" s="27">
        <v>0</v>
      </c>
      <c r="AJ74" s="27">
        <v>0</v>
      </c>
      <c r="AK74" s="27">
        <v>0</v>
      </c>
      <c r="AL74" s="27">
        <v>0</v>
      </c>
      <c r="AM74" s="27">
        <v>0</v>
      </c>
      <c r="AN74" s="27">
        <v>0</v>
      </c>
      <c r="AO74" s="27">
        <v>1</v>
      </c>
      <c r="AP74" s="27">
        <v>0</v>
      </c>
      <c r="AQ74" s="27">
        <v>4.2</v>
      </c>
      <c r="AR74" s="27">
        <v>2.1</v>
      </c>
      <c r="AS74" s="29"/>
      <c r="AT74" s="27">
        <v>213</v>
      </c>
      <c r="AU74" s="27">
        <v>0</v>
      </c>
      <c r="AV74" s="27">
        <v>0</v>
      </c>
      <c r="AW74" s="27">
        <v>0</v>
      </c>
      <c r="AX74" s="27">
        <v>0</v>
      </c>
      <c r="AY74" s="27">
        <v>0</v>
      </c>
      <c r="AZ74" s="27">
        <v>0</v>
      </c>
      <c r="BA74" s="27">
        <v>0</v>
      </c>
      <c r="BB74" s="27">
        <v>213</v>
      </c>
      <c r="BC74" s="27"/>
      <c r="BD74" s="27">
        <v>4</v>
      </c>
      <c r="BE74" s="27">
        <v>70</v>
      </c>
      <c r="BF74" s="27">
        <v>2.5</v>
      </c>
      <c r="BG74" s="27">
        <v>24</v>
      </c>
      <c r="BH74" s="27">
        <v>0</v>
      </c>
      <c r="BI74" s="27"/>
      <c r="BJ74" s="27">
        <v>0</v>
      </c>
      <c r="BK74" s="27">
        <v>0</v>
      </c>
      <c r="BL74" s="27">
        <v>0</v>
      </c>
      <c r="BM74" s="27">
        <v>0</v>
      </c>
      <c r="BN74" s="27">
        <v>0</v>
      </c>
      <c r="BO74" s="27">
        <v>0</v>
      </c>
      <c r="BP74" s="27">
        <v>0</v>
      </c>
      <c r="BQ74" s="27">
        <v>0</v>
      </c>
      <c r="BR74" s="27">
        <v>0</v>
      </c>
      <c r="BS74" s="27">
        <v>0</v>
      </c>
      <c r="BT74" s="27">
        <v>0</v>
      </c>
      <c r="BU74" s="27"/>
      <c r="BV74" s="27">
        <v>0</v>
      </c>
      <c r="BW74" s="29"/>
      <c r="BX74" s="27"/>
      <c r="BY74" s="29"/>
      <c r="BZ74" s="29"/>
      <c r="CA74" s="29"/>
      <c r="CB74" s="27"/>
      <c r="CC74" s="27"/>
      <c r="CD74" s="27"/>
      <c r="CE74" s="27"/>
      <c r="CF74" s="27"/>
      <c r="CG74" s="27"/>
      <c r="CH74" s="27">
        <v>0</v>
      </c>
      <c r="CI74" s="27">
        <v>0</v>
      </c>
      <c r="CJ74" s="27"/>
      <c r="CK74" s="27"/>
      <c r="CL74" s="27"/>
      <c r="CM74" s="27"/>
      <c r="CN74" s="27">
        <v>0</v>
      </c>
      <c r="CO74" s="27">
        <v>1</v>
      </c>
      <c r="CP74" s="27">
        <v>0</v>
      </c>
      <c r="CQ74" s="27">
        <v>0</v>
      </c>
      <c r="CR74" s="27">
        <v>2.1</v>
      </c>
      <c r="CS74" s="27">
        <v>2.5</v>
      </c>
      <c r="CT74" s="27">
        <v>2.2999999999999998</v>
      </c>
      <c r="CU74" s="27"/>
      <c r="CV74" s="27">
        <v>2.8</v>
      </c>
      <c r="CW74" s="27"/>
      <c r="CX74" s="27"/>
      <c r="CY74" s="27"/>
      <c r="CZ74" s="27"/>
      <c r="DA74" s="27"/>
      <c r="DB74" s="27">
        <v>2.8</v>
      </c>
      <c r="DC74" s="27">
        <v>2.8</v>
      </c>
      <c r="DD74" s="27">
        <v>0</v>
      </c>
      <c r="DE74" s="27">
        <v>0</v>
      </c>
      <c r="DF74" s="27">
        <v>0</v>
      </c>
      <c r="DG74" s="27">
        <v>0</v>
      </c>
      <c r="DH74" s="27">
        <v>0</v>
      </c>
      <c r="DI74" s="27">
        <v>0</v>
      </c>
      <c r="DJ74" s="27">
        <v>0</v>
      </c>
      <c r="DK74" s="27">
        <v>0</v>
      </c>
      <c r="DL74" s="27">
        <v>0</v>
      </c>
      <c r="DM74" s="29"/>
      <c r="DN74" s="27"/>
      <c r="DO74" s="27">
        <v>0</v>
      </c>
      <c r="DP74" s="27">
        <v>0</v>
      </c>
      <c r="DQ74" s="27">
        <v>0</v>
      </c>
      <c r="DR74" s="27"/>
      <c r="DS74" s="27"/>
      <c r="DT74" s="27">
        <v>0</v>
      </c>
      <c r="DU74" s="27"/>
      <c r="DV74" s="27"/>
    </row>
    <row r="75" spans="1:126">
      <c r="A75" s="27"/>
      <c r="B75" s="28" t="s">
        <v>470</v>
      </c>
      <c r="C75" s="27">
        <v>3</v>
      </c>
      <c r="D75" s="27"/>
      <c r="E75" s="27"/>
      <c r="F75" s="27"/>
      <c r="G75" s="26">
        <v>43777</v>
      </c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>
        <v>6</v>
      </c>
      <c r="AD75" s="27">
        <v>0</v>
      </c>
      <c r="AE75" s="27">
        <v>1</v>
      </c>
      <c r="AF75" s="27">
        <v>0</v>
      </c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9"/>
      <c r="AT75" s="27"/>
      <c r="AU75" s="27"/>
      <c r="AV75" s="27"/>
      <c r="AW75" s="27"/>
      <c r="AX75" s="27"/>
      <c r="AY75" s="27"/>
      <c r="AZ75" s="27"/>
      <c r="BA75" s="27"/>
      <c r="BB75" s="27">
        <v>213</v>
      </c>
      <c r="BC75" s="27"/>
      <c r="BD75" s="27">
        <v>4</v>
      </c>
      <c r="BE75" s="27">
        <v>70</v>
      </c>
      <c r="BF75" s="27"/>
      <c r="BG75" s="27"/>
      <c r="BH75" s="27"/>
      <c r="BI75" s="27"/>
      <c r="BJ75" s="27"/>
      <c r="BK75" s="27"/>
      <c r="BL75" s="27"/>
      <c r="BM75" s="27">
        <v>0</v>
      </c>
      <c r="BN75" s="27">
        <v>0</v>
      </c>
      <c r="BO75" s="27">
        <v>0</v>
      </c>
      <c r="BP75" s="27">
        <v>0</v>
      </c>
      <c r="BQ75" s="27">
        <v>0</v>
      </c>
      <c r="BR75" s="27">
        <v>0</v>
      </c>
      <c r="BS75" s="27">
        <v>0</v>
      </c>
      <c r="BT75" s="27">
        <v>0</v>
      </c>
      <c r="BU75" s="27"/>
      <c r="BV75" s="27">
        <v>0</v>
      </c>
      <c r="BW75" s="29"/>
      <c r="BX75" s="27"/>
      <c r="BY75" s="29"/>
      <c r="BZ75" s="29"/>
      <c r="CA75" s="29"/>
      <c r="CB75" s="27"/>
      <c r="CC75" s="27"/>
      <c r="CD75" s="27"/>
      <c r="CE75" s="27"/>
      <c r="CF75" s="27"/>
      <c r="CG75" s="27"/>
      <c r="CH75" s="27">
        <v>0</v>
      </c>
      <c r="CI75" s="27">
        <v>0</v>
      </c>
      <c r="CJ75" s="27"/>
      <c r="CK75" s="27"/>
      <c r="CL75" s="27"/>
      <c r="CM75" s="27"/>
      <c r="CN75" s="27">
        <v>0</v>
      </c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9"/>
      <c r="DN75" s="27"/>
      <c r="DO75" s="27"/>
      <c r="DP75" s="27">
        <v>0</v>
      </c>
      <c r="DQ75" s="27">
        <v>0</v>
      </c>
      <c r="DR75" s="27"/>
      <c r="DS75" s="27"/>
      <c r="DT75" s="27"/>
      <c r="DU75" s="27"/>
      <c r="DV75" s="27"/>
    </row>
    <row r="76" spans="1:126">
      <c r="A76" s="27">
        <v>53</v>
      </c>
      <c r="B76" s="28" t="s">
        <v>471</v>
      </c>
      <c r="C76" s="27">
        <v>3</v>
      </c>
      <c r="D76" s="27">
        <v>3</v>
      </c>
      <c r="E76" s="27">
        <v>1</v>
      </c>
      <c r="F76" s="27">
        <v>1</v>
      </c>
      <c r="G76" s="26">
        <v>43593</v>
      </c>
      <c r="H76" s="26">
        <v>40669</v>
      </c>
      <c r="I76" s="27">
        <v>8.0109589041095894</v>
      </c>
      <c r="J76" s="27">
        <v>1</v>
      </c>
      <c r="K76" s="27">
        <v>0</v>
      </c>
      <c r="L76" s="27">
        <v>0</v>
      </c>
      <c r="M76" s="27">
        <v>9.9</v>
      </c>
      <c r="N76" s="27">
        <v>8.4</v>
      </c>
      <c r="O76" s="27">
        <v>33</v>
      </c>
      <c r="P76" s="27">
        <v>8</v>
      </c>
      <c r="Q76" s="27">
        <v>140</v>
      </c>
      <c r="R76" s="27">
        <v>1</v>
      </c>
      <c r="S76" s="27">
        <v>0.91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  <c r="AB76" s="27">
        <v>0</v>
      </c>
      <c r="AC76" s="27">
        <v>6.1</v>
      </c>
      <c r="AD76" s="27">
        <v>0</v>
      </c>
      <c r="AE76" s="27">
        <v>1</v>
      </c>
      <c r="AF76" s="27">
        <v>0</v>
      </c>
      <c r="AG76" s="27">
        <v>0</v>
      </c>
      <c r="AH76" s="27">
        <v>0</v>
      </c>
      <c r="AI76" s="27">
        <v>0</v>
      </c>
      <c r="AJ76" s="27">
        <v>0</v>
      </c>
      <c r="AK76" s="27">
        <v>0</v>
      </c>
      <c r="AL76" s="27">
        <v>0</v>
      </c>
      <c r="AM76" s="27">
        <v>0</v>
      </c>
      <c r="AN76" s="27">
        <v>0</v>
      </c>
      <c r="AO76" s="27">
        <v>1</v>
      </c>
      <c r="AP76" s="27">
        <v>0</v>
      </c>
      <c r="AQ76" s="27">
        <v>6.5</v>
      </c>
      <c r="AR76" s="27">
        <v>3.5</v>
      </c>
      <c r="AS76" s="29"/>
      <c r="AT76" s="27"/>
      <c r="AU76" s="27">
        <v>0</v>
      </c>
      <c r="AV76" s="27">
        <v>0</v>
      </c>
      <c r="AW76" s="27">
        <v>0</v>
      </c>
      <c r="AX76" s="27">
        <v>0</v>
      </c>
      <c r="AY76" s="27">
        <v>0</v>
      </c>
      <c r="AZ76" s="27">
        <v>0</v>
      </c>
      <c r="BA76" s="27">
        <v>0</v>
      </c>
      <c r="BB76" s="27">
        <v>391</v>
      </c>
      <c r="BC76" s="27"/>
      <c r="BD76" s="27">
        <v>9</v>
      </c>
      <c r="BE76" s="27">
        <v>39</v>
      </c>
      <c r="BF76" s="27">
        <v>7.8</v>
      </c>
      <c r="BG76" s="27">
        <v>103</v>
      </c>
      <c r="BH76" s="27">
        <v>0</v>
      </c>
      <c r="BI76" s="27">
        <v>1</v>
      </c>
      <c r="BJ76" s="27">
        <v>1</v>
      </c>
      <c r="BK76" s="27">
        <v>0</v>
      </c>
      <c r="BL76" s="27">
        <v>1</v>
      </c>
      <c r="BM76" s="27">
        <v>2</v>
      </c>
      <c r="BN76" s="27">
        <v>0</v>
      </c>
      <c r="BO76" s="27">
        <v>0</v>
      </c>
      <c r="BP76" s="27">
        <v>1</v>
      </c>
      <c r="BQ76" s="27">
        <v>0</v>
      </c>
      <c r="BR76" s="27">
        <v>0</v>
      </c>
      <c r="BS76" s="27">
        <v>0</v>
      </c>
      <c r="BT76" s="27">
        <v>1</v>
      </c>
      <c r="BU76" s="27"/>
      <c r="BV76" s="27">
        <v>0</v>
      </c>
      <c r="BW76" s="29">
        <v>43602</v>
      </c>
      <c r="BX76" s="27"/>
      <c r="BY76" s="29"/>
      <c r="BZ76" s="29"/>
      <c r="CA76" s="29">
        <v>43602</v>
      </c>
      <c r="CB76" s="27"/>
      <c r="CC76" s="27"/>
      <c r="CD76" s="27"/>
      <c r="CE76" s="27">
        <v>9</v>
      </c>
      <c r="CF76" s="27"/>
      <c r="CG76" s="27"/>
      <c r="CH76" s="27">
        <v>0</v>
      </c>
      <c r="CI76" s="27">
        <v>0</v>
      </c>
      <c r="CJ76" s="27"/>
      <c r="CK76" s="27"/>
      <c r="CL76" s="27"/>
      <c r="CM76" s="27"/>
      <c r="CN76" s="27">
        <v>6</v>
      </c>
      <c r="CO76" s="27">
        <v>1</v>
      </c>
      <c r="CP76" s="27">
        <v>1</v>
      </c>
      <c r="CQ76" s="27">
        <v>0</v>
      </c>
      <c r="CR76" s="27">
        <v>3.5</v>
      </c>
      <c r="CS76" s="27">
        <v>4</v>
      </c>
      <c r="CT76" s="27"/>
      <c r="CU76" s="27"/>
      <c r="CV76" s="27"/>
      <c r="CW76" s="27"/>
      <c r="CX76" s="27"/>
      <c r="CY76" s="27"/>
      <c r="CZ76" s="27"/>
      <c r="DA76" s="27"/>
      <c r="DB76" s="27">
        <v>2.2999999999999998</v>
      </c>
      <c r="DC76" s="27">
        <v>2.2999999999999998</v>
      </c>
      <c r="DD76" s="27">
        <v>0</v>
      </c>
      <c r="DE76" s="27">
        <v>0</v>
      </c>
      <c r="DF76" s="27">
        <v>0</v>
      </c>
      <c r="DG76" s="27">
        <v>1</v>
      </c>
      <c r="DH76" s="27">
        <v>0</v>
      </c>
      <c r="DI76" s="27">
        <v>1</v>
      </c>
      <c r="DJ76" s="27">
        <v>0</v>
      </c>
      <c r="DK76" s="27">
        <v>0</v>
      </c>
      <c r="DL76" s="27">
        <v>0</v>
      </c>
      <c r="DM76" s="29">
        <v>43815</v>
      </c>
      <c r="DN76" s="27">
        <v>222</v>
      </c>
      <c r="DO76" s="27">
        <v>0</v>
      </c>
      <c r="DP76" s="27">
        <v>2</v>
      </c>
      <c r="DQ76" s="27">
        <v>0</v>
      </c>
      <c r="DR76" s="27"/>
      <c r="DS76" s="27"/>
      <c r="DT76" s="27">
        <v>0</v>
      </c>
      <c r="DU76" s="27"/>
      <c r="DV76" s="27"/>
    </row>
    <row r="77" spans="1:126">
      <c r="A77" s="27">
        <v>54</v>
      </c>
      <c r="B77" s="28" t="s">
        <v>472</v>
      </c>
      <c r="C77" s="27">
        <v>3</v>
      </c>
      <c r="D77" s="27">
        <v>3</v>
      </c>
      <c r="E77" s="27">
        <v>1</v>
      </c>
      <c r="F77" s="27">
        <v>2</v>
      </c>
      <c r="G77" s="26">
        <v>43725</v>
      </c>
      <c r="H77" s="26">
        <v>40341</v>
      </c>
      <c r="I77" s="27">
        <v>9.2712328767123307</v>
      </c>
      <c r="J77" s="27">
        <v>2</v>
      </c>
      <c r="K77" s="27">
        <v>1</v>
      </c>
      <c r="L77" s="27">
        <v>1</v>
      </c>
      <c r="M77" s="27">
        <v>7.9</v>
      </c>
      <c r="N77" s="27">
        <v>6.7</v>
      </c>
      <c r="O77" s="27">
        <v>53</v>
      </c>
      <c r="P77" s="27">
        <v>9</v>
      </c>
      <c r="Q77" s="27">
        <v>120</v>
      </c>
      <c r="R77" s="27">
        <v>1</v>
      </c>
      <c r="S77" s="27">
        <v>1.28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20</v>
      </c>
      <c r="AD77" s="27">
        <v>0</v>
      </c>
      <c r="AE77" s="27">
        <v>1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1</v>
      </c>
      <c r="AP77" s="27">
        <v>0</v>
      </c>
      <c r="AQ77" s="27">
        <v>4.4000000000000004</v>
      </c>
      <c r="AR77" s="27">
        <v>3</v>
      </c>
      <c r="AS77" s="29"/>
      <c r="AT77" s="27">
        <v>265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265</v>
      </c>
      <c r="BC77" s="27"/>
      <c r="BD77" s="27">
        <v>4</v>
      </c>
      <c r="BE77" s="27">
        <v>81</v>
      </c>
      <c r="BF77" s="27">
        <v>2</v>
      </c>
      <c r="BG77" s="27">
        <v>62</v>
      </c>
      <c r="BH77" s="27">
        <v>0</v>
      </c>
      <c r="BI77" s="27"/>
      <c r="BJ77" s="27">
        <v>0</v>
      </c>
      <c r="BK77" s="27">
        <v>0</v>
      </c>
      <c r="BL77" s="27">
        <v>0</v>
      </c>
      <c r="BM77" s="27">
        <v>7</v>
      </c>
      <c r="BN77" s="27">
        <v>0</v>
      </c>
      <c r="BO77" s="27">
        <v>0</v>
      </c>
      <c r="BP77" s="27">
        <v>0</v>
      </c>
      <c r="BQ77" s="27">
        <v>0</v>
      </c>
      <c r="BR77" s="27">
        <v>0</v>
      </c>
      <c r="BS77" s="27">
        <v>0</v>
      </c>
      <c r="BT77" s="27">
        <v>0</v>
      </c>
      <c r="BU77" s="27"/>
      <c r="BV77" s="27">
        <v>0</v>
      </c>
      <c r="BW77" s="29"/>
      <c r="BX77" s="27"/>
      <c r="BY77" s="29"/>
      <c r="BZ77" s="29"/>
      <c r="CA77" s="29"/>
      <c r="CB77" s="27"/>
      <c r="CC77" s="27"/>
      <c r="CD77" s="27"/>
      <c r="CE77" s="27"/>
      <c r="CF77" s="27"/>
      <c r="CG77" s="27"/>
      <c r="CH77" s="27">
        <v>0</v>
      </c>
      <c r="CI77" s="27">
        <v>0</v>
      </c>
      <c r="CJ77" s="27"/>
      <c r="CK77" s="27"/>
      <c r="CL77" s="27"/>
      <c r="CM77" s="27"/>
      <c r="CN77" s="27">
        <v>0</v>
      </c>
      <c r="CO77" s="27">
        <v>0</v>
      </c>
      <c r="CP77" s="27">
        <v>0</v>
      </c>
      <c r="CQ77" s="27">
        <v>0</v>
      </c>
      <c r="CR77" s="27">
        <v>3</v>
      </c>
      <c r="CS77" s="27">
        <v>2</v>
      </c>
      <c r="CT77" s="27">
        <v>1.3</v>
      </c>
      <c r="CU77" s="27">
        <v>1.5</v>
      </c>
      <c r="CV77" s="27"/>
      <c r="CW77" s="27">
        <v>1.3</v>
      </c>
      <c r="CX77" s="27"/>
      <c r="CY77" s="27"/>
      <c r="CZ77" s="27"/>
      <c r="DA77" s="27"/>
      <c r="DB77" s="27">
        <v>1.5</v>
      </c>
      <c r="DC77" s="27">
        <v>1.3</v>
      </c>
      <c r="DD77" s="27">
        <v>0</v>
      </c>
      <c r="DE77" s="27">
        <v>0</v>
      </c>
      <c r="DF77" s="27">
        <v>0</v>
      </c>
      <c r="DG77" s="27">
        <v>0</v>
      </c>
      <c r="DH77" s="27">
        <v>0</v>
      </c>
      <c r="DI77" s="27">
        <v>0</v>
      </c>
      <c r="DJ77" s="27">
        <v>0</v>
      </c>
      <c r="DK77" s="27">
        <v>0</v>
      </c>
      <c r="DL77" s="27">
        <v>0</v>
      </c>
      <c r="DM77" s="29"/>
      <c r="DN77" s="27"/>
      <c r="DO77" s="27">
        <v>0</v>
      </c>
      <c r="DP77" s="27">
        <v>3.5</v>
      </c>
      <c r="DQ77" s="27">
        <v>0</v>
      </c>
      <c r="DR77" s="27"/>
      <c r="DS77" s="27"/>
      <c r="DT77" s="27">
        <v>0</v>
      </c>
      <c r="DU77" s="27"/>
      <c r="DV77" s="27"/>
    </row>
    <row r="78" spans="1:126">
      <c r="A78" s="27"/>
      <c r="B78" s="28" t="s">
        <v>473</v>
      </c>
      <c r="C78" s="27">
        <v>3</v>
      </c>
      <c r="D78" s="27"/>
      <c r="E78" s="27"/>
      <c r="F78" s="27"/>
      <c r="G78" s="26">
        <v>43725</v>
      </c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>
        <v>10</v>
      </c>
      <c r="AD78" s="27">
        <v>0</v>
      </c>
      <c r="AE78" s="27">
        <v>0</v>
      </c>
      <c r="AF78" s="27">
        <v>1</v>
      </c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9"/>
      <c r="AT78" s="27">
        <v>265</v>
      </c>
      <c r="AU78" s="27"/>
      <c r="AV78" s="27"/>
      <c r="AW78" s="27"/>
      <c r="AX78" s="27"/>
      <c r="AY78" s="27"/>
      <c r="AZ78" s="27"/>
      <c r="BA78" s="27"/>
      <c r="BB78" s="27">
        <v>265</v>
      </c>
      <c r="BC78" s="27"/>
      <c r="BD78" s="27">
        <v>4</v>
      </c>
      <c r="BE78" s="27">
        <v>81</v>
      </c>
      <c r="BF78" s="27"/>
      <c r="BG78" s="27"/>
      <c r="BH78" s="27"/>
      <c r="BI78" s="27"/>
      <c r="BJ78" s="27"/>
      <c r="BK78" s="27"/>
      <c r="BL78" s="27"/>
      <c r="BM78" s="27">
        <v>0</v>
      </c>
      <c r="BN78" s="27">
        <v>0</v>
      </c>
      <c r="BO78" s="27">
        <v>0</v>
      </c>
      <c r="BP78" s="27">
        <v>0</v>
      </c>
      <c r="BQ78" s="27">
        <v>0</v>
      </c>
      <c r="BR78" s="27">
        <v>0</v>
      </c>
      <c r="BS78" s="27">
        <v>0</v>
      </c>
      <c r="BT78" s="27">
        <v>0</v>
      </c>
      <c r="BU78" s="27"/>
      <c r="BV78" s="27">
        <v>0</v>
      </c>
      <c r="BW78" s="29"/>
      <c r="BX78" s="27"/>
      <c r="BY78" s="29"/>
      <c r="BZ78" s="29"/>
      <c r="CA78" s="29"/>
      <c r="CB78" s="27"/>
      <c r="CC78" s="27"/>
      <c r="CD78" s="27"/>
      <c r="CE78" s="27"/>
      <c r="CF78" s="27"/>
      <c r="CG78" s="27"/>
      <c r="CH78" s="27">
        <v>0</v>
      </c>
      <c r="CI78" s="27">
        <v>0</v>
      </c>
      <c r="CJ78" s="27"/>
      <c r="CK78" s="27"/>
      <c r="CL78" s="27"/>
      <c r="CM78" s="27"/>
      <c r="CN78" s="27">
        <v>0</v>
      </c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9"/>
      <c r="DN78" s="27"/>
      <c r="DO78" s="27"/>
      <c r="DP78" s="27">
        <v>0</v>
      </c>
      <c r="DQ78" s="27">
        <v>0</v>
      </c>
      <c r="DR78" s="27"/>
      <c r="DS78" s="27"/>
      <c r="DT78" s="27"/>
      <c r="DU78" s="27"/>
      <c r="DV78" s="27"/>
    </row>
    <row r="79" spans="1:126">
      <c r="A79" s="27">
        <v>55</v>
      </c>
      <c r="B79" s="28" t="s">
        <v>474</v>
      </c>
      <c r="C79" s="27">
        <v>3</v>
      </c>
      <c r="D79" s="27">
        <v>3</v>
      </c>
      <c r="E79" s="27">
        <v>1</v>
      </c>
      <c r="F79" s="27">
        <v>2</v>
      </c>
      <c r="G79" s="26">
        <v>43599</v>
      </c>
      <c r="H79" s="26">
        <v>39678</v>
      </c>
      <c r="I79" s="27">
        <v>10.7424657534247</v>
      </c>
      <c r="J79" s="27">
        <v>2</v>
      </c>
      <c r="K79" s="27">
        <v>0</v>
      </c>
      <c r="L79" s="27">
        <v>0</v>
      </c>
      <c r="M79" s="27">
        <v>3</v>
      </c>
      <c r="N79" s="27">
        <v>3</v>
      </c>
      <c r="O79" s="27">
        <v>35</v>
      </c>
      <c r="P79" s="27">
        <v>7.6</v>
      </c>
      <c r="Q79" s="27">
        <v>48</v>
      </c>
      <c r="R79" s="27">
        <v>1</v>
      </c>
      <c r="S79" s="27">
        <v>1.1200000000000001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>
        <v>0</v>
      </c>
      <c r="AB79" s="27">
        <v>0</v>
      </c>
      <c r="AC79" s="27">
        <v>20</v>
      </c>
      <c r="AD79" s="27">
        <v>0</v>
      </c>
      <c r="AE79" s="27">
        <v>1</v>
      </c>
      <c r="AF79" s="27">
        <v>0</v>
      </c>
      <c r="AG79" s="27">
        <v>1</v>
      </c>
      <c r="AH79" s="27">
        <v>0</v>
      </c>
      <c r="AI79" s="27">
        <v>0</v>
      </c>
      <c r="AJ79" s="27">
        <v>0</v>
      </c>
      <c r="AK79" s="27">
        <v>0</v>
      </c>
      <c r="AL79" s="27">
        <v>0</v>
      </c>
      <c r="AM79" s="27">
        <v>0</v>
      </c>
      <c r="AN79" s="27">
        <v>0</v>
      </c>
      <c r="AO79" s="27">
        <v>1</v>
      </c>
      <c r="AP79" s="27">
        <v>0</v>
      </c>
      <c r="AQ79" s="27">
        <v>1.9</v>
      </c>
      <c r="AR79" s="27">
        <v>1.9</v>
      </c>
      <c r="AS79" s="29">
        <v>43918</v>
      </c>
      <c r="AT79" s="27">
        <v>319</v>
      </c>
      <c r="AU79" s="27">
        <v>0</v>
      </c>
      <c r="AV79" s="27">
        <v>0</v>
      </c>
      <c r="AW79" s="27">
        <v>0</v>
      </c>
      <c r="AX79" s="27">
        <v>1</v>
      </c>
      <c r="AY79" s="27">
        <v>0</v>
      </c>
      <c r="AZ79" s="27">
        <v>0</v>
      </c>
      <c r="BA79" s="27">
        <v>0</v>
      </c>
      <c r="BB79" s="27">
        <v>319</v>
      </c>
      <c r="BC79" s="27"/>
      <c r="BD79" s="27">
        <v>9</v>
      </c>
      <c r="BE79" s="27">
        <v>31</v>
      </c>
      <c r="BF79" s="27">
        <v>2.1</v>
      </c>
      <c r="BG79" s="27">
        <v>41</v>
      </c>
      <c r="BH79" s="27"/>
      <c r="BI79" s="27"/>
      <c r="BJ79" s="27">
        <v>0</v>
      </c>
      <c r="BK79" s="27">
        <v>0</v>
      </c>
      <c r="BL79" s="27">
        <v>0</v>
      </c>
      <c r="BM79" s="27">
        <v>3</v>
      </c>
      <c r="BN79" s="27">
        <v>0</v>
      </c>
      <c r="BO79" s="27">
        <v>0</v>
      </c>
      <c r="BP79" s="27">
        <v>0</v>
      </c>
      <c r="BQ79" s="27">
        <v>0</v>
      </c>
      <c r="BR79" s="27">
        <v>0</v>
      </c>
      <c r="BS79" s="27">
        <v>0</v>
      </c>
      <c r="BT79" s="27">
        <v>1</v>
      </c>
      <c r="BU79" s="27"/>
      <c r="BV79" s="27">
        <v>1</v>
      </c>
      <c r="BW79" s="29">
        <v>43633</v>
      </c>
      <c r="BX79" s="27"/>
      <c r="BY79" s="29">
        <v>43633</v>
      </c>
      <c r="BZ79" s="29"/>
      <c r="CA79" s="29"/>
      <c r="CB79" s="27"/>
      <c r="CC79" s="27">
        <v>35</v>
      </c>
      <c r="CD79" s="27"/>
      <c r="CE79" s="27"/>
      <c r="CF79" s="27"/>
      <c r="CG79" s="27"/>
      <c r="CH79" s="27">
        <v>0</v>
      </c>
      <c r="CI79" s="27">
        <v>0</v>
      </c>
      <c r="CJ79" s="27"/>
      <c r="CK79" s="27"/>
      <c r="CL79" s="27"/>
      <c r="CM79" s="27"/>
      <c r="CN79" s="27">
        <v>0</v>
      </c>
      <c r="CO79" s="27">
        <v>0</v>
      </c>
      <c r="CP79" s="27">
        <v>0</v>
      </c>
      <c r="CQ79" s="27">
        <v>0</v>
      </c>
      <c r="CR79" s="27">
        <v>1.9</v>
      </c>
      <c r="CS79" s="27">
        <v>2.1</v>
      </c>
      <c r="CT79" s="27">
        <v>2.8</v>
      </c>
      <c r="CU79" s="27">
        <v>2.7</v>
      </c>
      <c r="CV79" s="27">
        <v>5.0999999999999996</v>
      </c>
      <c r="CW79" s="27">
        <v>3.9</v>
      </c>
      <c r="CX79" s="27"/>
      <c r="CY79" s="27"/>
      <c r="CZ79" s="27"/>
      <c r="DA79" s="27"/>
      <c r="DB79" s="27">
        <v>2.1</v>
      </c>
      <c r="DC79" s="27">
        <v>5.7</v>
      </c>
      <c r="DD79" s="27">
        <v>0</v>
      </c>
      <c r="DE79" s="27">
        <v>0</v>
      </c>
      <c r="DF79" s="27">
        <v>0</v>
      </c>
      <c r="DG79" s="27">
        <v>0</v>
      </c>
      <c r="DH79" s="27">
        <v>0</v>
      </c>
      <c r="DI79" s="27">
        <v>0</v>
      </c>
      <c r="DJ79" s="27">
        <v>0</v>
      </c>
      <c r="DK79" s="27">
        <v>0</v>
      </c>
      <c r="DL79" s="27">
        <v>0</v>
      </c>
      <c r="DM79" s="29"/>
      <c r="DN79" s="27"/>
      <c r="DO79" s="27">
        <v>0</v>
      </c>
      <c r="DP79" s="27">
        <v>3</v>
      </c>
      <c r="DQ79" s="27">
        <v>1</v>
      </c>
      <c r="DR79" s="27">
        <v>1</v>
      </c>
      <c r="DS79" s="27">
        <v>0</v>
      </c>
      <c r="DT79" s="27">
        <v>0</v>
      </c>
      <c r="DU79" s="27"/>
      <c r="DV79" s="27"/>
    </row>
    <row r="80" spans="1:126">
      <c r="A80" s="27"/>
      <c r="B80" s="28" t="s">
        <v>475</v>
      </c>
      <c r="C80" s="27">
        <v>3</v>
      </c>
      <c r="D80" s="27"/>
      <c r="E80" s="27"/>
      <c r="F80" s="27"/>
      <c r="G80" s="26">
        <v>43648</v>
      </c>
      <c r="H80" s="26">
        <v>39678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>
        <v>5</v>
      </c>
      <c r="AD80" s="27">
        <v>0</v>
      </c>
      <c r="AE80" s="27">
        <v>1</v>
      </c>
      <c r="AF80" s="27">
        <v>0</v>
      </c>
      <c r="AG80" s="27"/>
      <c r="AH80" s="27"/>
      <c r="AI80" s="27">
        <v>0</v>
      </c>
      <c r="AJ80" s="27">
        <v>0</v>
      </c>
      <c r="AK80" s="27">
        <v>0</v>
      </c>
      <c r="AL80" s="27">
        <v>0</v>
      </c>
      <c r="AM80" s="27">
        <v>0</v>
      </c>
      <c r="AN80" s="27">
        <v>0</v>
      </c>
      <c r="AO80" s="27"/>
      <c r="AP80" s="27"/>
      <c r="AQ80" s="27"/>
      <c r="AR80" s="27"/>
      <c r="AS80" s="29"/>
      <c r="AT80" s="27"/>
      <c r="AU80" s="27"/>
      <c r="AV80" s="27"/>
      <c r="AW80" s="27"/>
      <c r="AX80" s="27"/>
      <c r="AY80" s="27"/>
      <c r="AZ80" s="27"/>
      <c r="BA80" s="27"/>
      <c r="BB80" s="27">
        <v>270</v>
      </c>
      <c r="BC80" s="27"/>
      <c r="BD80" s="27">
        <v>7</v>
      </c>
      <c r="BE80" s="27">
        <v>29</v>
      </c>
      <c r="BF80" s="27"/>
      <c r="BG80" s="27"/>
      <c r="BH80" s="27">
        <v>1</v>
      </c>
      <c r="BI80" s="27"/>
      <c r="BJ80" s="27"/>
      <c r="BK80" s="27"/>
      <c r="BL80" s="27"/>
      <c r="BM80" s="27">
        <v>2.7</v>
      </c>
      <c r="BN80" s="27">
        <v>0</v>
      </c>
      <c r="BO80" s="27">
        <v>0</v>
      </c>
      <c r="BP80" s="27">
        <v>0</v>
      </c>
      <c r="BQ80" s="27">
        <v>0</v>
      </c>
      <c r="BR80" s="27">
        <v>0</v>
      </c>
      <c r="BS80" s="27">
        <v>0</v>
      </c>
      <c r="BT80" s="27">
        <v>1</v>
      </c>
      <c r="BU80" s="27"/>
      <c r="BV80" s="27">
        <v>1</v>
      </c>
      <c r="BW80" s="29">
        <v>43689</v>
      </c>
      <c r="BX80" s="27"/>
      <c r="BY80" s="29">
        <v>43689</v>
      </c>
      <c r="BZ80" s="29"/>
      <c r="CA80" s="29"/>
      <c r="CB80" s="27"/>
      <c r="CC80" s="27">
        <v>42</v>
      </c>
      <c r="CD80" s="27"/>
      <c r="CE80" s="27"/>
      <c r="CF80" s="27"/>
      <c r="CG80" s="27"/>
      <c r="CH80" s="27">
        <v>0</v>
      </c>
      <c r="CI80" s="27">
        <v>0</v>
      </c>
      <c r="CJ80" s="27"/>
      <c r="CK80" s="27"/>
      <c r="CL80" s="27"/>
      <c r="CM80" s="27"/>
      <c r="CN80" s="27">
        <v>0</v>
      </c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9"/>
      <c r="DN80" s="27"/>
      <c r="DO80" s="27"/>
      <c r="DP80" s="27">
        <v>2.7</v>
      </c>
      <c r="DQ80" s="27">
        <v>1</v>
      </c>
      <c r="DR80" s="27">
        <v>1</v>
      </c>
      <c r="DS80" s="27">
        <v>0</v>
      </c>
      <c r="DT80" s="27"/>
      <c r="DU80" s="27"/>
      <c r="DV80" s="27"/>
    </row>
    <row r="81" spans="1:126">
      <c r="A81" s="27">
        <v>56</v>
      </c>
      <c r="B81" s="28" t="s">
        <v>476</v>
      </c>
      <c r="C81" s="27">
        <v>3</v>
      </c>
      <c r="D81" s="27">
        <v>3</v>
      </c>
      <c r="E81" s="27">
        <v>1</v>
      </c>
      <c r="F81" s="27">
        <v>2</v>
      </c>
      <c r="G81" s="26">
        <v>43789</v>
      </c>
      <c r="H81" s="26">
        <v>42491</v>
      </c>
      <c r="I81" s="27">
        <v>3.5561643835616401</v>
      </c>
      <c r="J81" s="27">
        <v>2</v>
      </c>
      <c r="K81" s="27">
        <v>0</v>
      </c>
      <c r="L81" s="27">
        <v>0</v>
      </c>
      <c r="M81" s="27">
        <v>6.2</v>
      </c>
      <c r="N81" s="27">
        <v>6.2</v>
      </c>
      <c r="O81" s="27">
        <v>32</v>
      </c>
      <c r="P81" s="27">
        <v>10</v>
      </c>
      <c r="Q81" s="27">
        <v>134</v>
      </c>
      <c r="R81" s="27">
        <v>1</v>
      </c>
      <c r="S81" s="27">
        <v>1.0900000000000001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s="27">
        <v>0</v>
      </c>
      <c r="AB81" s="27">
        <v>0</v>
      </c>
      <c r="AC81" s="27">
        <v>14</v>
      </c>
      <c r="AD81" s="27">
        <v>0</v>
      </c>
      <c r="AE81" s="27">
        <v>1</v>
      </c>
      <c r="AF81" s="27">
        <v>0</v>
      </c>
      <c r="AG81" s="27"/>
      <c r="AH81" s="27"/>
      <c r="AI81" s="27"/>
      <c r="AJ81" s="27"/>
      <c r="AK81" s="27"/>
      <c r="AL81" s="27"/>
      <c r="AM81" s="27"/>
      <c r="AN81" s="27"/>
      <c r="AO81" s="27">
        <v>1</v>
      </c>
      <c r="AP81" s="27">
        <v>0</v>
      </c>
      <c r="AQ81" s="27">
        <v>4.2</v>
      </c>
      <c r="AR81" s="27">
        <v>2</v>
      </c>
      <c r="AS81" s="29"/>
      <c r="AT81" s="27">
        <v>198</v>
      </c>
      <c r="AU81" s="27">
        <v>0</v>
      </c>
      <c r="AV81" s="27">
        <v>0</v>
      </c>
      <c r="AW81" s="27">
        <v>0</v>
      </c>
      <c r="AX81" s="27">
        <v>0</v>
      </c>
      <c r="AY81" s="27">
        <v>0</v>
      </c>
      <c r="AZ81" s="27">
        <v>0</v>
      </c>
      <c r="BA81" s="27">
        <v>0</v>
      </c>
      <c r="BB81" s="27">
        <v>198</v>
      </c>
      <c r="BC81" s="27"/>
      <c r="BD81" s="27">
        <v>7</v>
      </c>
      <c r="BE81" s="27">
        <v>23</v>
      </c>
      <c r="BF81" s="27">
        <v>2</v>
      </c>
      <c r="BG81" s="27">
        <v>48</v>
      </c>
      <c r="BH81" s="27">
        <v>0</v>
      </c>
      <c r="BI81" s="27"/>
      <c r="BJ81" s="27">
        <v>0</v>
      </c>
      <c r="BK81" s="27">
        <v>0</v>
      </c>
      <c r="BL81" s="27">
        <v>0</v>
      </c>
      <c r="BM81" s="27">
        <v>2</v>
      </c>
      <c r="BN81" s="27">
        <v>0</v>
      </c>
      <c r="BO81" s="27">
        <v>0</v>
      </c>
      <c r="BP81" s="27">
        <v>0</v>
      </c>
      <c r="BQ81" s="27">
        <v>0</v>
      </c>
      <c r="BR81" s="27">
        <v>0</v>
      </c>
      <c r="BS81" s="27">
        <v>0</v>
      </c>
      <c r="BT81" s="27">
        <v>0</v>
      </c>
      <c r="BU81" s="27"/>
      <c r="BV81" s="27">
        <v>0</v>
      </c>
      <c r="BW81" s="29"/>
      <c r="BX81" s="27"/>
      <c r="BY81" s="29"/>
      <c r="BZ81" s="29"/>
      <c r="CA81" s="29"/>
      <c r="CB81" s="27"/>
      <c r="CC81" s="27"/>
      <c r="CD81" s="27"/>
      <c r="CE81" s="27"/>
      <c r="CF81" s="27"/>
      <c r="CG81" s="27"/>
      <c r="CH81" s="27">
        <v>0</v>
      </c>
      <c r="CI81" s="27">
        <v>0</v>
      </c>
      <c r="CJ81" s="27"/>
      <c r="CK81" s="27"/>
      <c r="CL81" s="27"/>
      <c r="CM81" s="27"/>
      <c r="CN81" s="27">
        <v>0</v>
      </c>
      <c r="CO81" s="27">
        <v>0</v>
      </c>
      <c r="CP81" s="27">
        <v>0</v>
      </c>
      <c r="CQ81" s="27">
        <v>1</v>
      </c>
      <c r="CR81" s="27">
        <v>2</v>
      </c>
      <c r="CS81" s="27">
        <v>2</v>
      </c>
      <c r="CT81" s="27">
        <v>1.8</v>
      </c>
      <c r="CU81" s="27">
        <v>1.6</v>
      </c>
      <c r="CV81" s="27"/>
      <c r="CW81" s="27"/>
      <c r="CX81" s="27"/>
      <c r="CY81" s="27"/>
      <c r="CZ81" s="27"/>
      <c r="DA81" s="27"/>
      <c r="DB81" s="27">
        <v>1.6</v>
      </c>
      <c r="DC81" s="27">
        <v>1.6</v>
      </c>
      <c r="DD81" s="27">
        <v>0</v>
      </c>
      <c r="DE81" s="27">
        <v>0</v>
      </c>
      <c r="DF81" s="27">
        <v>0</v>
      </c>
      <c r="DG81" s="27">
        <v>0</v>
      </c>
      <c r="DH81" s="27">
        <v>0</v>
      </c>
      <c r="DI81" s="27">
        <v>0</v>
      </c>
      <c r="DJ81" s="27">
        <v>0</v>
      </c>
      <c r="DK81" s="27">
        <v>0</v>
      </c>
      <c r="DL81" s="27">
        <v>0</v>
      </c>
      <c r="DM81" s="29"/>
      <c r="DN81" s="27"/>
      <c r="DO81" s="27">
        <v>0</v>
      </c>
      <c r="DP81" s="27">
        <v>2</v>
      </c>
      <c r="DQ81" s="27">
        <v>0</v>
      </c>
      <c r="DR81" s="27"/>
      <c r="DS81" s="27"/>
      <c r="DT81" s="27">
        <v>0</v>
      </c>
      <c r="DU81" s="27"/>
      <c r="DV81" s="27"/>
    </row>
    <row r="82" spans="1:126">
      <c r="A82" s="27"/>
      <c r="B82" s="28" t="s">
        <v>477</v>
      </c>
      <c r="C82" s="27">
        <v>3</v>
      </c>
      <c r="D82" s="27"/>
      <c r="E82" s="27"/>
      <c r="F82" s="27"/>
      <c r="G82" s="26">
        <v>43789</v>
      </c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>
        <v>12</v>
      </c>
      <c r="AD82" s="27">
        <v>0</v>
      </c>
      <c r="AE82" s="27">
        <v>1</v>
      </c>
      <c r="AF82" s="27">
        <v>0</v>
      </c>
      <c r="AG82" s="27">
        <v>0</v>
      </c>
      <c r="AH82" s="27">
        <v>1</v>
      </c>
      <c r="AI82" s="27">
        <v>0</v>
      </c>
      <c r="AJ82" s="27">
        <v>1</v>
      </c>
      <c r="AK82" s="27">
        <v>0</v>
      </c>
      <c r="AL82" s="27">
        <v>0</v>
      </c>
      <c r="AM82" s="27">
        <v>0</v>
      </c>
      <c r="AN82" s="27">
        <v>0</v>
      </c>
      <c r="AO82" s="27"/>
      <c r="AP82" s="27"/>
      <c r="AQ82" s="27"/>
      <c r="AR82" s="27"/>
      <c r="AS82" s="29"/>
      <c r="AT82" s="27"/>
      <c r="AU82" s="27"/>
      <c r="AV82" s="27"/>
      <c r="AW82" s="27"/>
      <c r="AX82" s="27"/>
      <c r="AY82" s="27"/>
      <c r="AZ82" s="27"/>
      <c r="BA82" s="27"/>
      <c r="BB82" s="27">
        <v>198</v>
      </c>
      <c r="BC82" s="27"/>
      <c r="BD82" s="27">
        <v>5</v>
      </c>
      <c r="BE82" s="27">
        <v>3.5</v>
      </c>
      <c r="BF82" s="27"/>
      <c r="BG82" s="27"/>
      <c r="BH82" s="27"/>
      <c r="BI82" s="27"/>
      <c r="BJ82" s="27"/>
      <c r="BK82" s="27"/>
      <c r="BL82" s="27"/>
      <c r="BM82" s="27">
        <v>2</v>
      </c>
      <c r="BN82" s="27">
        <v>0</v>
      </c>
      <c r="BO82" s="27">
        <v>0</v>
      </c>
      <c r="BP82" s="27">
        <v>0</v>
      </c>
      <c r="BQ82" s="27">
        <v>0</v>
      </c>
      <c r="BR82" s="27">
        <v>0</v>
      </c>
      <c r="BS82" s="27">
        <v>0</v>
      </c>
      <c r="BT82" s="27">
        <v>0</v>
      </c>
      <c r="BU82" s="27"/>
      <c r="BV82" s="27">
        <v>0</v>
      </c>
      <c r="BW82" s="29"/>
      <c r="BX82" s="27"/>
      <c r="BY82" s="29"/>
      <c r="BZ82" s="29"/>
      <c r="CA82" s="29"/>
      <c r="CB82" s="27"/>
      <c r="CC82" s="27"/>
      <c r="CD82" s="27"/>
      <c r="CE82" s="27"/>
      <c r="CF82" s="27"/>
      <c r="CG82" s="27"/>
      <c r="CH82" s="27">
        <v>0</v>
      </c>
      <c r="CI82" s="27">
        <v>0</v>
      </c>
      <c r="CJ82" s="27"/>
      <c r="CK82" s="27"/>
      <c r="CL82" s="27"/>
      <c r="CM82" s="27"/>
      <c r="CN82" s="27">
        <v>0</v>
      </c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9"/>
      <c r="DN82" s="27"/>
      <c r="DO82" s="27"/>
      <c r="DP82" s="27">
        <v>2</v>
      </c>
      <c r="DQ82" s="27">
        <v>0</v>
      </c>
      <c r="DR82" s="27"/>
      <c r="DS82" s="27"/>
      <c r="DT82" s="27"/>
      <c r="DU82" s="27"/>
      <c r="DV82" s="27"/>
    </row>
    <row r="83" spans="1:126">
      <c r="A83" s="27">
        <v>57</v>
      </c>
      <c r="B83" s="28" t="s">
        <v>478</v>
      </c>
      <c r="C83" s="27">
        <v>3</v>
      </c>
      <c r="D83" s="27">
        <v>3</v>
      </c>
      <c r="E83" s="27">
        <v>1</v>
      </c>
      <c r="F83" s="27">
        <v>2</v>
      </c>
      <c r="G83" s="26">
        <v>43768</v>
      </c>
      <c r="H83" s="26">
        <v>38357</v>
      </c>
      <c r="I83" s="27">
        <v>14.824657534246599</v>
      </c>
      <c r="J83" s="27">
        <v>2</v>
      </c>
      <c r="K83" s="27">
        <v>1</v>
      </c>
      <c r="L83" s="27">
        <v>0</v>
      </c>
      <c r="M83" s="27">
        <v>10.5</v>
      </c>
      <c r="N83" s="27">
        <v>7.7</v>
      </c>
      <c r="O83" s="27">
        <v>20</v>
      </c>
      <c r="P83" s="27">
        <v>7.2</v>
      </c>
      <c r="Q83" s="27">
        <v>90</v>
      </c>
      <c r="R83" s="27">
        <v>1</v>
      </c>
      <c r="S83" s="27">
        <v>1.1299999999999999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>
        <v>0</v>
      </c>
      <c r="AB83" s="27">
        <v>0</v>
      </c>
      <c r="AC83" s="27">
        <v>5</v>
      </c>
      <c r="AD83" s="27">
        <v>0</v>
      </c>
      <c r="AE83" s="27">
        <v>1</v>
      </c>
      <c r="AF83" s="27">
        <v>0</v>
      </c>
      <c r="AG83" s="27">
        <v>0</v>
      </c>
      <c r="AH83" s="27">
        <v>0</v>
      </c>
      <c r="AI83" s="27">
        <v>0</v>
      </c>
      <c r="AJ83" s="27">
        <v>0</v>
      </c>
      <c r="AK83" s="27">
        <v>0</v>
      </c>
      <c r="AL83" s="27">
        <v>0</v>
      </c>
      <c r="AM83" s="27">
        <v>0</v>
      </c>
      <c r="AN83" s="27">
        <v>0</v>
      </c>
      <c r="AO83" s="27">
        <v>0</v>
      </c>
      <c r="AP83" s="27"/>
      <c r="AQ83" s="27">
        <v>10.6</v>
      </c>
      <c r="AR83" s="27">
        <v>4.5</v>
      </c>
      <c r="AS83" s="29"/>
      <c r="AT83" s="27">
        <v>243</v>
      </c>
      <c r="AU83" s="27">
        <v>0</v>
      </c>
      <c r="AV83" s="27">
        <v>0</v>
      </c>
      <c r="AW83" s="27">
        <v>0</v>
      </c>
      <c r="AX83" s="27">
        <v>0</v>
      </c>
      <c r="AY83" s="27">
        <v>0</v>
      </c>
      <c r="AZ83" s="27">
        <v>0</v>
      </c>
      <c r="BA83" s="27">
        <v>0</v>
      </c>
      <c r="BB83" s="27">
        <v>243</v>
      </c>
      <c r="BC83" s="27"/>
      <c r="BD83" s="27">
        <v>8</v>
      </c>
      <c r="BE83" s="27">
        <v>34</v>
      </c>
      <c r="BF83" s="27">
        <v>4</v>
      </c>
      <c r="BG83" s="27">
        <v>73</v>
      </c>
      <c r="BH83" s="27">
        <v>0</v>
      </c>
      <c r="BI83" s="27"/>
      <c r="BJ83" s="27">
        <v>0</v>
      </c>
      <c r="BK83" s="27">
        <v>0</v>
      </c>
      <c r="BL83" s="27">
        <v>0</v>
      </c>
      <c r="BM83" s="27">
        <v>0</v>
      </c>
      <c r="BN83" s="27">
        <v>0</v>
      </c>
      <c r="BO83" s="27">
        <v>0</v>
      </c>
      <c r="BP83" s="27">
        <v>1</v>
      </c>
      <c r="BQ83" s="27">
        <v>0</v>
      </c>
      <c r="BR83" s="27">
        <v>0</v>
      </c>
      <c r="BS83" s="27">
        <v>0</v>
      </c>
      <c r="BT83" s="27">
        <v>1</v>
      </c>
      <c r="BU83" s="27"/>
      <c r="BV83" s="27">
        <v>0</v>
      </c>
      <c r="BW83" s="29">
        <v>43771</v>
      </c>
      <c r="BX83" s="27"/>
      <c r="BY83" s="29"/>
      <c r="BZ83" s="29"/>
      <c r="CA83" s="29"/>
      <c r="CB83" s="27"/>
      <c r="CC83" s="27"/>
      <c r="CD83" s="27"/>
      <c r="CE83" s="27">
        <v>3</v>
      </c>
      <c r="CF83" s="27"/>
      <c r="CG83" s="27"/>
      <c r="CH83" s="27">
        <v>0</v>
      </c>
      <c r="CI83" s="27">
        <v>0</v>
      </c>
      <c r="CJ83" s="27"/>
      <c r="CK83" s="27"/>
      <c r="CL83" s="27"/>
      <c r="CM83" s="27"/>
      <c r="CN83" s="27">
        <v>0</v>
      </c>
      <c r="CO83" s="27">
        <v>0</v>
      </c>
      <c r="CP83" s="27">
        <v>0</v>
      </c>
      <c r="CQ83" s="27">
        <v>1</v>
      </c>
      <c r="CR83" s="27">
        <v>4.5</v>
      </c>
      <c r="CS83" s="27">
        <v>4</v>
      </c>
      <c r="CT83" s="27">
        <v>4.5</v>
      </c>
      <c r="CU83" s="27"/>
      <c r="CV83" s="27">
        <v>4.8</v>
      </c>
      <c r="CW83" s="27"/>
      <c r="CX83" s="27"/>
      <c r="CY83" s="27"/>
      <c r="CZ83" s="27"/>
      <c r="DA83" s="27"/>
      <c r="DB83" s="27">
        <v>4.8</v>
      </c>
      <c r="DC83" s="27">
        <v>20</v>
      </c>
      <c r="DD83" s="27">
        <v>0</v>
      </c>
      <c r="DE83" s="27">
        <v>0</v>
      </c>
      <c r="DF83" s="27">
        <v>0</v>
      </c>
      <c r="DG83" s="27">
        <v>0</v>
      </c>
      <c r="DH83" s="27">
        <v>0</v>
      </c>
      <c r="DI83" s="27">
        <v>0</v>
      </c>
      <c r="DJ83" s="27">
        <v>0</v>
      </c>
      <c r="DK83" s="27">
        <v>0</v>
      </c>
      <c r="DL83" s="27">
        <v>0</v>
      </c>
      <c r="DM83" s="29"/>
      <c r="DN83" s="27"/>
      <c r="DO83" s="27">
        <v>0</v>
      </c>
      <c r="DP83" s="27">
        <v>0</v>
      </c>
      <c r="DQ83" s="27">
        <v>0</v>
      </c>
      <c r="DR83" s="27"/>
      <c r="DS83" s="27"/>
      <c r="DT83" s="27">
        <v>0</v>
      </c>
      <c r="DU83" s="27"/>
      <c r="DV83" s="27"/>
    </row>
    <row r="84" spans="1:126">
      <c r="A84" s="27"/>
      <c r="B84" s="28" t="s">
        <v>479</v>
      </c>
      <c r="C84" s="27">
        <v>3</v>
      </c>
      <c r="D84" s="27"/>
      <c r="E84" s="27"/>
      <c r="F84" s="27"/>
      <c r="G84" s="26">
        <v>43768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>
        <v>10</v>
      </c>
      <c r="AD84" s="27">
        <v>0</v>
      </c>
      <c r="AE84" s="27">
        <v>1</v>
      </c>
      <c r="AF84" s="27">
        <v>0</v>
      </c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9"/>
      <c r="AT84" s="27"/>
      <c r="AU84" s="27"/>
      <c r="AV84" s="27"/>
      <c r="AW84" s="27"/>
      <c r="AX84" s="27"/>
      <c r="AY84" s="27"/>
      <c r="AZ84" s="27"/>
      <c r="BA84" s="27"/>
      <c r="BB84" s="27">
        <v>243</v>
      </c>
      <c r="BC84" s="27"/>
      <c r="BD84" s="27">
        <v>8</v>
      </c>
      <c r="BE84" s="27">
        <v>34</v>
      </c>
      <c r="BF84" s="27"/>
      <c r="BG84" s="27"/>
      <c r="BH84" s="27"/>
      <c r="BI84" s="27"/>
      <c r="BJ84" s="27"/>
      <c r="BK84" s="27"/>
      <c r="BL84" s="27"/>
      <c r="BM84" s="27">
        <v>0</v>
      </c>
      <c r="BN84" s="27">
        <v>0</v>
      </c>
      <c r="BO84" s="27">
        <v>0</v>
      </c>
      <c r="BP84" s="27">
        <v>0</v>
      </c>
      <c r="BQ84" s="27">
        <v>0</v>
      </c>
      <c r="BR84" s="27">
        <v>0</v>
      </c>
      <c r="BS84" s="27">
        <v>0</v>
      </c>
      <c r="BT84" s="27">
        <v>0</v>
      </c>
      <c r="BU84" s="27"/>
      <c r="BV84" s="27">
        <v>0</v>
      </c>
      <c r="BW84" s="29"/>
      <c r="BX84" s="27"/>
      <c r="BY84" s="29"/>
      <c r="BZ84" s="29"/>
      <c r="CA84" s="29"/>
      <c r="CB84" s="27"/>
      <c r="CC84" s="27"/>
      <c r="CD84" s="27"/>
      <c r="CE84" s="27"/>
      <c r="CF84" s="27"/>
      <c r="CG84" s="27"/>
      <c r="CH84" s="27">
        <v>0</v>
      </c>
      <c r="CI84" s="27">
        <v>0</v>
      </c>
      <c r="CJ84" s="27"/>
      <c r="CK84" s="27"/>
      <c r="CL84" s="27"/>
      <c r="CM84" s="27"/>
      <c r="CN84" s="27">
        <v>0</v>
      </c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9"/>
      <c r="DN84" s="27"/>
      <c r="DO84" s="27"/>
      <c r="DP84" s="27">
        <v>0</v>
      </c>
      <c r="DQ84" s="27">
        <v>0</v>
      </c>
      <c r="DR84" s="27"/>
      <c r="DS84" s="27"/>
      <c r="DT84" s="27"/>
      <c r="DU84" s="27"/>
      <c r="DV84" s="27"/>
    </row>
    <row r="85" spans="1:126">
      <c r="A85" s="27">
        <v>58</v>
      </c>
      <c r="B85" s="28" t="s">
        <v>480</v>
      </c>
      <c r="C85" s="27">
        <v>3</v>
      </c>
      <c r="D85" s="27">
        <v>3</v>
      </c>
      <c r="E85" s="27">
        <v>1</v>
      </c>
      <c r="F85" s="27">
        <v>1</v>
      </c>
      <c r="G85" s="26">
        <v>43704</v>
      </c>
      <c r="H85" s="26">
        <v>37843</v>
      </c>
      <c r="I85" s="27">
        <v>16.057534246575301</v>
      </c>
      <c r="J85" s="27">
        <v>1</v>
      </c>
      <c r="K85" s="27">
        <v>1</v>
      </c>
      <c r="L85" s="27">
        <v>0</v>
      </c>
      <c r="M85" s="27">
        <v>7.6</v>
      </c>
      <c r="N85" s="27">
        <v>6.1</v>
      </c>
      <c r="O85" s="27">
        <v>22</v>
      </c>
      <c r="P85" s="27">
        <v>8</v>
      </c>
      <c r="Q85" s="27">
        <v>128</v>
      </c>
      <c r="R85" s="27">
        <v>1</v>
      </c>
      <c r="S85" s="27">
        <v>1.01</v>
      </c>
      <c r="T85" s="27">
        <v>1</v>
      </c>
      <c r="U85" s="27">
        <v>1</v>
      </c>
      <c r="V85" s="27">
        <v>2</v>
      </c>
      <c r="W85" s="27">
        <v>0</v>
      </c>
      <c r="X85" s="27">
        <v>1</v>
      </c>
      <c r="Y85" s="27">
        <v>0</v>
      </c>
      <c r="Z85" s="27">
        <v>0</v>
      </c>
      <c r="AA85" s="27">
        <v>1</v>
      </c>
      <c r="AB85" s="27">
        <v>0</v>
      </c>
      <c r="AC85" s="27">
        <v>6</v>
      </c>
      <c r="AD85" s="27">
        <v>1</v>
      </c>
      <c r="AE85" s="27">
        <v>0</v>
      </c>
      <c r="AF85" s="27">
        <v>0</v>
      </c>
      <c r="AG85" s="27">
        <v>0</v>
      </c>
      <c r="AH85" s="27">
        <v>0</v>
      </c>
      <c r="AI85" s="27">
        <v>0</v>
      </c>
      <c r="AJ85" s="27">
        <v>0</v>
      </c>
      <c r="AK85" s="27">
        <v>0</v>
      </c>
      <c r="AL85" s="27">
        <v>0</v>
      </c>
      <c r="AM85" s="27">
        <v>0</v>
      </c>
      <c r="AN85" s="27">
        <v>0</v>
      </c>
      <c r="AO85" s="27">
        <v>1</v>
      </c>
      <c r="AP85" s="27">
        <v>1</v>
      </c>
      <c r="AQ85" s="27">
        <v>3.7</v>
      </c>
      <c r="AR85" s="27">
        <v>3.8</v>
      </c>
      <c r="AS85" s="29"/>
      <c r="AT85" s="27">
        <v>283</v>
      </c>
      <c r="AU85" s="27">
        <v>0</v>
      </c>
      <c r="AV85" s="27">
        <v>0</v>
      </c>
      <c r="AW85" s="27">
        <v>0</v>
      </c>
      <c r="AX85" s="27">
        <v>0</v>
      </c>
      <c r="AY85" s="27">
        <v>0</v>
      </c>
      <c r="AZ85" s="27">
        <v>0</v>
      </c>
      <c r="BA85" s="27">
        <v>0</v>
      </c>
      <c r="BB85" s="27">
        <v>283</v>
      </c>
      <c r="BC85" s="27"/>
      <c r="BD85" s="27">
        <v>5</v>
      </c>
      <c r="BE85" s="27">
        <v>24.25</v>
      </c>
      <c r="BF85" s="27">
        <v>3.7</v>
      </c>
      <c r="BG85" s="27">
        <v>89</v>
      </c>
      <c r="BH85" s="27">
        <v>1</v>
      </c>
      <c r="BI85" s="27">
        <v>1</v>
      </c>
      <c r="BJ85" s="27">
        <v>1</v>
      </c>
      <c r="BK85" s="27">
        <v>0</v>
      </c>
      <c r="BL85" s="27">
        <v>1</v>
      </c>
      <c r="BM85" s="27">
        <v>0</v>
      </c>
      <c r="BN85" s="27">
        <v>0</v>
      </c>
      <c r="BO85" s="27">
        <v>0</v>
      </c>
      <c r="BP85" s="27">
        <v>0</v>
      </c>
      <c r="BQ85" s="27">
        <v>0</v>
      </c>
      <c r="BR85" s="27">
        <v>0</v>
      </c>
      <c r="BS85" s="27">
        <v>0</v>
      </c>
      <c r="BT85" s="27">
        <v>0</v>
      </c>
      <c r="BU85" s="27"/>
      <c r="BV85" s="27">
        <v>0</v>
      </c>
      <c r="BW85" s="29"/>
      <c r="BX85" s="27"/>
      <c r="BY85" s="29"/>
      <c r="BZ85" s="29"/>
      <c r="CA85" s="29"/>
      <c r="CB85" s="27"/>
      <c r="CC85" s="27"/>
      <c r="CD85" s="27"/>
      <c r="CE85" s="27"/>
      <c r="CF85" s="27"/>
      <c r="CG85" s="27"/>
      <c r="CH85" s="27">
        <v>0</v>
      </c>
      <c r="CI85" s="27">
        <v>0</v>
      </c>
      <c r="CJ85" s="27"/>
      <c r="CK85" s="27"/>
      <c r="CL85" s="27"/>
      <c r="CM85" s="27"/>
      <c r="CN85" s="27">
        <v>0</v>
      </c>
      <c r="CO85" s="27">
        <v>0</v>
      </c>
      <c r="CP85" s="27">
        <v>0</v>
      </c>
      <c r="CQ85" s="27">
        <v>0</v>
      </c>
      <c r="CR85" s="27">
        <v>3.8</v>
      </c>
      <c r="CS85" s="27">
        <v>3.7</v>
      </c>
      <c r="CT85" s="27">
        <v>3.7</v>
      </c>
      <c r="CU85" s="27">
        <v>3.6</v>
      </c>
      <c r="CV85" s="27">
        <v>3.1</v>
      </c>
      <c r="CW85" s="27">
        <v>3.6</v>
      </c>
      <c r="CX85" s="27"/>
      <c r="CY85" s="27"/>
      <c r="CZ85" s="27"/>
      <c r="DA85" s="27"/>
      <c r="DB85" s="27">
        <v>3.6</v>
      </c>
      <c r="DC85" s="27">
        <v>3.6</v>
      </c>
      <c r="DD85" s="27">
        <v>1</v>
      </c>
      <c r="DE85" s="27">
        <v>0</v>
      </c>
      <c r="DF85" s="27">
        <v>0</v>
      </c>
      <c r="DG85" s="27">
        <v>0</v>
      </c>
      <c r="DH85" s="27">
        <v>0</v>
      </c>
      <c r="DI85" s="27">
        <v>0</v>
      </c>
      <c r="DJ85" s="27">
        <v>0</v>
      </c>
      <c r="DK85" s="27">
        <v>0</v>
      </c>
      <c r="DL85" s="27">
        <v>0</v>
      </c>
      <c r="DM85" s="29"/>
      <c r="DN85" s="27"/>
      <c r="DO85" s="27">
        <v>0</v>
      </c>
      <c r="DP85" s="27">
        <v>0</v>
      </c>
      <c r="DQ85" s="27">
        <v>0</v>
      </c>
      <c r="DR85" s="27"/>
      <c r="DS85" s="27"/>
      <c r="DT85" s="27">
        <v>0</v>
      </c>
      <c r="DU85" s="27"/>
      <c r="DV85" s="27"/>
    </row>
    <row r="86" spans="1:126">
      <c r="A86" s="27">
        <v>59</v>
      </c>
      <c r="B86" s="28" t="s">
        <v>481</v>
      </c>
      <c r="C86" s="27">
        <v>3</v>
      </c>
      <c r="D86" s="27">
        <v>3</v>
      </c>
      <c r="E86" s="27">
        <v>1</v>
      </c>
      <c r="F86" s="27">
        <v>1</v>
      </c>
      <c r="G86" s="26">
        <v>43572</v>
      </c>
      <c r="H86" s="26">
        <v>37615</v>
      </c>
      <c r="I86" s="27">
        <v>16.320547945205501</v>
      </c>
      <c r="J86" s="27">
        <v>1</v>
      </c>
      <c r="K86" s="27">
        <v>1</v>
      </c>
      <c r="L86" s="27">
        <v>0</v>
      </c>
      <c r="M86" s="27">
        <v>19.3</v>
      </c>
      <c r="N86" s="27">
        <v>18.899999999999999</v>
      </c>
      <c r="O86" s="27">
        <v>26</v>
      </c>
      <c r="P86" s="27">
        <v>6.8</v>
      </c>
      <c r="Q86" s="27">
        <v>236</v>
      </c>
      <c r="R86" s="27">
        <v>1</v>
      </c>
      <c r="S86" s="27">
        <v>0.92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>
        <v>0</v>
      </c>
      <c r="AB86" s="27">
        <v>0</v>
      </c>
      <c r="AC86" s="27">
        <v>7</v>
      </c>
      <c r="AD86" s="27">
        <v>0</v>
      </c>
      <c r="AE86" s="27">
        <v>0</v>
      </c>
      <c r="AF86" s="27">
        <v>1</v>
      </c>
      <c r="AG86" s="27">
        <v>0</v>
      </c>
      <c r="AH86" s="27">
        <v>0</v>
      </c>
      <c r="AI86" s="27">
        <v>0</v>
      </c>
      <c r="AJ86" s="27">
        <v>0</v>
      </c>
      <c r="AK86" s="27">
        <v>0</v>
      </c>
      <c r="AL86" s="27">
        <v>0</v>
      </c>
      <c r="AM86" s="27">
        <v>0</v>
      </c>
      <c r="AN86" s="27">
        <v>0</v>
      </c>
      <c r="AO86" s="27">
        <v>1</v>
      </c>
      <c r="AP86" s="27">
        <v>0</v>
      </c>
      <c r="AQ86" s="27">
        <v>9.1</v>
      </c>
      <c r="AR86" s="27">
        <v>5.2</v>
      </c>
      <c r="AS86" s="29"/>
      <c r="AT86" s="27">
        <v>412</v>
      </c>
      <c r="AU86" s="27">
        <v>0</v>
      </c>
      <c r="AV86" s="27">
        <v>0</v>
      </c>
      <c r="AW86" s="27">
        <v>0</v>
      </c>
      <c r="AX86" s="27">
        <v>0</v>
      </c>
      <c r="AY86" s="27">
        <v>0</v>
      </c>
      <c r="AZ86" s="27">
        <v>0</v>
      </c>
      <c r="BA86" s="27">
        <v>0</v>
      </c>
      <c r="BB86" s="27">
        <v>412</v>
      </c>
      <c r="BC86" s="27"/>
      <c r="BD86" s="27">
        <v>5</v>
      </c>
      <c r="BE86" s="27">
        <v>71</v>
      </c>
      <c r="BF86" s="27">
        <v>5.4</v>
      </c>
      <c r="BG86" s="27">
        <v>87</v>
      </c>
      <c r="BH86" s="27">
        <v>0</v>
      </c>
      <c r="BI86" s="27"/>
      <c r="BJ86" s="27">
        <v>0</v>
      </c>
      <c r="BK86" s="27">
        <v>0</v>
      </c>
      <c r="BL86" s="27">
        <v>0</v>
      </c>
      <c r="BM86" s="27">
        <v>3</v>
      </c>
      <c r="BN86" s="27">
        <v>0</v>
      </c>
      <c r="BO86" s="27">
        <v>0</v>
      </c>
      <c r="BP86" s="27">
        <v>0</v>
      </c>
      <c r="BQ86" s="27">
        <v>0</v>
      </c>
      <c r="BR86" s="27">
        <v>0</v>
      </c>
      <c r="BS86" s="27">
        <v>0</v>
      </c>
      <c r="BT86" s="27">
        <v>0</v>
      </c>
      <c r="BU86" s="27"/>
      <c r="BV86" s="27">
        <v>0</v>
      </c>
      <c r="BW86" s="29"/>
      <c r="BX86" s="27"/>
      <c r="BY86" s="29"/>
      <c r="BZ86" s="29"/>
      <c r="CA86" s="29"/>
      <c r="CB86" s="27"/>
      <c r="CC86" s="27"/>
      <c r="CD86" s="27"/>
      <c r="CE86" s="27"/>
      <c r="CF86" s="27"/>
      <c r="CG86" s="27"/>
      <c r="CH86" s="27">
        <v>0</v>
      </c>
      <c r="CI86" s="27">
        <v>0</v>
      </c>
      <c r="CJ86" s="27"/>
      <c r="CK86" s="27"/>
      <c r="CL86" s="27"/>
      <c r="CM86" s="27"/>
      <c r="CN86" s="27">
        <v>0</v>
      </c>
      <c r="CO86" s="27">
        <v>0</v>
      </c>
      <c r="CP86" s="27"/>
      <c r="CQ86" s="27">
        <v>1</v>
      </c>
      <c r="CR86" s="27">
        <v>5.2</v>
      </c>
      <c r="CS86" s="27">
        <v>5.4</v>
      </c>
      <c r="CT86" s="27">
        <v>7.4</v>
      </c>
      <c r="CU86" s="27">
        <v>5.2</v>
      </c>
      <c r="CV86" s="27">
        <v>2.9</v>
      </c>
      <c r="CW86" s="27">
        <v>3</v>
      </c>
      <c r="CX86" s="27"/>
      <c r="CY86" s="27"/>
      <c r="CZ86" s="27"/>
      <c r="DA86" s="27"/>
      <c r="DB86" s="27">
        <v>5.2</v>
      </c>
      <c r="DC86" s="27">
        <v>3</v>
      </c>
      <c r="DD86" s="27">
        <v>0</v>
      </c>
      <c r="DE86" s="27">
        <v>0</v>
      </c>
      <c r="DF86" s="27">
        <v>0</v>
      </c>
      <c r="DG86" s="27">
        <v>0</v>
      </c>
      <c r="DH86" s="27">
        <v>0</v>
      </c>
      <c r="DI86" s="27">
        <v>0</v>
      </c>
      <c r="DJ86" s="27">
        <v>0</v>
      </c>
      <c r="DK86" s="27">
        <v>0</v>
      </c>
      <c r="DL86" s="27">
        <v>0</v>
      </c>
      <c r="DM86" s="29"/>
      <c r="DN86" s="27"/>
      <c r="DO86" s="27">
        <v>0</v>
      </c>
      <c r="DP86" s="27">
        <v>3</v>
      </c>
      <c r="DQ86" s="27">
        <v>0</v>
      </c>
      <c r="DR86" s="27"/>
      <c r="DS86" s="27"/>
      <c r="DT86" s="27">
        <v>0</v>
      </c>
      <c r="DU86" s="27"/>
      <c r="DV86" s="27"/>
    </row>
    <row r="87" spans="1:126">
      <c r="A87" s="27">
        <v>60</v>
      </c>
      <c r="B87" s="28" t="s">
        <v>482</v>
      </c>
      <c r="C87" s="27">
        <v>3</v>
      </c>
      <c r="D87" s="27">
        <v>3</v>
      </c>
      <c r="E87" s="27">
        <v>1</v>
      </c>
      <c r="F87" s="27">
        <v>2</v>
      </c>
      <c r="G87" s="26">
        <v>43738</v>
      </c>
      <c r="H87" s="26">
        <v>43007</v>
      </c>
      <c r="I87" s="27">
        <v>2.0027397260274</v>
      </c>
      <c r="J87" s="27">
        <v>2</v>
      </c>
      <c r="K87" s="27">
        <v>0</v>
      </c>
      <c r="L87" s="27">
        <v>0</v>
      </c>
      <c r="M87" s="27">
        <v>17.399999999999999</v>
      </c>
      <c r="N87" s="27">
        <v>17.600000000000001</v>
      </c>
      <c r="O87" s="27">
        <v>40</v>
      </c>
      <c r="P87" s="27">
        <v>7.2</v>
      </c>
      <c r="Q87" s="27">
        <v>140</v>
      </c>
      <c r="R87" s="27">
        <v>1</v>
      </c>
      <c r="S87" s="27">
        <v>1</v>
      </c>
      <c r="T87" s="27">
        <v>0</v>
      </c>
      <c r="U87" s="27">
        <v>0</v>
      </c>
      <c r="V87" s="27">
        <v>0</v>
      </c>
      <c r="W87" s="27">
        <v>0</v>
      </c>
      <c r="X87" s="27">
        <v>0</v>
      </c>
      <c r="Y87" s="27">
        <v>0</v>
      </c>
      <c r="Z87" s="27">
        <v>0</v>
      </c>
      <c r="AA87" s="27">
        <v>0</v>
      </c>
      <c r="AB87" s="27">
        <v>0</v>
      </c>
      <c r="AC87" s="27">
        <v>9</v>
      </c>
      <c r="AD87" s="27">
        <v>0</v>
      </c>
      <c r="AE87" s="27">
        <v>1</v>
      </c>
      <c r="AF87" s="27">
        <v>0</v>
      </c>
      <c r="AG87" s="27">
        <v>0</v>
      </c>
      <c r="AH87" s="27">
        <v>0</v>
      </c>
      <c r="AI87" s="27">
        <v>0</v>
      </c>
      <c r="AJ87" s="27">
        <v>0</v>
      </c>
      <c r="AK87" s="27">
        <v>0</v>
      </c>
      <c r="AL87" s="27">
        <v>0</v>
      </c>
      <c r="AM87" s="27">
        <v>0</v>
      </c>
      <c r="AN87" s="27">
        <v>0</v>
      </c>
      <c r="AO87" s="27">
        <v>1</v>
      </c>
      <c r="AP87" s="27">
        <v>0</v>
      </c>
      <c r="AQ87" s="27">
        <v>9</v>
      </c>
      <c r="AR87" s="27">
        <v>1.4</v>
      </c>
      <c r="AS87" s="29"/>
      <c r="AT87" s="27">
        <v>249</v>
      </c>
      <c r="AU87" s="27">
        <v>0</v>
      </c>
      <c r="AV87" s="27">
        <v>0</v>
      </c>
      <c r="AW87" s="27">
        <v>0</v>
      </c>
      <c r="AX87" s="27">
        <v>0</v>
      </c>
      <c r="AY87" s="27">
        <v>0</v>
      </c>
      <c r="AZ87" s="27">
        <v>0</v>
      </c>
      <c r="BA87" s="27">
        <v>0</v>
      </c>
      <c r="BB87" s="27">
        <v>249</v>
      </c>
      <c r="BC87" s="27"/>
      <c r="BD87" s="27">
        <v>6</v>
      </c>
      <c r="BE87" s="27">
        <v>45</v>
      </c>
      <c r="BF87" s="27">
        <v>1.9</v>
      </c>
      <c r="BG87" s="27">
        <v>15</v>
      </c>
      <c r="BH87" s="27">
        <v>1</v>
      </c>
      <c r="BI87" s="27"/>
      <c r="BJ87" s="27">
        <v>0</v>
      </c>
      <c r="BK87" s="27">
        <v>0</v>
      </c>
      <c r="BL87" s="27">
        <v>0</v>
      </c>
      <c r="BM87" s="27">
        <v>0</v>
      </c>
      <c r="BN87" s="27">
        <v>0</v>
      </c>
      <c r="BO87" s="27">
        <v>0</v>
      </c>
      <c r="BP87" s="27">
        <v>0</v>
      </c>
      <c r="BQ87" s="27">
        <v>0</v>
      </c>
      <c r="BR87" s="27">
        <v>0</v>
      </c>
      <c r="BS87" s="27">
        <v>0</v>
      </c>
      <c r="BT87" s="27">
        <v>0</v>
      </c>
      <c r="BU87" s="27"/>
      <c r="BV87" s="27">
        <v>0</v>
      </c>
      <c r="BW87" s="29"/>
      <c r="BX87" s="27"/>
      <c r="BY87" s="29"/>
      <c r="BZ87" s="29"/>
      <c r="CA87" s="29"/>
      <c r="CB87" s="27"/>
      <c r="CC87" s="27"/>
      <c r="CD87" s="27"/>
      <c r="CE87" s="27"/>
      <c r="CF87" s="27"/>
      <c r="CG87" s="27"/>
      <c r="CH87" s="27">
        <v>0</v>
      </c>
      <c r="CI87" s="27">
        <v>0</v>
      </c>
      <c r="CJ87" s="27"/>
      <c r="CK87" s="27"/>
      <c r="CL87" s="27"/>
      <c r="CM87" s="27"/>
      <c r="CN87" s="27">
        <v>0</v>
      </c>
      <c r="CO87" s="27">
        <v>0</v>
      </c>
      <c r="CP87" s="27">
        <v>0</v>
      </c>
      <c r="CQ87" s="27">
        <v>0</v>
      </c>
      <c r="CR87" s="27">
        <v>1.4</v>
      </c>
      <c r="CS87" s="27">
        <v>1.9</v>
      </c>
      <c r="CT87" s="27">
        <v>2.2999999999999998</v>
      </c>
      <c r="CU87" s="27">
        <v>2</v>
      </c>
      <c r="CV87" s="27">
        <v>2</v>
      </c>
      <c r="CW87" s="27">
        <v>2</v>
      </c>
      <c r="CX87" s="27"/>
      <c r="CY87" s="27"/>
      <c r="CZ87" s="27"/>
      <c r="DA87" s="27"/>
      <c r="DB87" s="27">
        <v>2</v>
      </c>
      <c r="DC87" s="27">
        <v>2</v>
      </c>
      <c r="DD87" s="27">
        <v>0</v>
      </c>
      <c r="DE87" s="27">
        <v>0</v>
      </c>
      <c r="DF87" s="27">
        <v>0</v>
      </c>
      <c r="DG87" s="27">
        <v>0</v>
      </c>
      <c r="DH87" s="27">
        <v>0</v>
      </c>
      <c r="DI87" s="27">
        <v>0</v>
      </c>
      <c r="DJ87" s="27">
        <v>0</v>
      </c>
      <c r="DK87" s="27">
        <v>0</v>
      </c>
      <c r="DL87" s="27">
        <v>0</v>
      </c>
      <c r="DM87" s="29"/>
      <c r="DN87" s="27"/>
      <c r="DO87" s="27">
        <v>0</v>
      </c>
      <c r="DP87" s="27">
        <v>0</v>
      </c>
      <c r="DQ87" s="27">
        <v>0</v>
      </c>
      <c r="DR87" s="27"/>
      <c r="DS87" s="27"/>
      <c r="DT87" s="27">
        <v>0</v>
      </c>
      <c r="DU87" s="27"/>
      <c r="DV87" s="27"/>
    </row>
    <row r="88" spans="1:126">
      <c r="A88" s="27"/>
      <c r="B88" s="28" t="s">
        <v>483</v>
      </c>
      <c r="C88" s="27">
        <v>3</v>
      </c>
      <c r="D88" s="27"/>
      <c r="E88" s="27"/>
      <c r="F88" s="27"/>
      <c r="G88" s="26">
        <v>43738</v>
      </c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>
        <v>4</v>
      </c>
      <c r="AD88" s="27">
        <v>0</v>
      </c>
      <c r="AE88" s="27">
        <v>1</v>
      </c>
      <c r="AF88" s="27">
        <v>0</v>
      </c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9"/>
      <c r="AT88" s="27"/>
      <c r="AU88" s="27"/>
      <c r="AV88" s="27"/>
      <c r="AW88" s="27"/>
      <c r="AX88" s="27"/>
      <c r="AY88" s="27"/>
      <c r="AZ88" s="27"/>
      <c r="BA88" s="27"/>
      <c r="BB88" s="27">
        <v>249</v>
      </c>
      <c r="BC88" s="27"/>
      <c r="BD88" s="27">
        <v>6</v>
      </c>
      <c r="BE88" s="27">
        <v>45</v>
      </c>
      <c r="BF88" s="27"/>
      <c r="BG88" s="27"/>
      <c r="BH88" s="27"/>
      <c r="BI88" s="27"/>
      <c r="BJ88" s="27"/>
      <c r="BK88" s="27"/>
      <c r="BL88" s="27"/>
      <c r="BM88" s="27">
        <v>4</v>
      </c>
      <c r="BN88" s="27">
        <v>0</v>
      </c>
      <c r="BO88" s="27">
        <v>0</v>
      </c>
      <c r="BP88" s="27">
        <v>0</v>
      </c>
      <c r="BQ88" s="27">
        <v>0</v>
      </c>
      <c r="BR88" s="27">
        <v>0</v>
      </c>
      <c r="BS88" s="27">
        <v>0</v>
      </c>
      <c r="BT88" s="27">
        <v>0</v>
      </c>
      <c r="BU88" s="27"/>
      <c r="BV88" s="27">
        <v>0</v>
      </c>
      <c r="BW88" s="29"/>
      <c r="BX88" s="27"/>
      <c r="BY88" s="29"/>
      <c r="BZ88" s="29"/>
      <c r="CA88" s="29"/>
      <c r="CB88" s="27"/>
      <c r="CC88" s="27"/>
      <c r="CD88" s="27"/>
      <c r="CE88" s="27"/>
      <c r="CF88" s="27"/>
      <c r="CG88" s="27"/>
      <c r="CH88" s="27">
        <v>0</v>
      </c>
      <c r="CI88" s="27">
        <v>0</v>
      </c>
      <c r="CJ88" s="27"/>
      <c r="CK88" s="27"/>
      <c r="CL88" s="27"/>
      <c r="CM88" s="27"/>
      <c r="CN88" s="27">
        <v>0</v>
      </c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9"/>
      <c r="DN88" s="27"/>
      <c r="DO88" s="27"/>
      <c r="DP88" s="27">
        <v>4</v>
      </c>
      <c r="DQ88" s="27">
        <v>0</v>
      </c>
      <c r="DR88" s="27"/>
      <c r="DS88" s="27"/>
      <c r="DT88" s="27"/>
      <c r="DU88" s="27"/>
      <c r="DV88" s="27"/>
    </row>
    <row r="89" spans="1:126">
      <c r="A89" s="27">
        <v>61</v>
      </c>
      <c r="B89" s="28" t="s">
        <v>484</v>
      </c>
      <c r="C89" s="27">
        <v>3</v>
      </c>
      <c r="D89" s="27">
        <v>3</v>
      </c>
      <c r="E89" s="27">
        <v>1</v>
      </c>
      <c r="F89" s="27">
        <v>2</v>
      </c>
      <c r="G89" s="26">
        <v>43118</v>
      </c>
      <c r="H89" s="26">
        <v>39670</v>
      </c>
      <c r="I89" s="27">
        <v>9.4465753424657493</v>
      </c>
      <c r="J89" s="27">
        <v>2</v>
      </c>
      <c r="K89" s="27">
        <v>0</v>
      </c>
      <c r="L89" s="27">
        <v>0</v>
      </c>
      <c r="M89" s="27">
        <v>12.1</v>
      </c>
      <c r="N89" s="27">
        <v>10</v>
      </c>
      <c r="O89" s="27">
        <v>25</v>
      </c>
      <c r="P89" s="27">
        <v>8.6</v>
      </c>
      <c r="Q89" s="27">
        <v>103</v>
      </c>
      <c r="R89" s="27">
        <v>1</v>
      </c>
      <c r="S89" s="27">
        <v>1.0900000000000001</v>
      </c>
      <c r="T89" s="27">
        <v>0</v>
      </c>
      <c r="U89" s="27">
        <v>0</v>
      </c>
      <c r="V89" s="27">
        <v>0</v>
      </c>
      <c r="W89" s="27">
        <v>0</v>
      </c>
      <c r="X89" s="27">
        <v>0</v>
      </c>
      <c r="Y89" s="27">
        <v>0</v>
      </c>
      <c r="Z89" s="27">
        <v>0</v>
      </c>
      <c r="AA89" s="27">
        <v>0</v>
      </c>
      <c r="AB89" s="27">
        <v>0</v>
      </c>
      <c r="AC89" s="27">
        <v>0</v>
      </c>
      <c r="AD89" s="27">
        <v>0</v>
      </c>
      <c r="AE89" s="27">
        <v>1</v>
      </c>
      <c r="AF89" s="27">
        <v>0</v>
      </c>
      <c r="AG89" s="27">
        <v>0</v>
      </c>
      <c r="AH89" s="27">
        <v>0</v>
      </c>
      <c r="AI89" s="27">
        <v>0</v>
      </c>
      <c r="AJ89" s="27">
        <v>0</v>
      </c>
      <c r="AK89" s="27">
        <v>0</v>
      </c>
      <c r="AL89" s="27">
        <v>0</v>
      </c>
      <c r="AM89" s="27">
        <v>0</v>
      </c>
      <c r="AN89" s="27">
        <v>0</v>
      </c>
      <c r="AO89" s="27">
        <v>0</v>
      </c>
      <c r="AP89" s="27"/>
      <c r="AQ89" s="27">
        <v>8.6</v>
      </c>
      <c r="AR89" s="27">
        <v>6.2</v>
      </c>
      <c r="AS89" s="29">
        <v>43490</v>
      </c>
      <c r="AT89" s="27">
        <v>372</v>
      </c>
      <c r="AU89" s="27">
        <v>5</v>
      </c>
      <c r="AV89" s="27">
        <v>0</v>
      </c>
      <c r="AW89" s="27">
        <v>0</v>
      </c>
      <c r="AX89" s="27">
        <v>0</v>
      </c>
      <c r="AY89" s="27">
        <v>0</v>
      </c>
      <c r="AZ89" s="27">
        <v>0</v>
      </c>
      <c r="BA89" s="27">
        <v>1</v>
      </c>
      <c r="BB89" s="27">
        <v>372</v>
      </c>
      <c r="BC89" s="27"/>
      <c r="BD89" s="27">
        <v>7</v>
      </c>
      <c r="BE89" s="27">
        <v>47.3</v>
      </c>
      <c r="BF89" s="27">
        <v>6.7</v>
      </c>
      <c r="BG89" s="27">
        <v>92</v>
      </c>
      <c r="BH89" s="27">
        <v>0</v>
      </c>
      <c r="BI89" s="27"/>
      <c r="BJ89" s="27">
        <v>0</v>
      </c>
      <c r="BK89" s="27">
        <v>0</v>
      </c>
      <c r="BL89" s="27">
        <v>0</v>
      </c>
      <c r="BM89" s="27">
        <v>0</v>
      </c>
      <c r="BN89" s="27">
        <v>0</v>
      </c>
      <c r="BO89" s="27">
        <v>0</v>
      </c>
      <c r="BP89" s="27">
        <v>1</v>
      </c>
      <c r="BQ89" s="27">
        <v>0</v>
      </c>
      <c r="BR89" s="27">
        <v>0</v>
      </c>
      <c r="BS89" s="27">
        <v>0</v>
      </c>
      <c r="BT89" s="27">
        <v>1</v>
      </c>
      <c r="BU89" s="27"/>
      <c r="BV89" s="27">
        <v>0</v>
      </c>
      <c r="BW89" s="29">
        <v>43119</v>
      </c>
      <c r="BX89" s="27"/>
      <c r="BY89" s="29"/>
      <c r="BZ89" s="29"/>
      <c r="CA89" s="29">
        <v>43119</v>
      </c>
      <c r="CB89" s="27"/>
      <c r="CC89" s="27"/>
      <c r="CD89" s="27"/>
      <c r="CE89" s="27">
        <v>1</v>
      </c>
      <c r="CF89" s="27"/>
      <c r="CG89" s="27"/>
      <c r="CH89" s="27">
        <v>0</v>
      </c>
      <c r="CI89" s="27">
        <v>0</v>
      </c>
      <c r="CJ89" s="27"/>
      <c r="CK89" s="27"/>
      <c r="CL89" s="27"/>
      <c r="CM89" s="27"/>
      <c r="CN89" s="27">
        <v>0</v>
      </c>
      <c r="CO89" s="27">
        <v>0</v>
      </c>
      <c r="CP89" s="27">
        <v>6</v>
      </c>
      <c r="CQ89" s="27">
        <v>0</v>
      </c>
      <c r="CR89" s="27">
        <v>6.2</v>
      </c>
      <c r="CS89" s="27">
        <v>6.7</v>
      </c>
      <c r="CT89" s="27">
        <v>6.6</v>
      </c>
      <c r="CU89" s="27">
        <v>5.9</v>
      </c>
      <c r="CV89" s="27">
        <v>6</v>
      </c>
      <c r="CW89" s="27">
        <v>6.7</v>
      </c>
      <c r="CX89" s="27"/>
      <c r="CY89" s="27"/>
      <c r="CZ89" s="27"/>
      <c r="DA89" s="27"/>
      <c r="DB89" s="27">
        <v>5.9</v>
      </c>
      <c r="DC89" s="27">
        <v>5.9</v>
      </c>
      <c r="DD89" s="27">
        <v>0</v>
      </c>
      <c r="DE89" s="27">
        <v>0</v>
      </c>
      <c r="DF89" s="27">
        <v>0</v>
      </c>
      <c r="DG89" s="27">
        <v>0</v>
      </c>
      <c r="DH89" s="27">
        <v>0</v>
      </c>
      <c r="DI89" s="27">
        <v>0</v>
      </c>
      <c r="DJ89" s="27">
        <v>0</v>
      </c>
      <c r="DK89" s="27">
        <v>0</v>
      </c>
      <c r="DL89" s="27">
        <v>0</v>
      </c>
      <c r="DM89" s="29"/>
      <c r="DN89" s="27"/>
      <c r="DO89" s="27">
        <v>0</v>
      </c>
      <c r="DP89" s="27">
        <v>0</v>
      </c>
      <c r="DQ89" s="27">
        <v>0</v>
      </c>
      <c r="DR89" s="27">
        <v>0</v>
      </c>
      <c r="DS89" s="27">
        <v>0</v>
      </c>
      <c r="DT89" s="27">
        <v>0</v>
      </c>
      <c r="DU89" s="27"/>
      <c r="DV89" s="27"/>
    </row>
    <row r="90" spans="1:126">
      <c r="A90" s="27"/>
      <c r="B90" s="28" t="s">
        <v>485</v>
      </c>
      <c r="C90" s="27">
        <v>3</v>
      </c>
      <c r="D90" s="27"/>
      <c r="E90" s="27"/>
      <c r="F90" s="27"/>
      <c r="G90" s="26">
        <v>43118</v>
      </c>
      <c r="H90" s="26">
        <v>39670</v>
      </c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>
        <v>10.5</v>
      </c>
      <c r="AD90" s="27">
        <v>0</v>
      </c>
      <c r="AE90" s="27">
        <v>1</v>
      </c>
      <c r="AF90" s="27">
        <v>0</v>
      </c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9"/>
      <c r="AT90" s="27"/>
      <c r="AU90" s="27"/>
      <c r="AV90" s="27"/>
      <c r="AW90" s="27"/>
      <c r="AX90" s="27"/>
      <c r="AY90" s="27"/>
      <c r="AZ90" s="27"/>
      <c r="BA90" s="27"/>
      <c r="BB90" s="27">
        <v>372</v>
      </c>
      <c r="BC90" s="27"/>
      <c r="BD90" s="27">
        <v>7</v>
      </c>
      <c r="BE90" s="27">
        <v>47.3</v>
      </c>
      <c r="BF90" s="27"/>
      <c r="BG90" s="27"/>
      <c r="BH90" s="27"/>
      <c r="BI90" s="27"/>
      <c r="BJ90" s="27"/>
      <c r="BK90" s="27"/>
      <c r="BL90" s="27"/>
      <c r="BM90" s="27">
        <v>0</v>
      </c>
      <c r="BN90" s="27">
        <v>0</v>
      </c>
      <c r="BO90" s="27">
        <v>0</v>
      </c>
      <c r="BP90" s="27">
        <v>1</v>
      </c>
      <c r="BQ90" s="27">
        <v>0</v>
      </c>
      <c r="BR90" s="27">
        <v>0</v>
      </c>
      <c r="BS90" s="27">
        <v>0</v>
      </c>
      <c r="BT90" s="27">
        <v>1</v>
      </c>
      <c r="BU90" s="27"/>
      <c r="BV90" s="27">
        <v>0</v>
      </c>
      <c r="BW90" s="29">
        <v>43119</v>
      </c>
      <c r="BX90" s="27"/>
      <c r="BY90" s="29"/>
      <c r="BZ90" s="29"/>
      <c r="CA90" s="29">
        <v>43119</v>
      </c>
      <c r="CB90" s="27"/>
      <c r="CC90" s="27"/>
      <c r="CD90" s="27"/>
      <c r="CE90" s="27">
        <v>1</v>
      </c>
      <c r="CF90" s="27"/>
      <c r="CG90" s="27"/>
      <c r="CH90" s="27">
        <v>0</v>
      </c>
      <c r="CI90" s="27">
        <v>0</v>
      </c>
      <c r="CJ90" s="27"/>
      <c r="CK90" s="27"/>
      <c r="CL90" s="27"/>
      <c r="CM90" s="27"/>
      <c r="CN90" s="27">
        <v>0</v>
      </c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9"/>
      <c r="DN90" s="27"/>
      <c r="DO90" s="27"/>
      <c r="DP90" s="27">
        <v>0</v>
      </c>
      <c r="DQ90" s="27">
        <v>0</v>
      </c>
      <c r="DR90" s="27">
        <v>0</v>
      </c>
      <c r="DS90" s="27">
        <v>0</v>
      </c>
      <c r="DT90" s="27"/>
      <c r="DU90" s="27"/>
      <c r="DV90" s="27"/>
    </row>
    <row r="91" spans="1:126">
      <c r="A91" s="27">
        <v>62</v>
      </c>
      <c r="B91" s="28" t="s">
        <v>486</v>
      </c>
      <c r="C91" s="27">
        <v>3</v>
      </c>
      <c r="D91" s="27">
        <v>3</v>
      </c>
      <c r="E91" s="27">
        <v>1</v>
      </c>
      <c r="F91" s="27">
        <v>1</v>
      </c>
      <c r="G91" s="26">
        <v>43032</v>
      </c>
      <c r="H91" s="26">
        <v>39203</v>
      </c>
      <c r="I91" s="27">
        <v>10.4904109589041</v>
      </c>
      <c r="J91" s="27">
        <v>1</v>
      </c>
      <c r="K91" s="27">
        <v>0</v>
      </c>
      <c r="L91" s="27">
        <v>0</v>
      </c>
      <c r="M91" s="27">
        <v>10.7</v>
      </c>
      <c r="N91" s="27">
        <v>6</v>
      </c>
      <c r="O91" s="27">
        <v>26</v>
      </c>
      <c r="P91" s="27">
        <v>7.8</v>
      </c>
      <c r="Q91" s="27">
        <v>96</v>
      </c>
      <c r="R91" s="27">
        <v>1</v>
      </c>
      <c r="S91" s="27">
        <v>0.98</v>
      </c>
      <c r="T91" s="27">
        <v>0</v>
      </c>
      <c r="U91" s="27">
        <v>0</v>
      </c>
      <c r="V91" s="27">
        <v>0</v>
      </c>
      <c r="W91" s="27">
        <v>0</v>
      </c>
      <c r="X91" s="27">
        <v>0</v>
      </c>
      <c r="Y91" s="27">
        <v>0</v>
      </c>
      <c r="Z91" s="27">
        <v>0</v>
      </c>
      <c r="AA91" s="27">
        <v>0</v>
      </c>
      <c r="AB91" s="27"/>
      <c r="AC91" s="27">
        <v>7</v>
      </c>
      <c r="AD91" s="27">
        <v>0</v>
      </c>
      <c r="AE91" s="27">
        <v>1</v>
      </c>
      <c r="AF91" s="27">
        <v>0</v>
      </c>
      <c r="AG91" s="27">
        <v>0</v>
      </c>
      <c r="AH91" s="27">
        <v>1</v>
      </c>
      <c r="AI91" s="27">
        <v>0</v>
      </c>
      <c r="AJ91" s="27">
        <v>0</v>
      </c>
      <c r="AK91" s="27">
        <v>0</v>
      </c>
      <c r="AL91" s="27">
        <v>0</v>
      </c>
      <c r="AM91" s="27">
        <v>1</v>
      </c>
      <c r="AN91" s="27">
        <v>0</v>
      </c>
      <c r="AO91" s="27">
        <v>1</v>
      </c>
      <c r="AP91" s="27">
        <v>0</v>
      </c>
      <c r="AQ91" s="27">
        <v>5</v>
      </c>
      <c r="AR91" s="27">
        <v>4.8</v>
      </c>
      <c r="AS91" s="29"/>
      <c r="AT91" s="27">
        <v>615</v>
      </c>
      <c r="AU91" s="27">
        <v>0</v>
      </c>
      <c r="AV91" s="27">
        <v>0</v>
      </c>
      <c r="AW91" s="27">
        <v>0</v>
      </c>
      <c r="AX91" s="27">
        <v>0</v>
      </c>
      <c r="AY91" s="27">
        <v>0</v>
      </c>
      <c r="AZ91" s="27">
        <v>0</v>
      </c>
      <c r="BA91" s="27">
        <v>0</v>
      </c>
      <c r="BB91" s="27">
        <v>615</v>
      </c>
      <c r="BC91" s="27"/>
      <c r="BD91" s="27">
        <v>9</v>
      </c>
      <c r="BE91" s="27">
        <v>106</v>
      </c>
      <c r="BF91" s="27">
        <v>3.5</v>
      </c>
      <c r="BG91" s="27">
        <v>47</v>
      </c>
      <c r="BH91" s="27">
        <v>0</v>
      </c>
      <c r="BI91" s="27">
        <v>1</v>
      </c>
      <c r="BJ91" s="27">
        <v>1</v>
      </c>
      <c r="BK91" s="27">
        <v>0</v>
      </c>
      <c r="BL91" s="27">
        <v>1</v>
      </c>
      <c r="BM91" s="27">
        <v>0</v>
      </c>
      <c r="BN91" s="27">
        <v>0</v>
      </c>
      <c r="BO91" s="27">
        <v>0</v>
      </c>
      <c r="BP91" s="27">
        <v>0</v>
      </c>
      <c r="BQ91" s="27">
        <v>0</v>
      </c>
      <c r="BR91" s="27">
        <v>0</v>
      </c>
      <c r="BS91" s="27">
        <v>0</v>
      </c>
      <c r="BT91" s="27">
        <v>0</v>
      </c>
      <c r="BU91" s="27"/>
      <c r="BV91" s="27">
        <v>0</v>
      </c>
      <c r="BW91" s="29"/>
      <c r="BX91" s="27"/>
      <c r="BY91" s="29"/>
      <c r="BZ91" s="29"/>
      <c r="CA91" s="29"/>
      <c r="CB91" s="27"/>
      <c r="CC91" s="27"/>
      <c r="CD91" s="27"/>
      <c r="CE91" s="27"/>
      <c r="CF91" s="27"/>
      <c r="CG91" s="27"/>
      <c r="CH91" s="27">
        <v>0</v>
      </c>
      <c r="CI91" s="27">
        <v>0</v>
      </c>
      <c r="CJ91" s="27"/>
      <c r="CK91" s="27"/>
      <c r="CL91" s="27"/>
      <c r="CM91" s="27"/>
      <c r="CN91" s="27">
        <v>0</v>
      </c>
      <c r="CO91" s="27">
        <v>0</v>
      </c>
      <c r="CP91" s="27">
        <v>0</v>
      </c>
      <c r="CQ91" s="27">
        <v>0</v>
      </c>
      <c r="CR91" s="27">
        <v>4.8</v>
      </c>
      <c r="CS91" s="27">
        <v>3.5</v>
      </c>
      <c r="CT91" s="27"/>
      <c r="CU91" s="27">
        <v>2.4</v>
      </c>
      <c r="CV91" s="27">
        <v>2.2999999999999998</v>
      </c>
      <c r="CW91" s="27">
        <v>2.1</v>
      </c>
      <c r="CX91" s="27">
        <v>1.8</v>
      </c>
      <c r="CY91" s="27">
        <v>1.6</v>
      </c>
      <c r="CZ91" s="27">
        <v>1.5</v>
      </c>
      <c r="DA91" s="27"/>
      <c r="DB91" s="27">
        <v>2.4</v>
      </c>
      <c r="DC91" s="27">
        <v>1.9</v>
      </c>
      <c r="DD91" s="27">
        <v>0</v>
      </c>
      <c r="DE91" s="27">
        <v>0</v>
      </c>
      <c r="DF91" s="27">
        <v>0</v>
      </c>
      <c r="DG91" s="27">
        <v>1</v>
      </c>
      <c r="DH91" s="27">
        <v>0</v>
      </c>
      <c r="DI91" s="27">
        <v>1</v>
      </c>
      <c r="DJ91" s="27">
        <v>0</v>
      </c>
      <c r="DK91" s="27">
        <v>0</v>
      </c>
      <c r="DL91" s="27">
        <v>0</v>
      </c>
      <c r="DM91" s="29">
        <v>43641</v>
      </c>
      <c r="DN91" s="27">
        <v>609</v>
      </c>
      <c r="DO91" s="27">
        <v>0</v>
      </c>
      <c r="DP91" s="27">
        <v>0</v>
      </c>
      <c r="DQ91" s="27">
        <v>0</v>
      </c>
      <c r="DR91" s="27"/>
      <c r="DS91" s="27"/>
      <c r="DT91" s="27">
        <v>0</v>
      </c>
      <c r="DU91" s="27"/>
      <c r="DV91" s="27"/>
    </row>
    <row r="92" spans="1:126">
      <c r="A92" s="27">
        <v>63</v>
      </c>
      <c r="B92" s="28" t="s">
        <v>487</v>
      </c>
      <c r="C92" s="27">
        <v>3</v>
      </c>
      <c r="D92" s="27">
        <v>3</v>
      </c>
      <c r="E92" s="27">
        <v>1</v>
      </c>
      <c r="F92" s="27">
        <v>2</v>
      </c>
      <c r="G92" s="26">
        <v>43721</v>
      </c>
      <c r="H92" s="26">
        <v>40799</v>
      </c>
      <c r="I92" s="27">
        <v>8.0054794520547894</v>
      </c>
      <c r="J92" s="27">
        <v>2</v>
      </c>
      <c r="K92" s="27">
        <v>0</v>
      </c>
      <c r="L92" s="27">
        <v>0</v>
      </c>
      <c r="M92" s="27">
        <v>20.399999999999999</v>
      </c>
      <c r="N92" s="27">
        <v>20.399999999999999</v>
      </c>
      <c r="O92" s="27">
        <v>46</v>
      </c>
      <c r="P92" s="27">
        <v>8.9</v>
      </c>
      <c r="Q92" s="27">
        <v>134</v>
      </c>
      <c r="R92" s="27">
        <v>1</v>
      </c>
      <c r="S92" s="27">
        <v>1.1200000000000001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>
        <v>0</v>
      </c>
      <c r="AB92" s="27">
        <v>0</v>
      </c>
      <c r="AC92" s="27">
        <v>6</v>
      </c>
      <c r="AD92" s="27">
        <v>0</v>
      </c>
      <c r="AE92" s="27">
        <v>1</v>
      </c>
      <c r="AF92" s="27">
        <v>0</v>
      </c>
      <c r="AG92" s="27">
        <v>1</v>
      </c>
      <c r="AH92" s="27">
        <v>0</v>
      </c>
      <c r="AI92" s="27">
        <v>0</v>
      </c>
      <c r="AJ92" s="27">
        <v>0</v>
      </c>
      <c r="AK92" s="27">
        <v>0</v>
      </c>
      <c r="AL92" s="27">
        <v>0</v>
      </c>
      <c r="AM92" s="27">
        <v>0</v>
      </c>
      <c r="AN92" s="27">
        <v>0</v>
      </c>
      <c r="AO92" s="27">
        <v>0</v>
      </c>
      <c r="AP92" s="27"/>
      <c r="AQ92" s="27">
        <v>15.5</v>
      </c>
      <c r="AR92" s="27">
        <v>2.9</v>
      </c>
      <c r="AS92" s="29"/>
      <c r="AT92" s="27">
        <v>268</v>
      </c>
      <c r="AU92" s="27">
        <v>0</v>
      </c>
      <c r="AV92" s="27">
        <v>0</v>
      </c>
      <c r="AW92" s="27">
        <v>0</v>
      </c>
      <c r="AX92" s="27">
        <v>0</v>
      </c>
      <c r="AY92" s="27">
        <v>0</v>
      </c>
      <c r="AZ92" s="27">
        <v>0</v>
      </c>
      <c r="BA92" s="27">
        <v>0</v>
      </c>
      <c r="BB92" s="27">
        <v>268</v>
      </c>
      <c r="BC92" s="27"/>
      <c r="BD92" s="27">
        <v>10</v>
      </c>
      <c r="BE92" s="27">
        <v>27.2</v>
      </c>
      <c r="BF92" s="27">
        <v>2.4</v>
      </c>
      <c r="BG92" s="27">
        <v>40</v>
      </c>
      <c r="BH92" s="27">
        <v>0</v>
      </c>
      <c r="BI92" s="27"/>
      <c r="BJ92" s="27">
        <v>0</v>
      </c>
      <c r="BK92" s="27">
        <v>0</v>
      </c>
      <c r="BL92" s="27">
        <v>0</v>
      </c>
      <c r="BM92" s="27">
        <v>0</v>
      </c>
      <c r="BN92" s="27">
        <v>0</v>
      </c>
      <c r="BO92" s="27">
        <v>0</v>
      </c>
      <c r="BP92" s="27">
        <v>0</v>
      </c>
      <c r="BQ92" s="27">
        <v>0</v>
      </c>
      <c r="BR92" s="27">
        <v>0</v>
      </c>
      <c r="BS92" s="27">
        <v>0</v>
      </c>
      <c r="BT92" s="27">
        <v>1</v>
      </c>
      <c r="BU92" s="27"/>
      <c r="BV92" s="27">
        <v>1</v>
      </c>
      <c r="BW92" s="29">
        <v>43850</v>
      </c>
      <c r="BX92" s="27"/>
      <c r="BY92" s="29">
        <v>43850</v>
      </c>
      <c r="BZ92" s="29"/>
      <c r="CA92" s="29"/>
      <c r="CB92" s="27"/>
      <c r="CC92" s="27">
        <v>129</v>
      </c>
      <c r="CD92" s="27"/>
      <c r="CE92" s="27"/>
      <c r="CF92" s="27"/>
      <c r="CG92" s="27"/>
      <c r="CH92" s="27">
        <v>0</v>
      </c>
      <c r="CI92" s="27">
        <v>0</v>
      </c>
      <c r="CJ92" s="27"/>
      <c r="CK92" s="27"/>
      <c r="CL92" s="27"/>
      <c r="CM92" s="27"/>
      <c r="CN92" s="27">
        <v>0</v>
      </c>
      <c r="CO92" s="27">
        <v>0</v>
      </c>
      <c r="CP92" s="27">
        <v>1</v>
      </c>
      <c r="CQ92" s="27">
        <v>0</v>
      </c>
      <c r="CR92" s="27">
        <v>2.9</v>
      </c>
      <c r="CS92" s="27">
        <v>2.4</v>
      </c>
      <c r="CT92" s="27">
        <v>2.2999999999999998</v>
      </c>
      <c r="CU92" s="27">
        <v>3.3</v>
      </c>
      <c r="CV92" s="27">
        <v>4.8</v>
      </c>
      <c r="CW92" s="27">
        <v>3.8</v>
      </c>
      <c r="CX92" s="27"/>
      <c r="CY92" s="27"/>
      <c r="CZ92" s="27"/>
      <c r="DA92" s="27"/>
      <c r="DB92" s="27">
        <v>3.3</v>
      </c>
      <c r="DC92" s="27">
        <v>3.8</v>
      </c>
      <c r="DD92" s="27">
        <v>0</v>
      </c>
      <c r="DE92" s="27">
        <v>0</v>
      </c>
      <c r="DF92" s="27">
        <v>0</v>
      </c>
      <c r="DG92" s="27">
        <v>0</v>
      </c>
      <c r="DH92" s="27">
        <v>0</v>
      </c>
      <c r="DI92" s="27">
        <v>0</v>
      </c>
      <c r="DJ92" s="27">
        <v>0</v>
      </c>
      <c r="DK92" s="27">
        <v>0</v>
      </c>
      <c r="DL92" s="27">
        <v>0</v>
      </c>
      <c r="DM92" s="29"/>
      <c r="DN92" s="27"/>
      <c r="DO92" s="27">
        <v>0</v>
      </c>
      <c r="DP92" s="27">
        <v>0</v>
      </c>
      <c r="DQ92" s="27">
        <v>1</v>
      </c>
      <c r="DR92" s="27">
        <v>1</v>
      </c>
      <c r="DS92" s="27">
        <v>0</v>
      </c>
      <c r="DT92" s="27">
        <v>0</v>
      </c>
      <c r="DU92" s="27"/>
      <c r="DV92" s="27"/>
    </row>
    <row r="93" spans="1:126">
      <c r="A93" s="27"/>
      <c r="B93" s="28" t="s">
        <v>488</v>
      </c>
      <c r="C93" s="27">
        <v>3</v>
      </c>
      <c r="D93" s="27"/>
      <c r="E93" s="27"/>
      <c r="F93" s="27"/>
      <c r="G93" s="26">
        <v>43721</v>
      </c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>
        <v>10</v>
      </c>
      <c r="AD93" s="27">
        <v>0</v>
      </c>
      <c r="AE93" s="27">
        <v>1</v>
      </c>
      <c r="AF93" s="27">
        <v>0</v>
      </c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9"/>
      <c r="AT93" s="27">
        <v>268</v>
      </c>
      <c r="AU93" s="27"/>
      <c r="AV93" s="27"/>
      <c r="AW93" s="27"/>
      <c r="AX93" s="27"/>
      <c r="AY93" s="27"/>
      <c r="AZ93" s="27"/>
      <c r="BA93" s="27"/>
      <c r="BB93" s="27">
        <v>268</v>
      </c>
      <c r="BC93" s="27"/>
      <c r="BD93" s="27">
        <v>10</v>
      </c>
      <c r="BE93" s="27">
        <v>27.2</v>
      </c>
      <c r="BF93" s="27"/>
      <c r="BG93" s="27"/>
      <c r="BH93" s="27"/>
      <c r="BI93" s="27"/>
      <c r="BJ93" s="27"/>
      <c r="BK93" s="27"/>
      <c r="BL93" s="27"/>
      <c r="BM93" s="27">
        <v>1.6</v>
      </c>
      <c r="BN93" s="27">
        <v>0</v>
      </c>
      <c r="BO93" s="27">
        <v>0</v>
      </c>
      <c r="BP93" s="27">
        <v>0</v>
      </c>
      <c r="BQ93" s="27">
        <v>0</v>
      </c>
      <c r="BR93" s="27">
        <v>0</v>
      </c>
      <c r="BS93" s="27">
        <v>0</v>
      </c>
      <c r="BT93" s="27">
        <v>0</v>
      </c>
      <c r="BU93" s="27"/>
      <c r="BV93" s="27">
        <v>0</v>
      </c>
      <c r="BW93" s="29"/>
      <c r="BX93" s="27"/>
      <c r="BY93" s="29"/>
      <c r="BZ93" s="29"/>
      <c r="CA93" s="29"/>
      <c r="CB93" s="27"/>
      <c r="CC93" s="27"/>
      <c r="CD93" s="27"/>
      <c r="CE93" s="27"/>
      <c r="CF93" s="27"/>
      <c r="CG93" s="27"/>
      <c r="CH93" s="27">
        <v>0</v>
      </c>
      <c r="CI93" s="27">
        <v>0</v>
      </c>
      <c r="CJ93" s="27"/>
      <c r="CK93" s="27"/>
      <c r="CL93" s="27"/>
      <c r="CM93" s="27"/>
      <c r="CN93" s="27">
        <v>0</v>
      </c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9"/>
      <c r="DN93" s="27"/>
      <c r="DO93" s="27"/>
      <c r="DP93" s="27">
        <v>0</v>
      </c>
      <c r="DQ93" s="27">
        <v>0</v>
      </c>
      <c r="DR93" s="27"/>
      <c r="DS93" s="27"/>
      <c r="DT93" s="27"/>
      <c r="DU93" s="27"/>
      <c r="DV93" s="27"/>
    </row>
    <row r="94" spans="1:126">
      <c r="A94" s="27">
        <v>64</v>
      </c>
      <c r="B94" s="28" t="s">
        <v>489</v>
      </c>
      <c r="C94" s="27">
        <v>3</v>
      </c>
      <c r="D94" s="27">
        <v>3</v>
      </c>
      <c r="E94" s="27">
        <v>1</v>
      </c>
      <c r="F94" s="27">
        <v>1</v>
      </c>
      <c r="G94" s="26">
        <v>43487</v>
      </c>
      <c r="H94" s="26">
        <v>41257</v>
      </c>
      <c r="I94" s="27">
        <v>6.10958904109589</v>
      </c>
      <c r="J94" s="27">
        <v>2</v>
      </c>
      <c r="K94" s="27">
        <v>1</v>
      </c>
      <c r="L94" s="27">
        <v>0</v>
      </c>
      <c r="M94" s="27">
        <v>2.7</v>
      </c>
      <c r="N94" s="27">
        <v>2.7</v>
      </c>
      <c r="O94" s="27">
        <v>26</v>
      </c>
      <c r="P94" s="27">
        <v>9</v>
      </c>
      <c r="Q94" s="27">
        <v>55</v>
      </c>
      <c r="R94" s="27">
        <v>1</v>
      </c>
      <c r="S94" s="27">
        <v>1.29</v>
      </c>
      <c r="T94" s="27">
        <v>1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0</v>
      </c>
      <c r="AA94" s="27">
        <v>0</v>
      </c>
      <c r="AB94" s="27">
        <v>0</v>
      </c>
      <c r="AC94" s="27">
        <v>4</v>
      </c>
      <c r="AD94" s="27">
        <v>0</v>
      </c>
      <c r="AE94" s="27">
        <v>1</v>
      </c>
      <c r="AF94" s="27">
        <v>0</v>
      </c>
      <c r="AG94" s="27">
        <v>0</v>
      </c>
      <c r="AH94" s="27">
        <v>0</v>
      </c>
      <c r="AI94" s="27">
        <v>0</v>
      </c>
      <c r="AJ94" s="27">
        <v>0</v>
      </c>
      <c r="AK94" s="27">
        <v>0</v>
      </c>
      <c r="AL94" s="27">
        <v>0</v>
      </c>
      <c r="AM94" s="27">
        <v>0</v>
      </c>
      <c r="AN94" s="27">
        <v>0</v>
      </c>
      <c r="AO94" s="27">
        <v>1</v>
      </c>
      <c r="AP94" s="27">
        <v>0</v>
      </c>
      <c r="AQ94" s="27">
        <v>2.1</v>
      </c>
      <c r="AR94" s="27">
        <v>2.4</v>
      </c>
      <c r="AS94" s="29"/>
      <c r="AT94" s="27">
        <v>497</v>
      </c>
      <c r="AU94" s="27">
        <v>0</v>
      </c>
      <c r="AV94" s="27">
        <v>0</v>
      </c>
      <c r="AW94" s="27">
        <v>0</v>
      </c>
      <c r="AX94" s="27">
        <v>0</v>
      </c>
      <c r="AY94" s="27">
        <v>0</v>
      </c>
      <c r="AZ94" s="27">
        <v>0</v>
      </c>
      <c r="BA94" s="27">
        <v>0</v>
      </c>
      <c r="BB94" s="27">
        <v>497</v>
      </c>
      <c r="BC94" s="27"/>
      <c r="BD94" s="27">
        <v>7</v>
      </c>
      <c r="BE94" s="27">
        <v>68</v>
      </c>
      <c r="BF94" s="27">
        <v>2.2999999999999998</v>
      </c>
      <c r="BG94" s="27">
        <v>40</v>
      </c>
      <c r="BH94" s="27">
        <v>0</v>
      </c>
      <c r="BI94" s="27"/>
      <c r="BJ94" s="27">
        <v>0</v>
      </c>
      <c r="BK94" s="27">
        <v>0</v>
      </c>
      <c r="BL94" s="27">
        <v>0</v>
      </c>
      <c r="BM94" s="27">
        <v>0</v>
      </c>
      <c r="BN94" s="27">
        <v>0</v>
      </c>
      <c r="BO94" s="27">
        <v>0</v>
      </c>
      <c r="BP94" s="27">
        <v>0</v>
      </c>
      <c r="BQ94" s="27">
        <v>0</v>
      </c>
      <c r="BR94" s="27">
        <v>0</v>
      </c>
      <c r="BS94" s="27">
        <v>0</v>
      </c>
      <c r="BT94" s="27">
        <v>0</v>
      </c>
      <c r="BU94" s="27"/>
      <c r="BV94" s="27">
        <v>0</v>
      </c>
      <c r="BW94" s="29"/>
      <c r="BX94" s="27"/>
      <c r="BY94" s="29"/>
      <c r="BZ94" s="29"/>
      <c r="CA94" s="29"/>
      <c r="CB94" s="27"/>
      <c r="CC94" s="27"/>
      <c r="CD94" s="27"/>
      <c r="CE94" s="27"/>
      <c r="CF94" s="27"/>
      <c r="CG94" s="27"/>
      <c r="CH94" s="27">
        <v>0</v>
      </c>
      <c r="CI94" s="27">
        <v>0</v>
      </c>
      <c r="CJ94" s="27"/>
      <c r="CK94" s="27"/>
      <c r="CL94" s="27"/>
      <c r="CM94" s="27"/>
      <c r="CN94" s="27">
        <v>0</v>
      </c>
      <c r="CO94" s="27">
        <v>0</v>
      </c>
      <c r="CP94" s="27"/>
      <c r="CQ94" s="27">
        <v>0</v>
      </c>
      <c r="CR94" s="27">
        <v>2.4</v>
      </c>
      <c r="CS94" s="27">
        <v>2.2999999999999998</v>
      </c>
      <c r="CT94" s="27">
        <v>2.4</v>
      </c>
      <c r="CU94" s="27">
        <v>2.4</v>
      </c>
      <c r="CV94" s="27">
        <v>2.6</v>
      </c>
      <c r="CW94" s="27">
        <v>2.9</v>
      </c>
      <c r="CX94" s="27">
        <v>2.5</v>
      </c>
      <c r="CY94" s="27"/>
      <c r="CZ94" s="27"/>
      <c r="DA94" s="27"/>
      <c r="DB94" s="27">
        <v>2.4</v>
      </c>
      <c r="DC94" s="27">
        <v>2.5</v>
      </c>
      <c r="DD94" s="27">
        <v>0</v>
      </c>
      <c r="DE94" s="27">
        <v>0</v>
      </c>
      <c r="DF94" s="27">
        <v>0</v>
      </c>
      <c r="DG94" s="27">
        <v>0</v>
      </c>
      <c r="DH94" s="27">
        <v>0</v>
      </c>
      <c r="DI94" s="27">
        <v>0</v>
      </c>
      <c r="DJ94" s="27">
        <v>0</v>
      </c>
      <c r="DK94" s="27">
        <v>0</v>
      </c>
      <c r="DL94" s="27">
        <v>0</v>
      </c>
      <c r="DM94" s="29"/>
      <c r="DN94" s="27"/>
      <c r="DO94" s="27">
        <v>0</v>
      </c>
      <c r="DP94" s="27">
        <v>0</v>
      </c>
      <c r="DQ94" s="27">
        <v>0</v>
      </c>
      <c r="DR94" s="27"/>
      <c r="DS94" s="27"/>
      <c r="DT94" s="27">
        <v>0</v>
      </c>
      <c r="DU94" s="27"/>
      <c r="DV94" s="27"/>
    </row>
    <row r="95" spans="1:126">
      <c r="A95" s="27">
        <v>65</v>
      </c>
      <c r="B95" s="28" t="s">
        <v>490</v>
      </c>
      <c r="C95" s="27">
        <v>3</v>
      </c>
      <c r="D95" s="27">
        <v>3</v>
      </c>
      <c r="E95" s="27">
        <v>1</v>
      </c>
      <c r="F95" s="27">
        <v>1</v>
      </c>
      <c r="G95" s="26">
        <v>43747</v>
      </c>
      <c r="H95" s="26">
        <v>38631</v>
      </c>
      <c r="I95" s="27">
        <v>14.0164383561644</v>
      </c>
      <c r="J95" s="27">
        <v>1</v>
      </c>
      <c r="K95" s="27">
        <v>0</v>
      </c>
      <c r="L95" s="27">
        <v>0</v>
      </c>
      <c r="M95" s="27">
        <v>3.9</v>
      </c>
      <c r="N95" s="27">
        <v>3.2</v>
      </c>
      <c r="O95" s="27">
        <v>32.1</v>
      </c>
      <c r="P95" s="27">
        <v>7</v>
      </c>
      <c r="Q95" s="27">
        <v>29</v>
      </c>
      <c r="R95" s="27"/>
      <c r="S95" s="27"/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  <c r="AB95" s="27">
        <v>0</v>
      </c>
      <c r="AC95" s="27">
        <v>7</v>
      </c>
      <c r="AD95" s="27">
        <v>0</v>
      </c>
      <c r="AE95" s="27">
        <v>1</v>
      </c>
      <c r="AF95" s="27">
        <v>0</v>
      </c>
      <c r="AG95" s="27">
        <v>0</v>
      </c>
      <c r="AH95" s="27">
        <v>0</v>
      </c>
      <c r="AI95" s="27">
        <v>0</v>
      </c>
      <c r="AJ95" s="27">
        <v>0</v>
      </c>
      <c r="AK95" s="27">
        <v>0</v>
      </c>
      <c r="AL95" s="27">
        <v>0</v>
      </c>
      <c r="AM95" s="27">
        <v>0</v>
      </c>
      <c r="AN95" s="27">
        <v>0</v>
      </c>
      <c r="AO95" s="27">
        <v>1</v>
      </c>
      <c r="AP95" s="27">
        <v>0</v>
      </c>
      <c r="AQ95" s="27">
        <v>2.5</v>
      </c>
      <c r="AR95" s="27">
        <v>3.3</v>
      </c>
      <c r="AS95" s="29"/>
      <c r="AT95" s="27">
        <v>240</v>
      </c>
      <c r="AU95" s="27">
        <v>0</v>
      </c>
      <c r="AV95" s="27">
        <v>0</v>
      </c>
      <c r="AW95" s="27">
        <v>0</v>
      </c>
      <c r="AX95" s="27">
        <v>0</v>
      </c>
      <c r="AY95" s="27">
        <v>0</v>
      </c>
      <c r="AZ95" s="27">
        <v>0</v>
      </c>
      <c r="BA95" s="27">
        <v>0</v>
      </c>
      <c r="BB95" s="27">
        <v>240</v>
      </c>
      <c r="BC95" s="27"/>
      <c r="BD95" s="27">
        <v>5</v>
      </c>
      <c r="BE95" s="27">
        <v>40</v>
      </c>
      <c r="BF95" s="27">
        <v>3.3</v>
      </c>
      <c r="BG95" s="27">
        <v>44</v>
      </c>
      <c r="BH95" s="27">
        <v>0</v>
      </c>
      <c r="BI95" s="27"/>
      <c r="BJ95" s="27">
        <v>0</v>
      </c>
      <c r="BK95" s="27">
        <v>0</v>
      </c>
      <c r="BL95" s="27">
        <v>0</v>
      </c>
      <c r="BM95" s="27">
        <v>0</v>
      </c>
      <c r="BN95" s="27">
        <v>0</v>
      </c>
      <c r="BO95" s="27">
        <v>0</v>
      </c>
      <c r="BP95" s="27">
        <v>0</v>
      </c>
      <c r="BQ95" s="27">
        <v>0</v>
      </c>
      <c r="BR95" s="27">
        <v>0</v>
      </c>
      <c r="BS95" s="27">
        <v>0</v>
      </c>
      <c r="BT95" s="27">
        <v>0</v>
      </c>
      <c r="BU95" s="27"/>
      <c r="BV95" s="27">
        <v>0</v>
      </c>
      <c r="BW95" s="29"/>
      <c r="BX95" s="27"/>
      <c r="BY95" s="29"/>
      <c r="BZ95" s="29"/>
      <c r="CA95" s="29"/>
      <c r="CB95" s="27"/>
      <c r="CC95" s="27"/>
      <c r="CD95" s="27"/>
      <c r="CE95" s="27"/>
      <c r="CF95" s="27"/>
      <c r="CG95" s="27"/>
      <c r="CH95" s="27">
        <v>0</v>
      </c>
      <c r="CI95" s="27">
        <v>0</v>
      </c>
      <c r="CJ95" s="27"/>
      <c r="CK95" s="27"/>
      <c r="CL95" s="27"/>
      <c r="CM95" s="27"/>
      <c r="CN95" s="27">
        <v>0</v>
      </c>
      <c r="CO95" s="27">
        <v>0</v>
      </c>
      <c r="CP95" s="27">
        <v>0</v>
      </c>
      <c r="CQ95" s="27">
        <v>0</v>
      </c>
      <c r="CR95" s="27">
        <v>3.3</v>
      </c>
      <c r="CS95" s="27">
        <v>3.3</v>
      </c>
      <c r="CT95" s="27">
        <v>3.2</v>
      </c>
      <c r="CU95" s="27"/>
      <c r="CV95" s="27">
        <v>3.1</v>
      </c>
      <c r="CW95" s="27"/>
      <c r="CX95" s="27"/>
      <c r="CY95" s="27"/>
      <c r="CZ95" s="27"/>
      <c r="DA95" s="27"/>
      <c r="DB95" s="27">
        <v>3.1</v>
      </c>
      <c r="DC95" s="27">
        <v>3.1</v>
      </c>
      <c r="DD95" s="27">
        <v>0</v>
      </c>
      <c r="DE95" s="27">
        <v>0</v>
      </c>
      <c r="DF95" s="27">
        <v>0</v>
      </c>
      <c r="DG95" s="27">
        <v>0</v>
      </c>
      <c r="DH95" s="27">
        <v>0</v>
      </c>
      <c r="DI95" s="27">
        <v>0</v>
      </c>
      <c r="DJ95" s="27">
        <v>0</v>
      </c>
      <c r="DK95" s="27">
        <v>0</v>
      </c>
      <c r="DL95" s="27">
        <v>0</v>
      </c>
      <c r="DM95" s="29"/>
      <c r="DN95" s="27"/>
      <c r="DO95" s="27">
        <v>0</v>
      </c>
      <c r="DP95" s="27">
        <v>0</v>
      </c>
      <c r="DQ95" s="27">
        <v>0</v>
      </c>
      <c r="DR95" s="27"/>
      <c r="DS95" s="27"/>
      <c r="DT95" s="27">
        <v>0</v>
      </c>
      <c r="DU95" s="27"/>
      <c r="DV95" s="27"/>
    </row>
    <row r="96" spans="1:126">
      <c r="A96" s="27">
        <v>66</v>
      </c>
      <c r="B96" s="28" t="s">
        <v>491</v>
      </c>
      <c r="C96" s="27">
        <v>3</v>
      </c>
      <c r="D96" s="27">
        <v>3</v>
      </c>
      <c r="E96" s="27">
        <v>1</v>
      </c>
      <c r="F96" s="27">
        <v>1</v>
      </c>
      <c r="G96" s="26">
        <v>43690</v>
      </c>
      <c r="H96" s="26">
        <v>42231</v>
      </c>
      <c r="I96" s="27">
        <v>3.9972602739726</v>
      </c>
      <c r="J96" s="27">
        <v>2</v>
      </c>
      <c r="K96" s="27">
        <v>0</v>
      </c>
      <c r="L96" s="27">
        <v>0</v>
      </c>
      <c r="M96" s="27">
        <v>1.4</v>
      </c>
      <c r="N96" s="27">
        <v>1.2</v>
      </c>
      <c r="O96" s="27">
        <v>39</v>
      </c>
      <c r="P96" s="27">
        <v>8</v>
      </c>
      <c r="Q96" s="27">
        <v>21</v>
      </c>
      <c r="R96" s="27">
        <v>2</v>
      </c>
      <c r="S96" s="27">
        <v>1.68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>
        <v>0</v>
      </c>
      <c r="AB96" s="27">
        <v>0</v>
      </c>
      <c r="AC96" s="27">
        <v>3</v>
      </c>
      <c r="AD96" s="27">
        <v>0</v>
      </c>
      <c r="AE96" s="27">
        <v>1</v>
      </c>
      <c r="AF96" s="27">
        <v>0</v>
      </c>
      <c r="AG96" s="27">
        <v>1</v>
      </c>
      <c r="AH96" s="27">
        <v>0</v>
      </c>
      <c r="AI96" s="27">
        <v>0</v>
      </c>
      <c r="AJ96" s="27">
        <v>0</v>
      </c>
      <c r="AK96" s="27">
        <v>0</v>
      </c>
      <c r="AL96" s="27">
        <v>0</v>
      </c>
      <c r="AM96" s="27">
        <v>0</v>
      </c>
      <c r="AN96" s="27">
        <v>0</v>
      </c>
      <c r="AO96" s="27">
        <v>0</v>
      </c>
      <c r="AP96" s="27"/>
      <c r="AQ96" s="27">
        <v>0.8</v>
      </c>
      <c r="AR96" s="27">
        <v>0.8</v>
      </c>
      <c r="AS96" s="29"/>
      <c r="AT96" s="27">
        <v>296</v>
      </c>
      <c r="AU96" s="27">
        <v>0</v>
      </c>
      <c r="AV96" s="27">
        <v>0</v>
      </c>
      <c r="AW96" s="27">
        <v>0</v>
      </c>
      <c r="AX96" s="27">
        <v>0</v>
      </c>
      <c r="AY96" s="27">
        <v>0</v>
      </c>
      <c r="AZ96" s="27">
        <v>0</v>
      </c>
      <c r="BA96" s="27">
        <v>0</v>
      </c>
      <c r="BB96" s="27">
        <v>296</v>
      </c>
      <c r="BC96" s="27"/>
      <c r="BD96" s="27">
        <v>7</v>
      </c>
      <c r="BE96" s="27">
        <v>43</v>
      </c>
      <c r="BF96" s="27">
        <v>1</v>
      </c>
      <c r="BG96" s="27">
        <v>9</v>
      </c>
      <c r="BH96" s="27">
        <v>1</v>
      </c>
      <c r="BI96" s="27"/>
      <c r="BJ96" s="27">
        <v>0</v>
      </c>
      <c r="BK96" s="27">
        <v>0</v>
      </c>
      <c r="BL96" s="27">
        <v>0</v>
      </c>
      <c r="BM96" s="27">
        <v>0</v>
      </c>
      <c r="BN96" s="27">
        <v>0</v>
      </c>
      <c r="BO96" s="27">
        <v>0</v>
      </c>
      <c r="BP96" s="27">
        <v>0</v>
      </c>
      <c r="BQ96" s="27">
        <v>0</v>
      </c>
      <c r="BR96" s="27">
        <v>0</v>
      </c>
      <c r="BS96" s="27">
        <v>0</v>
      </c>
      <c r="BT96" s="27">
        <v>0</v>
      </c>
      <c r="BU96" s="27"/>
      <c r="BV96" s="27">
        <v>0</v>
      </c>
      <c r="BW96" s="29"/>
      <c r="BX96" s="27"/>
      <c r="BY96" s="29"/>
      <c r="BZ96" s="29"/>
      <c r="CA96" s="29"/>
      <c r="CB96" s="27"/>
      <c r="CC96" s="27"/>
      <c r="CD96" s="27"/>
      <c r="CE96" s="27"/>
      <c r="CF96" s="27"/>
      <c r="CG96" s="27"/>
      <c r="CH96" s="27">
        <v>0</v>
      </c>
      <c r="CI96" s="27">
        <v>0</v>
      </c>
      <c r="CJ96" s="27"/>
      <c r="CK96" s="27"/>
      <c r="CL96" s="27"/>
      <c r="CM96" s="27"/>
      <c r="CN96" s="27">
        <v>0</v>
      </c>
      <c r="CO96" s="27">
        <v>0</v>
      </c>
      <c r="CP96" s="27">
        <v>0</v>
      </c>
      <c r="CQ96" s="27">
        <v>0</v>
      </c>
      <c r="CR96" s="27">
        <v>0.8</v>
      </c>
      <c r="CS96" s="27">
        <v>1</v>
      </c>
      <c r="CT96" s="27">
        <v>1</v>
      </c>
      <c r="CU96" s="27">
        <v>1.1000000000000001</v>
      </c>
      <c r="CV96" s="27">
        <v>1.1000000000000001</v>
      </c>
      <c r="CW96" s="27"/>
      <c r="CX96" s="27"/>
      <c r="CY96" s="27"/>
      <c r="CZ96" s="27"/>
      <c r="DA96" s="27"/>
      <c r="DB96" s="27">
        <v>1.1000000000000001</v>
      </c>
      <c r="DC96" s="27">
        <v>1.1000000000000001</v>
      </c>
      <c r="DD96" s="27">
        <v>0</v>
      </c>
      <c r="DE96" s="27">
        <v>0</v>
      </c>
      <c r="DF96" s="27">
        <v>0</v>
      </c>
      <c r="DG96" s="27">
        <v>0</v>
      </c>
      <c r="DH96" s="27">
        <v>0</v>
      </c>
      <c r="DI96" s="27">
        <v>0</v>
      </c>
      <c r="DJ96" s="27">
        <v>0</v>
      </c>
      <c r="DK96" s="27">
        <v>0</v>
      </c>
      <c r="DL96" s="27">
        <v>0</v>
      </c>
      <c r="DM96" s="29"/>
      <c r="DN96" s="27"/>
      <c r="DO96" s="27">
        <v>0</v>
      </c>
      <c r="DP96" s="27">
        <v>0</v>
      </c>
      <c r="DQ96" s="27">
        <v>0</v>
      </c>
      <c r="DR96" s="27"/>
      <c r="DS96" s="27"/>
      <c r="DT96" s="27">
        <v>0</v>
      </c>
      <c r="DU96" s="27"/>
      <c r="DV96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9"/>
  <sheetViews>
    <sheetView workbookViewId="0"/>
  </sheetViews>
  <sheetFormatPr defaultColWidth="8.85546875" defaultRowHeight="15"/>
  <cols>
    <col min="1" max="1" width="12" bestFit="1" customWidth="1"/>
    <col min="2" max="2" width="20.42578125" bestFit="1" customWidth="1"/>
    <col min="3" max="3" width="10.7109375" bestFit="1" customWidth="1"/>
    <col min="4" max="4" width="6.7109375" bestFit="1" customWidth="1"/>
    <col min="5" max="5" width="12.140625" bestFit="1" customWidth="1"/>
    <col min="6" max="6" width="5.85546875" bestFit="1" customWidth="1"/>
    <col min="7" max="7" width="3" bestFit="1" customWidth="1"/>
    <col min="8" max="8" width="7.140625" bestFit="1" customWidth="1"/>
    <col min="9" max="9" width="6" bestFit="1" customWidth="1"/>
    <col min="10" max="10" width="7" bestFit="1" customWidth="1"/>
    <col min="11" max="11" width="12" bestFit="1" customWidth="1"/>
    <col min="12" max="12" width="6" bestFit="1" customWidth="1"/>
    <col min="13" max="13" width="7.7109375" bestFit="1" customWidth="1"/>
    <col min="14" max="14" width="8" bestFit="1" customWidth="1"/>
    <col min="15" max="16" width="12" bestFit="1" customWidth="1"/>
  </cols>
  <sheetData>
    <row r="1" spans="1:16">
      <c r="A1" s="14" t="s">
        <v>492</v>
      </c>
      <c r="B1" s="14" t="s">
        <v>493</v>
      </c>
      <c r="C1" s="14" t="s">
        <v>234</v>
      </c>
      <c r="D1" s="14" t="s">
        <v>494</v>
      </c>
      <c r="E1" s="14" t="s">
        <v>495</v>
      </c>
      <c r="F1" s="14" t="s">
        <v>496</v>
      </c>
      <c r="G1" s="14" t="s">
        <v>497</v>
      </c>
      <c r="H1" s="14" t="s">
        <v>498</v>
      </c>
      <c r="I1" s="14" t="s">
        <v>499</v>
      </c>
      <c r="J1" s="14" t="s">
        <v>500</v>
      </c>
      <c r="K1" s="14" t="s">
        <v>501</v>
      </c>
      <c r="L1" s="14" t="s">
        <v>502</v>
      </c>
      <c r="M1" s="14" t="s">
        <v>503</v>
      </c>
      <c r="N1" s="14" t="s">
        <v>504</v>
      </c>
      <c r="O1" s="14" t="s">
        <v>505</v>
      </c>
      <c r="P1" s="14" t="s">
        <v>506</v>
      </c>
    </row>
    <row r="2" spans="1:16">
      <c r="A2" s="12" t="s">
        <v>507</v>
      </c>
      <c r="B2" s="12" t="s">
        <v>7</v>
      </c>
      <c r="C2" s="12" t="s">
        <v>508</v>
      </c>
      <c r="D2" s="12" t="s">
        <v>252</v>
      </c>
      <c r="E2" s="13">
        <v>0</v>
      </c>
      <c r="F2" s="13">
        <v>71</v>
      </c>
      <c r="G2" s="13">
        <v>71</v>
      </c>
      <c r="H2" s="13">
        <v>0</v>
      </c>
      <c r="I2" s="13">
        <v>0</v>
      </c>
      <c r="J2" s="13">
        <v>15</v>
      </c>
      <c r="K2" s="13">
        <v>1.5098591549295772</v>
      </c>
      <c r="L2" s="13">
        <v>0</v>
      </c>
      <c r="M2" s="13">
        <v>0</v>
      </c>
      <c r="N2" s="13">
        <v>2</v>
      </c>
      <c r="O2" s="13">
        <v>2.5517027888718578</v>
      </c>
      <c r="P2" s="13">
        <v>6.5111871227364171</v>
      </c>
    </row>
    <row r="3" spans="1:16">
      <c r="A3" s="12" t="s">
        <v>507</v>
      </c>
      <c r="B3" s="12" t="s">
        <v>7</v>
      </c>
      <c r="C3" s="12" t="s">
        <v>508</v>
      </c>
      <c r="D3" s="12" t="s">
        <v>252</v>
      </c>
      <c r="E3" s="13">
        <v>1</v>
      </c>
      <c r="F3" s="13">
        <v>24</v>
      </c>
      <c r="G3" s="13">
        <v>24</v>
      </c>
      <c r="H3" s="13">
        <v>0</v>
      </c>
      <c r="I3" s="13">
        <v>0</v>
      </c>
      <c r="J3" s="13">
        <v>25</v>
      </c>
      <c r="K3" s="13">
        <v>2.3625000000000003</v>
      </c>
      <c r="L3" s="13">
        <v>0</v>
      </c>
      <c r="M3" s="13">
        <v>0</v>
      </c>
      <c r="N3" s="13">
        <v>1.5</v>
      </c>
      <c r="O3" s="13">
        <v>6.3291466902013775</v>
      </c>
      <c r="P3" s="13">
        <v>40.058097826087049</v>
      </c>
    </row>
    <row r="4" spans="1:16">
      <c r="A4" s="12" t="s">
        <v>507</v>
      </c>
      <c r="B4" s="12" t="s">
        <v>67</v>
      </c>
      <c r="C4" s="12" t="s">
        <v>509</v>
      </c>
      <c r="D4" s="12" t="s">
        <v>252</v>
      </c>
      <c r="E4" s="13">
        <v>0</v>
      </c>
      <c r="F4" s="13">
        <v>71</v>
      </c>
      <c r="G4" s="13">
        <v>12</v>
      </c>
      <c r="H4" s="13">
        <v>59</v>
      </c>
      <c r="I4" s="13">
        <v>41.83</v>
      </c>
      <c r="J4" s="13">
        <v>120.55</v>
      </c>
      <c r="K4" s="13">
        <v>75.582916666666662</v>
      </c>
      <c r="L4" s="13">
        <v>57.5</v>
      </c>
      <c r="M4" s="13">
        <v>69.400000000000006</v>
      </c>
      <c r="N4" s="13">
        <v>95.737499999999997</v>
      </c>
      <c r="O4" s="13">
        <v>23.313940665534442</v>
      </c>
      <c r="P4" s="13">
        <v>543.53982935606064</v>
      </c>
    </row>
    <row r="5" spans="1:16">
      <c r="A5" s="12" t="s">
        <v>507</v>
      </c>
      <c r="B5" s="12" t="s">
        <v>67</v>
      </c>
      <c r="C5" s="12" t="s">
        <v>509</v>
      </c>
      <c r="D5" s="12" t="s">
        <v>252</v>
      </c>
      <c r="E5" s="13">
        <v>1</v>
      </c>
      <c r="F5" s="13">
        <v>24</v>
      </c>
      <c r="G5" s="13">
        <v>8</v>
      </c>
      <c r="H5" s="13">
        <v>16</v>
      </c>
      <c r="I5" s="13">
        <v>11</v>
      </c>
      <c r="J5" s="13">
        <v>79.7</v>
      </c>
      <c r="K5" s="13">
        <v>34.912500000000001</v>
      </c>
      <c r="L5" s="13">
        <v>12.5</v>
      </c>
      <c r="M5" s="13">
        <v>31.8</v>
      </c>
      <c r="N5" s="13">
        <v>50</v>
      </c>
      <c r="O5" s="13">
        <v>24.087663558641083</v>
      </c>
      <c r="P5" s="13">
        <v>580.21553571428558</v>
      </c>
    </row>
    <row r="6" spans="1:16">
      <c r="A6" s="12" t="s">
        <v>507</v>
      </c>
      <c r="B6" s="12" t="s">
        <v>122</v>
      </c>
      <c r="C6" s="12" t="s">
        <v>510</v>
      </c>
      <c r="D6" s="12" t="s">
        <v>252</v>
      </c>
      <c r="E6" s="13">
        <v>0</v>
      </c>
      <c r="F6" s="13">
        <v>71</v>
      </c>
      <c r="G6" s="13">
        <v>21</v>
      </c>
      <c r="H6" s="13">
        <v>50</v>
      </c>
      <c r="I6" s="13">
        <v>1.3</v>
      </c>
      <c r="J6" s="13">
        <v>17</v>
      </c>
      <c r="K6" s="13">
        <v>4.0619047619047608</v>
      </c>
      <c r="L6" s="13">
        <v>1.8</v>
      </c>
      <c r="M6" s="13">
        <v>2.7</v>
      </c>
      <c r="N6" s="13">
        <v>4.5999999999999996</v>
      </c>
      <c r="O6" s="13">
        <v>3.6846270083247492</v>
      </c>
      <c r="P6" s="13">
        <v>13.576476190476191</v>
      </c>
    </row>
    <row r="7" spans="1:16">
      <c r="A7" s="12" t="s">
        <v>507</v>
      </c>
      <c r="B7" s="12" t="s">
        <v>122</v>
      </c>
      <c r="C7" s="12" t="s">
        <v>510</v>
      </c>
      <c r="D7" s="12" t="s">
        <v>252</v>
      </c>
      <c r="E7" s="13">
        <v>1</v>
      </c>
      <c r="F7" s="13">
        <v>24</v>
      </c>
      <c r="G7" s="13">
        <v>9</v>
      </c>
      <c r="H7" s="13">
        <v>15</v>
      </c>
      <c r="I7" s="13">
        <v>1.6</v>
      </c>
      <c r="J7" s="13">
        <v>5.8</v>
      </c>
      <c r="K7" s="13">
        <v>2.9444444444444446</v>
      </c>
      <c r="L7" s="13">
        <v>1.8</v>
      </c>
      <c r="M7" s="13">
        <v>2.5</v>
      </c>
      <c r="N7" s="13">
        <v>3.1</v>
      </c>
      <c r="O7" s="13">
        <v>1.4892205269125784</v>
      </c>
      <c r="P7" s="13">
        <v>2.2177777777777781</v>
      </c>
    </row>
    <row r="8" spans="1:16">
      <c r="A8" s="12" t="s">
        <v>507</v>
      </c>
      <c r="B8" s="12" t="s">
        <v>123</v>
      </c>
      <c r="C8" s="12" t="s">
        <v>511</v>
      </c>
      <c r="D8" s="12" t="s">
        <v>252</v>
      </c>
      <c r="E8" s="13">
        <v>0</v>
      </c>
      <c r="F8" s="13">
        <v>71</v>
      </c>
      <c r="G8" s="13">
        <v>50</v>
      </c>
      <c r="H8" s="13">
        <v>21</v>
      </c>
      <c r="I8" s="13">
        <v>0.9</v>
      </c>
      <c r="J8" s="13">
        <v>7.4</v>
      </c>
      <c r="K8" s="13">
        <v>2.7840000000000003</v>
      </c>
      <c r="L8" s="13">
        <v>1.9</v>
      </c>
      <c r="M8" s="13">
        <v>2.4</v>
      </c>
      <c r="N8" s="13">
        <v>3.5</v>
      </c>
      <c r="O8" s="13">
        <v>1.3185273170148146</v>
      </c>
      <c r="P8" s="13">
        <v>1.7385142857142855</v>
      </c>
    </row>
    <row r="9" spans="1:16">
      <c r="A9" s="12" t="s">
        <v>507</v>
      </c>
      <c r="B9" s="12" t="s">
        <v>123</v>
      </c>
      <c r="C9" s="12" t="s">
        <v>511</v>
      </c>
      <c r="D9" s="12" t="s">
        <v>252</v>
      </c>
      <c r="E9" s="13">
        <v>1</v>
      </c>
      <c r="F9" s="13">
        <v>24</v>
      </c>
      <c r="G9" s="13">
        <v>17</v>
      </c>
      <c r="H9" s="13">
        <v>7</v>
      </c>
      <c r="I9" s="13">
        <v>1.5</v>
      </c>
      <c r="J9" s="13">
        <v>10.8</v>
      </c>
      <c r="K9" s="13">
        <v>3.2588235294117647</v>
      </c>
      <c r="L9" s="13">
        <v>2</v>
      </c>
      <c r="M9" s="13">
        <v>2.2999999999999998</v>
      </c>
      <c r="N9" s="13">
        <v>2.9</v>
      </c>
      <c r="O9" s="13">
        <v>2.393496089282737</v>
      </c>
      <c r="P9" s="13">
        <v>5.7288235294117555</v>
      </c>
    </row>
    <row r="10" spans="1:16">
      <c r="A10" s="12" t="s">
        <v>507</v>
      </c>
      <c r="B10" s="12" t="s">
        <v>124</v>
      </c>
      <c r="C10" s="12" t="s">
        <v>512</v>
      </c>
      <c r="D10" s="12" t="s">
        <v>252</v>
      </c>
      <c r="E10" s="13">
        <v>0</v>
      </c>
      <c r="F10" s="13">
        <v>71</v>
      </c>
      <c r="G10" s="13">
        <v>52</v>
      </c>
      <c r="H10" s="13">
        <v>19</v>
      </c>
      <c r="I10" s="13">
        <v>1</v>
      </c>
      <c r="J10" s="13">
        <v>6.7</v>
      </c>
      <c r="K10" s="13">
        <v>3.1192307692307701</v>
      </c>
      <c r="L10" s="13">
        <v>1.95</v>
      </c>
      <c r="M10" s="13">
        <v>3</v>
      </c>
      <c r="N10" s="13">
        <v>4.05</v>
      </c>
      <c r="O10" s="13">
        <v>1.465022045144776</v>
      </c>
      <c r="P10" s="13">
        <v>2.1462895927601817</v>
      </c>
    </row>
    <row r="11" spans="1:16">
      <c r="A11" s="12" t="s">
        <v>507</v>
      </c>
      <c r="B11" s="12" t="s">
        <v>124</v>
      </c>
      <c r="C11" s="12" t="s">
        <v>512</v>
      </c>
      <c r="D11" s="12" t="s">
        <v>252</v>
      </c>
      <c r="E11" s="13">
        <v>1</v>
      </c>
      <c r="F11" s="13">
        <v>24</v>
      </c>
      <c r="G11" s="13">
        <v>17</v>
      </c>
      <c r="H11" s="13">
        <v>7</v>
      </c>
      <c r="I11" s="13">
        <v>1.3</v>
      </c>
      <c r="J11" s="13">
        <v>6.6</v>
      </c>
      <c r="K11" s="13">
        <v>3.3058823529411763</v>
      </c>
      <c r="L11" s="13">
        <v>2.1</v>
      </c>
      <c r="M11" s="13">
        <v>2.4</v>
      </c>
      <c r="N11" s="13">
        <v>4.5999999999999996</v>
      </c>
      <c r="O11" s="13">
        <v>1.7144498345807946</v>
      </c>
      <c r="P11" s="13">
        <v>2.9393382352941142</v>
      </c>
    </row>
    <row r="12" spans="1:16">
      <c r="A12" s="12" t="s">
        <v>507</v>
      </c>
      <c r="B12" s="12" t="s">
        <v>125</v>
      </c>
      <c r="C12" s="12" t="s">
        <v>513</v>
      </c>
      <c r="D12" s="12" t="s">
        <v>252</v>
      </c>
      <c r="E12" s="13">
        <v>0</v>
      </c>
      <c r="F12" s="13">
        <v>71</v>
      </c>
      <c r="G12" s="13">
        <v>28</v>
      </c>
      <c r="H12" s="13">
        <v>43</v>
      </c>
      <c r="I12" s="13">
        <v>1.3</v>
      </c>
      <c r="J12" s="13">
        <v>10.3</v>
      </c>
      <c r="K12" s="13">
        <v>3.0357142857142847</v>
      </c>
      <c r="L12" s="13">
        <v>1.7000000000000002</v>
      </c>
      <c r="M12" s="13">
        <v>2.4</v>
      </c>
      <c r="N12" s="13">
        <v>4.0999999999999996</v>
      </c>
      <c r="O12" s="13">
        <v>1.8710690716538156</v>
      </c>
      <c r="P12" s="13">
        <v>3.5008994708994714</v>
      </c>
    </row>
    <row r="13" spans="1:16">
      <c r="A13" s="12" t="s">
        <v>507</v>
      </c>
      <c r="B13" s="12" t="s">
        <v>125</v>
      </c>
      <c r="C13" s="12" t="s">
        <v>513</v>
      </c>
      <c r="D13" s="12" t="s">
        <v>252</v>
      </c>
      <c r="E13" s="13">
        <v>1</v>
      </c>
      <c r="F13" s="13">
        <v>24</v>
      </c>
      <c r="G13" s="13">
        <v>9</v>
      </c>
      <c r="H13" s="13">
        <v>15</v>
      </c>
      <c r="I13" s="13">
        <v>1.5</v>
      </c>
      <c r="J13" s="13">
        <v>5.2</v>
      </c>
      <c r="K13" s="13">
        <v>2.8222222222222224</v>
      </c>
      <c r="L13" s="13">
        <v>2</v>
      </c>
      <c r="M13" s="13">
        <v>2.6</v>
      </c>
      <c r="N13" s="13">
        <v>2.8</v>
      </c>
      <c r="O13" s="13">
        <v>1.1976829482147791</v>
      </c>
      <c r="P13" s="13">
        <v>1.4344444444444453</v>
      </c>
    </row>
    <row r="14" spans="1:16">
      <c r="A14" s="12" t="s">
        <v>507</v>
      </c>
      <c r="B14" s="12" t="s">
        <v>126</v>
      </c>
      <c r="C14" s="12" t="s">
        <v>514</v>
      </c>
      <c r="D14" s="12" t="s">
        <v>252</v>
      </c>
      <c r="E14" s="13">
        <v>0</v>
      </c>
      <c r="F14" s="13">
        <v>71</v>
      </c>
      <c r="G14" s="13">
        <v>21</v>
      </c>
      <c r="H14" s="13">
        <v>50</v>
      </c>
      <c r="I14" s="13">
        <v>1.2</v>
      </c>
      <c r="J14" s="13">
        <v>20.5</v>
      </c>
      <c r="K14" s="13">
        <v>4.6571428571428566</v>
      </c>
      <c r="L14" s="13">
        <v>1.6</v>
      </c>
      <c r="M14" s="13">
        <v>3</v>
      </c>
      <c r="N14" s="13">
        <v>4.3</v>
      </c>
      <c r="O14" s="13">
        <v>4.9497041758645972</v>
      </c>
      <c r="P14" s="13">
        <v>24.499571428571429</v>
      </c>
    </row>
    <row r="15" spans="1:16">
      <c r="A15" s="12" t="s">
        <v>507</v>
      </c>
      <c r="B15" s="12" t="s">
        <v>126</v>
      </c>
      <c r="C15" s="12" t="s">
        <v>514</v>
      </c>
      <c r="D15" s="12" t="s">
        <v>252</v>
      </c>
      <c r="E15" s="13">
        <v>1</v>
      </c>
      <c r="F15" s="13">
        <v>24</v>
      </c>
      <c r="G15" s="13">
        <v>8</v>
      </c>
      <c r="H15" s="13">
        <v>16</v>
      </c>
      <c r="I15" s="13">
        <v>1.4</v>
      </c>
      <c r="J15" s="13">
        <v>8</v>
      </c>
      <c r="K15" s="13">
        <v>3.8125</v>
      </c>
      <c r="L15" s="13">
        <v>2.5499999999999998</v>
      </c>
      <c r="M15" s="13">
        <v>3.1500000000000004</v>
      </c>
      <c r="N15" s="13">
        <v>4.8499999999999996</v>
      </c>
      <c r="O15" s="13">
        <v>2.0945081250055555</v>
      </c>
      <c r="P15" s="13">
        <v>4.3869642857142876</v>
      </c>
    </row>
    <row r="16" spans="1:16">
      <c r="A16" s="12" t="s">
        <v>507</v>
      </c>
      <c r="B16" s="12" t="s">
        <v>127</v>
      </c>
      <c r="C16" s="12" t="s">
        <v>515</v>
      </c>
      <c r="D16" s="12" t="s">
        <v>252</v>
      </c>
      <c r="E16" s="13">
        <v>0</v>
      </c>
      <c r="F16" s="13">
        <v>71</v>
      </c>
      <c r="G16" s="13">
        <v>46</v>
      </c>
      <c r="H16" s="13">
        <v>25</v>
      </c>
      <c r="I16" s="13">
        <v>1.1000000000000001</v>
      </c>
      <c r="J16" s="13">
        <v>6.5</v>
      </c>
      <c r="K16" s="13">
        <v>2.6652173913043482</v>
      </c>
      <c r="L16" s="13">
        <v>1.8</v>
      </c>
      <c r="M16" s="13">
        <v>2.4</v>
      </c>
      <c r="N16" s="13">
        <v>3.4</v>
      </c>
      <c r="O16" s="13">
        <v>1.2236952037541133</v>
      </c>
      <c r="P16" s="13">
        <v>1.4974299516908212</v>
      </c>
    </row>
    <row r="17" spans="1:16">
      <c r="A17" s="12" t="s">
        <v>507</v>
      </c>
      <c r="B17" s="12" t="s">
        <v>127</v>
      </c>
      <c r="C17" s="12" t="s">
        <v>515</v>
      </c>
      <c r="D17" s="12" t="s">
        <v>252</v>
      </c>
      <c r="E17" s="13">
        <v>1</v>
      </c>
      <c r="F17" s="13">
        <v>24</v>
      </c>
      <c r="G17" s="13">
        <v>17</v>
      </c>
      <c r="H17" s="13">
        <v>7</v>
      </c>
      <c r="I17" s="13">
        <v>1.6</v>
      </c>
      <c r="J17" s="13">
        <v>7.3</v>
      </c>
      <c r="K17" s="13">
        <v>3.1117647058823521</v>
      </c>
      <c r="L17" s="13">
        <v>1.9</v>
      </c>
      <c r="M17" s="13">
        <v>2.6</v>
      </c>
      <c r="N17" s="13">
        <v>3.3</v>
      </c>
      <c r="O17" s="13">
        <v>1.6533611042892205</v>
      </c>
      <c r="P17" s="13">
        <v>2.7336029411764704</v>
      </c>
    </row>
    <row r="18" spans="1:16">
      <c r="A18" s="12" t="s">
        <v>507</v>
      </c>
      <c r="B18" s="12" t="s">
        <v>128</v>
      </c>
      <c r="C18" s="12" t="s">
        <v>516</v>
      </c>
      <c r="D18" s="12" t="s">
        <v>252</v>
      </c>
      <c r="E18" s="13">
        <v>0</v>
      </c>
      <c r="F18" s="13">
        <v>71</v>
      </c>
      <c r="G18" s="13">
        <v>11</v>
      </c>
      <c r="H18" s="13">
        <v>60</v>
      </c>
      <c r="I18" s="13">
        <v>1.4</v>
      </c>
      <c r="J18" s="13">
        <v>9.1999999999999993</v>
      </c>
      <c r="K18" s="13">
        <v>5.2</v>
      </c>
      <c r="L18" s="13">
        <v>2.8</v>
      </c>
      <c r="M18" s="13">
        <v>4.7</v>
      </c>
      <c r="N18" s="13">
        <v>8.3000000000000007</v>
      </c>
      <c r="O18" s="13">
        <v>2.7871132018631748</v>
      </c>
      <c r="P18" s="13">
        <v>7.7679999999999989</v>
      </c>
    </row>
    <row r="19" spans="1:16">
      <c r="A19" s="12" t="s">
        <v>507</v>
      </c>
      <c r="B19" s="12" t="s">
        <v>128</v>
      </c>
      <c r="C19" s="12" t="s">
        <v>516</v>
      </c>
      <c r="D19" s="12" t="s">
        <v>252</v>
      </c>
      <c r="E19" s="13">
        <v>1</v>
      </c>
      <c r="F19" s="13">
        <v>24</v>
      </c>
      <c r="G19" s="13">
        <v>3</v>
      </c>
      <c r="H19" s="13">
        <v>21</v>
      </c>
      <c r="I19" s="13">
        <v>1.8</v>
      </c>
      <c r="J19" s="13">
        <v>3.2</v>
      </c>
      <c r="K19" s="13">
        <v>2.3666666666666667</v>
      </c>
      <c r="L19" s="13">
        <v>1.8</v>
      </c>
      <c r="M19" s="13">
        <v>2.1</v>
      </c>
      <c r="N19" s="13">
        <v>3.2</v>
      </c>
      <c r="O19" s="13">
        <v>0.73711147958319956</v>
      </c>
      <c r="P19" s="13">
        <v>0.54333333333333367</v>
      </c>
    </row>
    <row r="20" spans="1:16">
      <c r="A20" s="12" t="s">
        <v>507</v>
      </c>
      <c r="B20" s="12" t="s">
        <v>129</v>
      </c>
      <c r="C20" s="12" t="s">
        <v>517</v>
      </c>
      <c r="D20" s="12" t="s">
        <v>252</v>
      </c>
      <c r="E20" s="13">
        <v>0</v>
      </c>
      <c r="F20" s="13">
        <v>71</v>
      </c>
      <c r="G20" s="13">
        <v>43</v>
      </c>
      <c r="H20" s="13">
        <v>28</v>
      </c>
      <c r="I20" s="13">
        <v>1.1000000000000001</v>
      </c>
      <c r="J20" s="13">
        <v>6</v>
      </c>
      <c r="K20" s="13">
        <v>2.811627906976744</v>
      </c>
      <c r="L20" s="13">
        <v>1.8</v>
      </c>
      <c r="M20" s="13">
        <v>2.7</v>
      </c>
      <c r="N20" s="13">
        <v>3.4</v>
      </c>
      <c r="O20" s="13">
        <v>1.2575882629869994</v>
      </c>
      <c r="P20" s="13">
        <v>1.5815282392026586</v>
      </c>
    </row>
    <row r="21" spans="1:16">
      <c r="A21" s="12" t="s">
        <v>507</v>
      </c>
      <c r="B21" s="12" t="s">
        <v>129</v>
      </c>
      <c r="C21" s="12" t="s">
        <v>517</v>
      </c>
      <c r="D21" s="12" t="s">
        <v>252</v>
      </c>
      <c r="E21" s="13">
        <v>1</v>
      </c>
      <c r="F21" s="13">
        <v>24</v>
      </c>
      <c r="G21" s="13">
        <v>14</v>
      </c>
      <c r="H21" s="13">
        <v>10</v>
      </c>
      <c r="I21" s="13">
        <v>1.5</v>
      </c>
      <c r="J21" s="13">
        <v>7</v>
      </c>
      <c r="K21" s="13">
        <v>3.4714285714285711</v>
      </c>
      <c r="L21" s="13">
        <v>2.2000000000000002</v>
      </c>
      <c r="M21" s="13">
        <v>3.05</v>
      </c>
      <c r="N21" s="13">
        <v>4.3</v>
      </c>
      <c r="O21" s="13">
        <v>1.515270258417275</v>
      </c>
      <c r="P21" s="13">
        <v>2.2960439560439556</v>
      </c>
    </row>
    <row r="22" spans="1:16">
      <c r="A22" s="12" t="s">
        <v>507</v>
      </c>
      <c r="B22" s="12" t="s">
        <v>130</v>
      </c>
      <c r="C22" s="12" t="s">
        <v>518</v>
      </c>
      <c r="D22" s="12" t="s">
        <v>252</v>
      </c>
      <c r="E22" s="13">
        <v>0</v>
      </c>
      <c r="F22" s="13">
        <v>71</v>
      </c>
      <c r="G22" s="13">
        <v>32</v>
      </c>
      <c r="H22" s="13">
        <v>39</v>
      </c>
      <c r="I22" s="13">
        <v>1.2</v>
      </c>
      <c r="J22" s="13">
        <v>6.7</v>
      </c>
      <c r="K22" s="13">
        <v>2.8874999999999997</v>
      </c>
      <c r="L22" s="13">
        <v>2</v>
      </c>
      <c r="M22" s="13">
        <v>2.8499999999999996</v>
      </c>
      <c r="N22" s="13">
        <v>3.6500000000000004</v>
      </c>
      <c r="O22" s="13">
        <v>1.2948408795005688</v>
      </c>
      <c r="P22" s="13">
        <v>1.6766129032258066</v>
      </c>
    </row>
    <row r="23" spans="1:16">
      <c r="A23" s="12" t="s">
        <v>507</v>
      </c>
      <c r="B23" s="12" t="s">
        <v>130</v>
      </c>
      <c r="C23" s="12" t="s">
        <v>518</v>
      </c>
      <c r="D23" s="12" t="s">
        <v>252</v>
      </c>
      <c r="E23" s="13">
        <v>1</v>
      </c>
      <c r="F23" s="13">
        <v>24</v>
      </c>
      <c r="G23" s="13">
        <v>11</v>
      </c>
      <c r="H23" s="13">
        <v>13</v>
      </c>
      <c r="I23" s="13">
        <v>1.9</v>
      </c>
      <c r="J23" s="13">
        <v>5.7</v>
      </c>
      <c r="K23" s="13">
        <v>3.5090909090909093</v>
      </c>
      <c r="L23" s="13">
        <v>2.1</v>
      </c>
      <c r="M23" s="13">
        <v>3.8</v>
      </c>
      <c r="N23" s="13">
        <v>4.8</v>
      </c>
      <c r="O23" s="13">
        <v>1.3110717337007505</v>
      </c>
      <c r="P23" s="13">
        <v>1.7189090909090914</v>
      </c>
    </row>
    <row r="24" spans="1:16">
      <c r="A24" s="12" t="s">
        <v>507</v>
      </c>
      <c r="B24" s="12" t="s">
        <v>132</v>
      </c>
      <c r="C24" s="12" t="s">
        <v>519</v>
      </c>
      <c r="D24" s="12" t="s">
        <v>252</v>
      </c>
      <c r="E24" s="13">
        <v>0</v>
      </c>
      <c r="F24" s="13">
        <v>71</v>
      </c>
      <c r="G24" s="13">
        <v>53</v>
      </c>
      <c r="H24" s="13">
        <v>18</v>
      </c>
      <c r="I24" s="13">
        <v>1.1000000000000001</v>
      </c>
      <c r="J24" s="13">
        <v>7.5</v>
      </c>
      <c r="K24" s="13">
        <v>2.8150943396226418</v>
      </c>
      <c r="L24" s="13">
        <v>1.8</v>
      </c>
      <c r="M24" s="13">
        <v>2.5</v>
      </c>
      <c r="N24" s="13">
        <v>3.4</v>
      </c>
      <c r="O24" s="13">
        <v>1.3699236680609246</v>
      </c>
      <c r="P24" s="13">
        <v>1.8766908563134981</v>
      </c>
    </row>
    <row r="25" spans="1:16">
      <c r="A25" s="12" t="s">
        <v>507</v>
      </c>
      <c r="B25" s="12" t="s">
        <v>132</v>
      </c>
      <c r="C25" s="12" t="s">
        <v>519</v>
      </c>
      <c r="D25" s="12" t="s">
        <v>252</v>
      </c>
      <c r="E25" s="13">
        <v>1</v>
      </c>
      <c r="F25" s="13">
        <v>24</v>
      </c>
      <c r="G25" s="13">
        <v>17</v>
      </c>
      <c r="H25" s="13">
        <v>7</v>
      </c>
      <c r="I25" s="13">
        <v>1.6</v>
      </c>
      <c r="J25" s="13">
        <v>7.3</v>
      </c>
      <c r="K25" s="13">
        <v>3.0882352941176463</v>
      </c>
      <c r="L25" s="13">
        <v>2</v>
      </c>
      <c r="M25" s="13">
        <v>2.5</v>
      </c>
      <c r="N25" s="13">
        <v>3.3</v>
      </c>
      <c r="O25" s="13">
        <v>1.6601514813945351</v>
      </c>
      <c r="P25" s="13">
        <v>2.7561029411764695</v>
      </c>
    </row>
    <row r="26" spans="1:16">
      <c r="A26" s="12" t="s">
        <v>507</v>
      </c>
      <c r="B26" s="12" t="s">
        <v>140</v>
      </c>
      <c r="C26" s="12" t="s">
        <v>520</v>
      </c>
      <c r="D26" s="12" t="s">
        <v>252</v>
      </c>
      <c r="E26" s="13">
        <v>0</v>
      </c>
      <c r="F26" s="13">
        <v>71</v>
      </c>
      <c r="G26" s="13">
        <v>53</v>
      </c>
      <c r="H26" s="13">
        <v>18</v>
      </c>
      <c r="I26" s="13">
        <v>1.1000000000000001</v>
      </c>
      <c r="J26" s="13">
        <v>20.5</v>
      </c>
      <c r="K26" s="13">
        <v>4.4113207547169813</v>
      </c>
      <c r="L26" s="13">
        <v>1.7</v>
      </c>
      <c r="M26" s="13">
        <v>2.7</v>
      </c>
      <c r="N26" s="13">
        <v>5.9</v>
      </c>
      <c r="O26" s="13">
        <v>4.4591160031729675</v>
      </c>
      <c r="P26" s="13">
        <v>19.88371552975326</v>
      </c>
    </row>
    <row r="27" spans="1:16">
      <c r="A27" s="12" t="s">
        <v>507</v>
      </c>
      <c r="B27" s="12" t="s">
        <v>140</v>
      </c>
      <c r="C27" s="12" t="s">
        <v>520</v>
      </c>
      <c r="D27" s="12" t="s">
        <v>252</v>
      </c>
      <c r="E27" s="13">
        <v>1</v>
      </c>
      <c r="F27" s="13">
        <v>24</v>
      </c>
      <c r="G27" s="13">
        <v>17</v>
      </c>
      <c r="H27" s="13">
        <v>7</v>
      </c>
      <c r="I27" s="13">
        <v>1.7</v>
      </c>
      <c r="J27" s="13">
        <v>7.3</v>
      </c>
      <c r="K27" s="13">
        <v>4.4117647058823533</v>
      </c>
      <c r="L27" s="13">
        <v>2.9</v>
      </c>
      <c r="M27" s="13">
        <v>4.5999999999999996</v>
      </c>
      <c r="N27" s="13">
        <v>5.7</v>
      </c>
      <c r="O27" s="13">
        <v>1.7825130970560834</v>
      </c>
      <c r="P27" s="13">
        <v>3.17735294117647</v>
      </c>
    </row>
    <row r="28" spans="1:16">
      <c r="A28" s="12" t="s">
        <v>507</v>
      </c>
      <c r="B28" s="12" t="s">
        <v>142</v>
      </c>
      <c r="C28" s="12" t="s">
        <v>521</v>
      </c>
      <c r="D28" s="12" t="s">
        <v>252</v>
      </c>
      <c r="E28" s="13">
        <v>0</v>
      </c>
      <c r="F28" s="13">
        <v>71</v>
      </c>
      <c r="G28" s="13">
        <v>71</v>
      </c>
      <c r="H28" s="13">
        <v>0</v>
      </c>
      <c r="I28" s="13">
        <v>0</v>
      </c>
      <c r="J28" s="13">
        <v>22</v>
      </c>
      <c r="K28" s="13">
        <v>1.5380281690140845</v>
      </c>
      <c r="L28" s="13">
        <v>0</v>
      </c>
      <c r="M28" s="13">
        <v>0</v>
      </c>
      <c r="N28" s="13">
        <v>2</v>
      </c>
      <c r="O28" s="13">
        <v>3.3601601236158416</v>
      </c>
      <c r="P28" s="13">
        <v>11.290676056338027</v>
      </c>
    </row>
    <row r="29" spans="1:16">
      <c r="A29" s="12" t="s">
        <v>507</v>
      </c>
      <c r="B29" s="12" t="s">
        <v>142</v>
      </c>
      <c r="C29" s="12" t="s">
        <v>521</v>
      </c>
      <c r="D29" s="12" t="s">
        <v>252</v>
      </c>
      <c r="E29" s="13">
        <v>1</v>
      </c>
      <c r="F29" s="13">
        <v>24</v>
      </c>
      <c r="G29" s="13">
        <v>24</v>
      </c>
      <c r="H29" s="13">
        <v>0</v>
      </c>
      <c r="I29" s="13">
        <v>0</v>
      </c>
      <c r="J29" s="13">
        <v>15</v>
      </c>
      <c r="K29" s="13">
        <v>1.8208333333333335</v>
      </c>
      <c r="L29" s="13">
        <v>0</v>
      </c>
      <c r="M29" s="13">
        <v>0</v>
      </c>
      <c r="N29" s="13">
        <v>2</v>
      </c>
      <c r="O29" s="13">
        <v>4.1948186639220024</v>
      </c>
      <c r="P29" s="13">
        <v>17.596503623188372</v>
      </c>
    </row>
    <row r="30" spans="1:16">
      <c r="A30" s="12" t="s">
        <v>507</v>
      </c>
      <c r="B30" s="12" t="s">
        <v>180</v>
      </c>
      <c r="C30" s="12" t="s">
        <v>522</v>
      </c>
      <c r="D30" s="12" t="s">
        <v>252</v>
      </c>
      <c r="E30" s="13">
        <v>0</v>
      </c>
      <c r="F30" s="13">
        <v>71</v>
      </c>
      <c r="G30" s="13">
        <v>51</v>
      </c>
      <c r="H30" s="13">
        <v>20</v>
      </c>
      <c r="I30" s="13">
        <v>194</v>
      </c>
      <c r="J30" s="13">
        <v>2367</v>
      </c>
      <c r="K30" s="13">
        <v>602.07843137254906</v>
      </c>
      <c r="L30" s="13">
        <v>265</v>
      </c>
      <c r="M30" s="13">
        <v>497</v>
      </c>
      <c r="N30" s="13">
        <v>916</v>
      </c>
      <c r="O30" s="13">
        <v>414.64572073698071</v>
      </c>
      <c r="P30" s="13">
        <v>171931.07372549019</v>
      </c>
    </row>
    <row r="31" spans="1:16">
      <c r="A31" s="12" t="s">
        <v>507</v>
      </c>
      <c r="B31" s="12" t="s">
        <v>180</v>
      </c>
      <c r="C31" s="12" t="s">
        <v>522</v>
      </c>
      <c r="D31" s="12" t="s">
        <v>252</v>
      </c>
      <c r="E31" s="13">
        <v>1</v>
      </c>
      <c r="F31" s="13">
        <v>24</v>
      </c>
      <c r="G31" s="13">
        <v>15</v>
      </c>
      <c r="H31" s="13">
        <v>9</v>
      </c>
      <c r="I31" s="13">
        <v>88</v>
      </c>
      <c r="J31" s="13">
        <v>1276</v>
      </c>
      <c r="K31" s="13">
        <v>615.4666666666667</v>
      </c>
      <c r="L31" s="13">
        <v>268</v>
      </c>
      <c r="M31" s="13">
        <v>623</v>
      </c>
      <c r="N31" s="13">
        <v>942</v>
      </c>
      <c r="O31" s="13">
        <v>378.41188192358914</v>
      </c>
      <c r="P31" s="13">
        <v>143195.55238095237</v>
      </c>
    </row>
    <row r="32" spans="1:16">
      <c r="A32" s="12" t="s">
        <v>507</v>
      </c>
      <c r="B32" s="12" t="s">
        <v>196</v>
      </c>
      <c r="C32" s="12" t="s">
        <v>523</v>
      </c>
      <c r="D32" s="12" t="s">
        <v>252</v>
      </c>
      <c r="E32" s="13">
        <v>0</v>
      </c>
      <c r="F32" s="13">
        <v>71</v>
      </c>
      <c r="G32" s="13">
        <v>71</v>
      </c>
      <c r="H32" s="13">
        <v>0</v>
      </c>
      <c r="I32" s="13">
        <v>81</v>
      </c>
      <c r="J32" s="13">
        <v>2367</v>
      </c>
      <c r="K32" s="13">
        <v>507.19718309859155</v>
      </c>
      <c r="L32" s="13">
        <v>240</v>
      </c>
      <c r="M32" s="13">
        <v>393</v>
      </c>
      <c r="N32" s="13">
        <v>643</v>
      </c>
      <c r="O32" s="13">
        <v>367.68350597134526</v>
      </c>
      <c r="P32" s="13">
        <v>135191.16056338028</v>
      </c>
    </row>
    <row r="33" spans="1:16">
      <c r="A33" s="12" t="s">
        <v>507</v>
      </c>
      <c r="B33" s="12" t="s">
        <v>196</v>
      </c>
      <c r="C33" s="12" t="s">
        <v>523</v>
      </c>
      <c r="D33" s="12" t="s">
        <v>252</v>
      </c>
      <c r="E33" s="13">
        <v>1</v>
      </c>
      <c r="F33" s="13">
        <v>24</v>
      </c>
      <c r="G33" s="13">
        <v>24</v>
      </c>
      <c r="H33" s="13">
        <v>0</v>
      </c>
      <c r="I33" s="13">
        <v>88</v>
      </c>
      <c r="J33" s="13">
        <v>1200</v>
      </c>
      <c r="K33" s="13">
        <v>485.29166666666669</v>
      </c>
      <c r="L33" s="13">
        <v>253.5</v>
      </c>
      <c r="M33" s="13">
        <v>416</v>
      </c>
      <c r="N33" s="13">
        <v>705</v>
      </c>
      <c r="O33" s="13">
        <v>299.42226677483376</v>
      </c>
      <c r="P33" s="13">
        <v>89653.693840579712</v>
      </c>
    </row>
    <row r="34" spans="1:16">
      <c r="A34" s="12" t="s">
        <v>507</v>
      </c>
      <c r="B34" s="12" t="s">
        <v>204</v>
      </c>
      <c r="C34" s="12" t="s">
        <v>524</v>
      </c>
      <c r="D34" s="12" t="s">
        <v>252</v>
      </c>
      <c r="E34" s="13">
        <v>0</v>
      </c>
      <c r="F34" s="13">
        <v>71</v>
      </c>
      <c r="G34" s="13">
        <v>10</v>
      </c>
      <c r="H34" s="13">
        <v>61</v>
      </c>
      <c r="I34" s="13">
        <v>6</v>
      </c>
      <c r="J34" s="13">
        <v>1009</v>
      </c>
      <c r="K34" s="13">
        <v>320</v>
      </c>
      <c r="L34" s="13">
        <v>77</v>
      </c>
      <c r="M34" s="13">
        <v>196</v>
      </c>
      <c r="N34" s="13">
        <v>609</v>
      </c>
      <c r="O34" s="13">
        <v>328.69066849479549</v>
      </c>
      <c r="P34" s="13">
        <v>108037.55555555556</v>
      </c>
    </row>
    <row r="35" spans="1:16">
      <c r="A35" s="12" t="s">
        <v>507</v>
      </c>
      <c r="B35" s="12" t="s">
        <v>204</v>
      </c>
      <c r="C35" s="12" t="s">
        <v>524</v>
      </c>
      <c r="D35" s="12" t="s">
        <v>252</v>
      </c>
      <c r="E35" s="13">
        <v>1</v>
      </c>
      <c r="F35" s="13">
        <v>24</v>
      </c>
      <c r="G35" s="13">
        <v>7</v>
      </c>
      <c r="H35" s="13">
        <v>17</v>
      </c>
      <c r="I35" s="13">
        <v>6</v>
      </c>
      <c r="J35" s="13">
        <v>963</v>
      </c>
      <c r="K35" s="13">
        <v>271.71428571428572</v>
      </c>
      <c r="L35" s="13">
        <v>8</v>
      </c>
      <c r="M35" s="13">
        <v>174</v>
      </c>
      <c r="N35" s="13">
        <v>396</v>
      </c>
      <c r="O35" s="13">
        <v>334.55877126234702</v>
      </c>
      <c r="P35" s="13">
        <v>111929.57142857143</v>
      </c>
    </row>
    <row r="36" spans="1:16">
      <c r="A36" s="12" t="s">
        <v>507</v>
      </c>
      <c r="B36" s="12" t="s">
        <v>206</v>
      </c>
      <c r="C36" s="12" t="s">
        <v>525</v>
      </c>
      <c r="D36" s="12" t="s">
        <v>252</v>
      </c>
      <c r="E36" s="13">
        <v>0</v>
      </c>
      <c r="F36" s="13">
        <v>71</v>
      </c>
      <c r="G36" s="13">
        <v>12</v>
      </c>
      <c r="H36" s="13">
        <v>59</v>
      </c>
      <c r="I36" s="13">
        <v>75</v>
      </c>
      <c r="J36" s="13">
        <v>1087</v>
      </c>
      <c r="K36" s="13">
        <v>503.58333333333331</v>
      </c>
      <c r="L36" s="13">
        <v>279.5</v>
      </c>
      <c r="M36" s="13">
        <v>476</v>
      </c>
      <c r="N36" s="13">
        <v>746</v>
      </c>
      <c r="O36" s="13">
        <v>290.78028516807029</v>
      </c>
      <c r="P36" s="13">
        <v>84553.174242424269</v>
      </c>
    </row>
    <row r="37" spans="1:16">
      <c r="A37" s="12" t="s">
        <v>507</v>
      </c>
      <c r="B37" s="12" t="s">
        <v>206</v>
      </c>
      <c r="C37" s="12" t="s">
        <v>525</v>
      </c>
      <c r="D37" s="12" t="s">
        <v>252</v>
      </c>
      <c r="E37" s="13">
        <v>1</v>
      </c>
      <c r="F37" s="13">
        <v>24</v>
      </c>
      <c r="G37" s="13">
        <v>15</v>
      </c>
      <c r="H37" s="13">
        <v>9</v>
      </c>
      <c r="I37" s="13">
        <v>35</v>
      </c>
      <c r="J37" s="13">
        <v>1061</v>
      </c>
      <c r="K37" s="13">
        <v>307.73333333333335</v>
      </c>
      <c r="L37" s="13">
        <v>107</v>
      </c>
      <c r="M37" s="13">
        <v>161</v>
      </c>
      <c r="N37" s="13">
        <v>480</v>
      </c>
      <c r="O37" s="13">
        <v>309.24550271973391</v>
      </c>
      <c r="P37" s="13">
        <v>95632.780952380956</v>
      </c>
    </row>
    <row r="38" spans="1:16">
      <c r="A38" s="12" t="s">
        <v>507</v>
      </c>
      <c r="B38" s="12" t="s">
        <v>210</v>
      </c>
      <c r="C38" s="12" t="s">
        <v>526</v>
      </c>
      <c r="D38" s="12" t="s">
        <v>252</v>
      </c>
      <c r="E38" s="13">
        <v>0</v>
      </c>
      <c r="F38" s="13">
        <v>71</v>
      </c>
      <c r="G38" s="13">
        <v>10</v>
      </c>
      <c r="H38" s="13">
        <v>61</v>
      </c>
      <c r="I38" s="13">
        <v>320</v>
      </c>
      <c r="J38" s="13">
        <v>793</v>
      </c>
      <c r="K38" s="13">
        <v>520</v>
      </c>
      <c r="L38" s="13">
        <v>363</v>
      </c>
      <c r="M38" s="13">
        <v>476</v>
      </c>
      <c r="N38" s="13">
        <v>724</v>
      </c>
      <c r="O38" s="13">
        <v>181.5629673449713</v>
      </c>
      <c r="P38" s="13">
        <v>32965.111111111109</v>
      </c>
    </row>
    <row r="39" spans="1:16">
      <c r="A39" s="12" t="s">
        <v>507</v>
      </c>
      <c r="B39" s="12" t="s">
        <v>210</v>
      </c>
      <c r="C39" s="12" t="s">
        <v>526</v>
      </c>
      <c r="D39" s="12" t="s">
        <v>252</v>
      </c>
      <c r="E39" s="13">
        <v>1</v>
      </c>
      <c r="F39" s="13">
        <v>24</v>
      </c>
      <c r="G39" s="13">
        <v>9</v>
      </c>
      <c r="H39" s="13">
        <v>15</v>
      </c>
      <c r="I39" s="13">
        <v>238</v>
      </c>
      <c r="J39" s="13">
        <v>1073</v>
      </c>
      <c r="K39" s="13">
        <v>481.22222222222223</v>
      </c>
      <c r="L39" s="13">
        <v>355</v>
      </c>
      <c r="M39" s="13">
        <v>485</v>
      </c>
      <c r="N39" s="13">
        <v>523</v>
      </c>
      <c r="O39" s="13">
        <v>251.85748836285262</v>
      </c>
      <c r="P39" s="13">
        <v>63432.194444444445</v>
      </c>
    </row>
    <row r="40" spans="1:16">
      <c r="A40" s="12" t="s">
        <v>507</v>
      </c>
      <c r="B40" s="12" t="s">
        <v>212</v>
      </c>
      <c r="C40" s="12" t="s">
        <v>527</v>
      </c>
      <c r="D40" s="12" t="s">
        <v>252</v>
      </c>
      <c r="E40" s="13">
        <v>0</v>
      </c>
      <c r="F40" s="13">
        <v>71</v>
      </c>
      <c r="G40" s="13">
        <v>5</v>
      </c>
      <c r="H40" s="13">
        <v>66</v>
      </c>
      <c r="I40" s="13">
        <v>37</v>
      </c>
      <c r="J40" s="13">
        <v>248</v>
      </c>
      <c r="K40" s="13">
        <v>149.19999999999999</v>
      </c>
      <c r="L40" s="13">
        <v>88</v>
      </c>
      <c r="M40" s="13">
        <v>183</v>
      </c>
      <c r="N40" s="13">
        <v>190</v>
      </c>
      <c r="O40" s="13">
        <v>85.004117547328264</v>
      </c>
      <c r="P40" s="13">
        <v>7225.7000000000007</v>
      </c>
    </row>
    <row r="41" spans="1:16">
      <c r="A41" s="12" t="s">
        <v>507</v>
      </c>
      <c r="B41" s="12" t="s">
        <v>212</v>
      </c>
      <c r="C41" s="12" t="s">
        <v>527</v>
      </c>
      <c r="D41" s="12" t="s">
        <v>252</v>
      </c>
      <c r="E41" s="13">
        <v>1</v>
      </c>
      <c r="F41" s="13">
        <v>24</v>
      </c>
      <c r="G41" s="13">
        <v>9</v>
      </c>
      <c r="H41" s="13">
        <v>15</v>
      </c>
      <c r="I41" s="13">
        <v>12</v>
      </c>
      <c r="J41" s="13">
        <v>368</v>
      </c>
      <c r="K41" s="13">
        <v>187.11111111111111</v>
      </c>
      <c r="L41" s="13">
        <v>115</v>
      </c>
      <c r="M41" s="13">
        <v>131</v>
      </c>
      <c r="N41" s="13">
        <v>335</v>
      </c>
      <c r="O41" s="13">
        <v>133.96402916869553</v>
      </c>
      <c r="P41" s="13">
        <v>17946.361111111109</v>
      </c>
    </row>
    <row r="42" spans="1:16">
      <c r="A42" s="12" t="s">
        <v>507</v>
      </c>
      <c r="B42" s="12" t="s">
        <v>224</v>
      </c>
      <c r="C42" s="12" t="s">
        <v>528</v>
      </c>
      <c r="D42" s="12" t="s">
        <v>252</v>
      </c>
      <c r="E42" s="13">
        <v>0</v>
      </c>
      <c r="F42" s="13">
        <v>71</v>
      </c>
      <c r="G42" s="13">
        <v>45</v>
      </c>
      <c r="H42" s="13">
        <v>26</v>
      </c>
      <c r="I42" s="13">
        <v>0</v>
      </c>
      <c r="J42" s="13">
        <v>1</v>
      </c>
      <c r="K42" s="13">
        <v>0.15555555555555556</v>
      </c>
      <c r="L42" s="13">
        <v>0</v>
      </c>
      <c r="M42" s="13">
        <v>0</v>
      </c>
      <c r="N42" s="13">
        <v>0</v>
      </c>
      <c r="O42" s="13">
        <v>0.36652889973838948</v>
      </c>
      <c r="P42" s="13">
        <v>0.13434343434343435</v>
      </c>
    </row>
    <row r="43" spans="1:16">
      <c r="A43" s="12" t="s">
        <v>507</v>
      </c>
      <c r="B43" s="12" t="s">
        <v>224</v>
      </c>
      <c r="C43" s="12" t="s">
        <v>528</v>
      </c>
      <c r="D43" s="12" t="s">
        <v>252</v>
      </c>
      <c r="E43" s="13">
        <v>1</v>
      </c>
      <c r="F43" s="13">
        <v>24</v>
      </c>
      <c r="G43" s="13">
        <v>11</v>
      </c>
      <c r="H43" s="13">
        <v>13</v>
      </c>
      <c r="I43" s="13">
        <v>0</v>
      </c>
      <c r="J43" s="13">
        <v>3</v>
      </c>
      <c r="K43" s="13">
        <v>0.45454545454545453</v>
      </c>
      <c r="L43" s="13">
        <v>0</v>
      </c>
      <c r="M43" s="13">
        <v>0</v>
      </c>
      <c r="N43" s="13">
        <v>1</v>
      </c>
      <c r="O43" s="13">
        <v>0.9341987329938275</v>
      </c>
      <c r="P43" s="13">
        <v>0.87272727272727268</v>
      </c>
    </row>
    <row r="44" spans="1:16">
      <c r="A44" s="12" t="s">
        <v>529</v>
      </c>
      <c r="B44" s="12" t="s">
        <v>7</v>
      </c>
      <c r="C44" s="12" t="s">
        <v>530</v>
      </c>
      <c r="D44" s="12" t="s">
        <v>252</v>
      </c>
      <c r="E44" s="13">
        <v>0</v>
      </c>
      <c r="F44" s="13">
        <v>42</v>
      </c>
      <c r="G44" s="13">
        <v>42</v>
      </c>
      <c r="H44" s="13">
        <v>0</v>
      </c>
      <c r="I44" s="13">
        <v>0</v>
      </c>
      <c r="J44" s="13">
        <v>25</v>
      </c>
      <c r="K44" s="13">
        <v>2.7523809523809524</v>
      </c>
      <c r="L44" s="13">
        <v>0</v>
      </c>
      <c r="M44" s="13">
        <v>0</v>
      </c>
      <c r="N44" s="13">
        <v>3</v>
      </c>
      <c r="O44" s="13">
        <v>5.417687297751109</v>
      </c>
      <c r="P44" s="13">
        <v>29.35133565621371</v>
      </c>
    </row>
    <row r="45" spans="1:16">
      <c r="A45" s="12" t="s">
        <v>529</v>
      </c>
      <c r="B45" s="12" t="s">
        <v>7</v>
      </c>
      <c r="C45" s="12" t="s">
        <v>530</v>
      </c>
      <c r="D45" s="12" t="s">
        <v>252</v>
      </c>
      <c r="E45" s="13">
        <v>1</v>
      </c>
      <c r="F45" s="13">
        <v>53</v>
      </c>
      <c r="G45" s="13">
        <v>53</v>
      </c>
      <c r="H45" s="13">
        <v>0</v>
      </c>
      <c r="I45" s="13">
        <v>0</v>
      </c>
      <c r="J45" s="13">
        <v>7</v>
      </c>
      <c r="K45" s="13">
        <v>0.91132075471698126</v>
      </c>
      <c r="L45" s="13">
        <v>0</v>
      </c>
      <c r="M45" s="13">
        <v>0</v>
      </c>
      <c r="N45" s="13">
        <v>2</v>
      </c>
      <c r="O45" s="13">
        <v>1.4366976526527357</v>
      </c>
      <c r="P45" s="13">
        <v>2.0641001451378811</v>
      </c>
    </row>
    <row r="46" spans="1:16">
      <c r="A46" s="12" t="s">
        <v>529</v>
      </c>
      <c r="B46" s="12" t="s">
        <v>67</v>
      </c>
      <c r="C46" s="12" t="s">
        <v>531</v>
      </c>
      <c r="D46" s="12" t="s">
        <v>252</v>
      </c>
      <c r="E46" s="13">
        <v>0</v>
      </c>
      <c r="F46" s="13">
        <v>42</v>
      </c>
      <c r="G46" s="13">
        <v>13</v>
      </c>
      <c r="H46" s="13">
        <v>29</v>
      </c>
      <c r="I46" s="13">
        <v>11</v>
      </c>
      <c r="J46" s="13">
        <v>120.55</v>
      </c>
      <c r="K46" s="13">
        <v>69.038846153846151</v>
      </c>
      <c r="L46" s="13">
        <v>58.25</v>
      </c>
      <c r="M46" s="13">
        <v>72</v>
      </c>
      <c r="N46" s="13">
        <v>92.6</v>
      </c>
      <c r="O46" s="13">
        <v>32.887902927586595</v>
      </c>
      <c r="P46" s="13">
        <v>1081.614158974359</v>
      </c>
    </row>
    <row r="47" spans="1:16">
      <c r="A47" s="12" t="s">
        <v>529</v>
      </c>
      <c r="B47" s="12" t="s">
        <v>67</v>
      </c>
      <c r="C47" s="12" t="s">
        <v>531</v>
      </c>
      <c r="D47" s="12" t="s">
        <v>252</v>
      </c>
      <c r="E47" s="13">
        <v>1</v>
      </c>
      <c r="F47" s="13">
        <v>53</v>
      </c>
      <c r="G47" s="13">
        <v>7</v>
      </c>
      <c r="H47" s="13">
        <v>46</v>
      </c>
      <c r="I47" s="13">
        <v>14</v>
      </c>
      <c r="J47" s="13">
        <v>56.75</v>
      </c>
      <c r="K47" s="13">
        <v>41.255714285714291</v>
      </c>
      <c r="L47" s="13">
        <v>31.8</v>
      </c>
      <c r="M47" s="13">
        <v>50</v>
      </c>
      <c r="N47" s="13">
        <v>54.44</v>
      </c>
      <c r="O47" s="13">
        <v>15.750758560720026</v>
      </c>
      <c r="P47" s="13">
        <v>248.08639523809521</v>
      </c>
    </row>
    <row r="48" spans="1:16">
      <c r="A48" s="12" t="s">
        <v>529</v>
      </c>
      <c r="B48" s="12" t="s">
        <v>122</v>
      </c>
      <c r="C48" s="12" t="s">
        <v>532</v>
      </c>
      <c r="D48" s="12" t="s">
        <v>252</v>
      </c>
      <c r="E48" s="13">
        <v>0</v>
      </c>
      <c r="F48" s="13">
        <v>42</v>
      </c>
      <c r="G48" s="13">
        <v>22</v>
      </c>
      <c r="H48" s="13">
        <v>20</v>
      </c>
      <c r="I48" s="13">
        <v>1.3</v>
      </c>
      <c r="J48" s="13">
        <v>17</v>
      </c>
      <c r="K48" s="13">
        <v>4.2818181818181813</v>
      </c>
      <c r="L48" s="13">
        <v>1.9</v>
      </c>
      <c r="M48" s="13">
        <v>3.35</v>
      </c>
      <c r="N48" s="13">
        <v>4.9000000000000004</v>
      </c>
      <c r="O48" s="13">
        <v>3.575530112363142</v>
      </c>
      <c r="P48" s="13">
        <v>12.784415584415584</v>
      </c>
    </row>
    <row r="49" spans="1:16">
      <c r="A49" s="12" t="s">
        <v>529</v>
      </c>
      <c r="B49" s="12" t="s">
        <v>122</v>
      </c>
      <c r="C49" s="12" t="s">
        <v>532</v>
      </c>
      <c r="D49" s="12" t="s">
        <v>252</v>
      </c>
      <c r="E49" s="13">
        <v>1</v>
      </c>
      <c r="F49" s="13">
        <v>53</v>
      </c>
      <c r="G49" s="13">
        <v>8</v>
      </c>
      <c r="H49" s="13">
        <v>45</v>
      </c>
      <c r="I49" s="13">
        <v>1.6</v>
      </c>
      <c r="J49" s="13">
        <v>3.3</v>
      </c>
      <c r="K49" s="13">
        <v>2.2000000000000002</v>
      </c>
      <c r="L49" s="13">
        <v>1.7000000000000002</v>
      </c>
      <c r="M49" s="13">
        <v>1.85</v>
      </c>
      <c r="N49" s="13">
        <v>2.8</v>
      </c>
      <c r="O49" s="13">
        <v>0.68033605141660902</v>
      </c>
      <c r="P49" s="13">
        <v>0.46285714285714291</v>
      </c>
    </row>
    <row r="50" spans="1:16">
      <c r="A50" s="12" t="s">
        <v>529</v>
      </c>
      <c r="B50" s="12" t="s">
        <v>123</v>
      </c>
      <c r="C50" s="12" t="s">
        <v>533</v>
      </c>
      <c r="D50" s="12" t="s">
        <v>252</v>
      </c>
      <c r="E50" s="13">
        <v>0</v>
      </c>
      <c r="F50" s="13">
        <v>42</v>
      </c>
      <c r="G50" s="13">
        <v>33</v>
      </c>
      <c r="H50" s="13">
        <v>9</v>
      </c>
      <c r="I50" s="13">
        <v>1.5</v>
      </c>
      <c r="J50" s="13">
        <v>10.8</v>
      </c>
      <c r="K50" s="13">
        <v>3.0060606060606059</v>
      </c>
      <c r="L50" s="13">
        <v>2</v>
      </c>
      <c r="M50" s="13">
        <v>2.7</v>
      </c>
      <c r="N50" s="13">
        <v>3.5</v>
      </c>
      <c r="O50" s="13">
        <v>1.6911422533932858</v>
      </c>
      <c r="P50" s="13">
        <v>2.8599621212121207</v>
      </c>
    </row>
    <row r="51" spans="1:16">
      <c r="A51" s="12" t="s">
        <v>529</v>
      </c>
      <c r="B51" s="12" t="s">
        <v>123</v>
      </c>
      <c r="C51" s="12" t="s">
        <v>533</v>
      </c>
      <c r="D51" s="12" t="s">
        <v>252</v>
      </c>
      <c r="E51" s="13">
        <v>1</v>
      </c>
      <c r="F51" s="13">
        <v>53</v>
      </c>
      <c r="G51" s="13">
        <v>34</v>
      </c>
      <c r="H51" s="13">
        <v>19</v>
      </c>
      <c r="I51" s="13">
        <v>0.9</v>
      </c>
      <c r="J51" s="13">
        <v>7.4</v>
      </c>
      <c r="K51" s="13">
        <v>2.8058823529411763</v>
      </c>
      <c r="L51" s="13">
        <v>1.9</v>
      </c>
      <c r="M51" s="13">
        <v>2.2999999999999998</v>
      </c>
      <c r="N51" s="13">
        <v>3.2</v>
      </c>
      <c r="O51" s="13">
        <v>1.628522508747523</v>
      </c>
      <c r="P51" s="13">
        <v>2.6520855614973264</v>
      </c>
    </row>
    <row r="52" spans="1:16">
      <c r="A52" s="12" t="s">
        <v>529</v>
      </c>
      <c r="B52" s="12" t="s">
        <v>124</v>
      </c>
      <c r="C52" s="12" t="s">
        <v>534</v>
      </c>
      <c r="D52" s="12" t="s">
        <v>252</v>
      </c>
      <c r="E52" s="13">
        <v>0</v>
      </c>
      <c r="F52" s="13">
        <v>42</v>
      </c>
      <c r="G52" s="13">
        <v>33</v>
      </c>
      <c r="H52" s="13">
        <v>9</v>
      </c>
      <c r="I52" s="13">
        <v>1.2</v>
      </c>
      <c r="J52" s="13">
        <v>6.6</v>
      </c>
      <c r="K52" s="13">
        <v>3.5333333333333337</v>
      </c>
      <c r="L52" s="13">
        <v>2.1</v>
      </c>
      <c r="M52" s="13">
        <v>3.3</v>
      </c>
      <c r="N52" s="13">
        <v>4.9000000000000004</v>
      </c>
      <c r="O52" s="13">
        <v>1.6147110164567118</v>
      </c>
      <c r="P52" s="13">
        <v>2.6072916666666672</v>
      </c>
    </row>
    <row r="53" spans="1:16">
      <c r="A53" s="12" t="s">
        <v>529</v>
      </c>
      <c r="B53" s="12" t="s">
        <v>124</v>
      </c>
      <c r="C53" s="12" t="s">
        <v>534</v>
      </c>
      <c r="D53" s="12" t="s">
        <v>252</v>
      </c>
      <c r="E53" s="13">
        <v>1</v>
      </c>
      <c r="F53" s="13">
        <v>53</v>
      </c>
      <c r="G53" s="13">
        <v>36</v>
      </c>
      <c r="H53" s="13">
        <v>17</v>
      </c>
      <c r="I53" s="13">
        <v>1</v>
      </c>
      <c r="J53" s="13">
        <v>6.7</v>
      </c>
      <c r="K53" s="13">
        <v>2.8277777777777784</v>
      </c>
      <c r="L53" s="13">
        <v>1.95</v>
      </c>
      <c r="M53" s="13">
        <v>2.25</v>
      </c>
      <c r="N53" s="13">
        <v>3.7</v>
      </c>
      <c r="O53" s="13">
        <v>1.3620595982578552</v>
      </c>
      <c r="P53" s="13">
        <v>1.8552063492063495</v>
      </c>
    </row>
    <row r="54" spans="1:16">
      <c r="A54" s="12" t="s">
        <v>529</v>
      </c>
      <c r="B54" s="12" t="s">
        <v>125</v>
      </c>
      <c r="C54" s="12" t="s">
        <v>535</v>
      </c>
      <c r="D54" s="12" t="s">
        <v>252</v>
      </c>
      <c r="E54" s="13">
        <v>0</v>
      </c>
      <c r="F54" s="13">
        <v>42</v>
      </c>
      <c r="G54" s="13">
        <v>24</v>
      </c>
      <c r="H54" s="13">
        <v>18</v>
      </c>
      <c r="I54" s="13">
        <v>1.4</v>
      </c>
      <c r="J54" s="13">
        <v>10.3</v>
      </c>
      <c r="K54" s="13">
        <v>3.4208333333333329</v>
      </c>
      <c r="L54" s="13">
        <v>1.9</v>
      </c>
      <c r="M54" s="13">
        <v>3.0999999999999996</v>
      </c>
      <c r="N54" s="13">
        <v>4.4000000000000004</v>
      </c>
      <c r="O54" s="13">
        <v>1.9370482175468564</v>
      </c>
      <c r="P54" s="13">
        <v>3.7521557971014534</v>
      </c>
    </row>
    <row r="55" spans="1:16">
      <c r="A55" s="12" t="s">
        <v>529</v>
      </c>
      <c r="B55" s="12" t="s">
        <v>125</v>
      </c>
      <c r="C55" s="12" t="s">
        <v>535</v>
      </c>
      <c r="D55" s="12" t="s">
        <v>252</v>
      </c>
      <c r="E55" s="13">
        <v>1</v>
      </c>
      <c r="F55" s="13">
        <v>53</v>
      </c>
      <c r="G55" s="13">
        <v>13</v>
      </c>
      <c r="H55" s="13">
        <v>40</v>
      </c>
      <c r="I55" s="13">
        <v>1.3</v>
      </c>
      <c r="J55" s="13">
        <v>3.9</v>
      </c>
      <c r="K55" s="13">
        <v>2.1769230769230772</v>
      </c>
      <c r="L55" s="13">
        <v>1.6</v>
      </c>
      <c r="M55" s="13">
        <v>2</v>
      </c>
      <c r="N55" s="13">
        <v>2.5</v>
      </c>
      <c r="O55" s="13">
        <v>0.76174563356570035</v>
      </c>
      <c r="P55" s="13">
        <v>0.58025641025641017</v>
      </c>
    </row>
    <row r="56" spans="1:16">
      <c r="A56" s="12" t="s">
        <v>529</v>
      </c>
      <c r="B56" s="12" t="s">
        <v>126</v>
      </c>
      <c r="C56" s="12" t="s">
        <v>536</v>
      </c>
      <c r="D56" s="12" t="s">
        <v>252</v>
      </c>
      <c r="E56" s="13">
        <v>0</v>
      </c>
      <c r="F56" s="13">
        <v>42</v>
      </c>
      <c r="G56" s="13">
        <v>22</v>
      </c>
      <c r="H56" s="13">
        <v>20</v>
      </c>
      <c r="I56" s="13">
        <v>1.3</v>
      </c>
      <c r="J56" s="13">
        <v>20.5</v>
      </c>
      <c r="K56" s="13">
        <v>4.8772727272727261</v>
      </c>
      <c r="L56" s="13">
        <v>1.9</v>
      </c>
      <c r="M56" s="13">
        <v>3.2</v>
      </c>
      <c r="N56" s="13">
        <v>5.3</v>
      </c>
      <c r="O56" s="13">
        <v>4.74782474685406</v>
      </c>
      <c r="P56" s="13">
        <v>22.541839826839823</v>
      </c>
    </row>
    <row r="57" spans="1:16">
      <c r="A57" s="12" t="s">
        <v>529</v>
      </c>
      <c r="B57" s="12" t="s">
        <v>126</v>
      </c>
      <c r="C57" s="12" t="s">
        <v>536</v>
      </c>
      <c r="D57" s="12" t="s">
        <v>252</v>
      </c>
      <c r="E57" s="13">
        <v>1</v>
      </c>
      <c r="F57" s="13">
        <v>53</v>
      </c>
      <c r="G57" s="13">
        <v>7</v>
      </c>
      <c r="H57" s="13">
        <v>46</v>
      </c>
      <c r="I57" s="13">
        <v>1.2</v>
      </c>
      <c r="J57" s="13">
        <v>8</v>
      </c>
      <c r="K57" s="13">
        <v>3</v>
      </c>
      <c r="L57" s="13">
        <v>1.5</v>
      </c>
      <c r="M57" s="13">
        <v>2.5</v>
      </c>
      <c r="N57" s="13">
        <v>3.2</v>
      </c>
      <c r="O57" s="13">
        <v>2.3359509127262643</v>
      </c>
      <c r="P57" s="13">
        <v>5.456666666666667</v>
      </c>
    </row>
    <row r="58" spans="1:16">
      <c r="A58" s="12" t="s">
        <v>529</v>
      </c>
      <c r="B58" s="12" t="s">
        <v>127</v>
      </c>
      <c r="C58" s="12" t="s">
        <v>537</v>
      </c>
      <c r="D58" s="12" t="s">
        <v>252</v>
      </c>
      <c r="E58" s="13">
        <v>0</v>
      </c>
      <c r="F58" s="13">
        <v>42</v>
      </c>
      <c r="G58" s="13">
        <v>31</v>
      </c>
      <c r="H58" s="13">
        <v>11</v>
      </c>
      <c r="I58" s="13">
        <v>1.4</v>
      </c>
      <c r="J58" s="13">
        <v>4.8</v>
      </c>
      <c r="K58" s="13">
        <v>2.6645161290322581</v>
      </c>
      <c r="L58" s="13">
        <v>1.8</v>
      </c>
      <c r="M58" s="13">
        <v>2.6</v>
      </c>
      <c r="N58" s="13">
        <v>3.4</v>
      </c>
      <c r="O58" s="13">
        <v>0.92612036190291269</v>
      </c>
      <c r="P58" s="13">
        <v>0.85769892473118203</v>
      </c>
    </row>
    <row r="59" spans="1:16">
      <c r="A59" s="12" t="s">
        <v>529</v>
      </c>
      <c r="B59" s="12" t="s">
        <v>127</v>
      </c>
      <c r="C59" s="12" t="s">
        <v>537</v>
      </c>
      <c r="D59" s="12" t="s">
        <v>252</v>
      </c>
      <c r="E59" s="13">
        <v>1</v>
      </c>
      <c r="F59" s="13">
        <v>53</v>
      </c>
      <c r="G59" s="13">
        <v>32</v>
      </c>
      <c r="H59" s="13">
        <v>21</v>
      </c>
      <c r="I59" s="13">
        <v>1.1000000000000001</v>
      </c>
      <c r="J59" s="13">
        <v>7.3</v>
      </c>
      <c r="K59" s="13">
        <v>2.9031249999999997</v>
      </c>
      <c r="L59" s="13">
        <v>1.8</v>
      </c>
      <c r="M59" s="13">
        <v>2.4</v>
      </c>
      <c r="N59" s="13">
        <v>3.3499999999999996</v>
      </c>
      <c r="O59" s="13">
        <v>1.6749548621746739</v>
      </c>
      <c r="P59" s="13">
        <v>2.8054737903225813</v>
      </c>
    </row>
    <row r="60" spans="1:16">
      <c r="A60" s="12" t="s">
        <v>529</v>
      </c>
      <c r="B60" s="12" t="s">
        <v>128</v>
      </c>
      <c r="C60" s="12" t="s">
        <v>538</v>
      </c>
      <c r="D60" s="12" t="s">
        <v>252</v>
      </c>
      <c r="E60" s="13">
        <v>0</v>
      </c>
      <c r="F60" s="13">
        <v>42</v>
      </c>
      <c r="G60" s="13">
        <v>13</v>
      </c>
      <c r="H60" s="13">
        <v>29</v>
      </c>
      <c r="I60" s="13">
        <v>1.4</v>
      </c>
      <c r="J60" s="13">
        <v>9.1999999999999993</v>
      </c>
      <c r="K60" s="13">
        <v>4.7</v>
      </c>
      <c r="L60" s="13">
        <v>2.1</v>
      </c>
      <c r="M60" s="13">
        <v>4.5999999999999996</v>
      </c>
      <c r="N60" s="13">
        <v>6.6</v>
      </c>
      <c r="O60" s="13">
        <v>2.8225284173355396</v>
      </c>
      <c r="P60" s="13">
        <v>7.9666666666666659</v>
      </c>
    </row>
    <row r="61" spans="1:16">
      <c r="A61" s="12" t="s">
        <v>529</v>
      </c>
      <c r="B61" s="12" t="s">
        <v>128</v>
      </c>
      <c r="C61" s="12" t="s">
        <v>538</v>
      </c>
      <c r="D61" s="12" t="s">
        <v>252</v>
      </c>
      <c r="E61" s="13">
        <v>1</v>
      </c>
      <c r="F61" s="13">
        <v>53</v>
      </c>
      <c r="G61" s="13">
        <v>1</v>
      </c>
      <c r="H61" s="13">
        <v>52</v>
      </c>
      <c r="I61" s="13">
        <v>3.2</v>
      </c>
      <c r="J61" s="13">
        <v>3.2</v>
      </c>
      <c r="K61" s="13">
        <v>3.2</v>
      </c>
      <c r="L61" s="13">
        <v>3.2</v>
      </c>
      <c r="M61" s="13">
        <v>3.2</v>
      </c>
      <c r="N61" s="13">
        <v>3.2</v>
      </c>
      <c r="O61" s="13"/>
      <c r="P61" s="13"/>
    </row>
    <row r="62" spans="1:16">
      <c r="A62" s="12" t="s">
        <v>529</v>
      </c>
      <c r="B62" s="12" t="s">
        <v>129</v>
      </c>
      <c r="C62" s="12" t="s">
        <v>539</v>
      </c>
      <c r="D62" s="12" t="s">
        <v>252</v>
      </c>
      <c r="E62" s="13">
        <v>0</v>
      </c>
      <c r="F62" s="13">
        <v>42</v>
      </c>
      <c r="G62" s="13">
        <v>28</v>
      </c>
      <c r="H62" s="13">
        <v>14</v>
      </c>
      <c r="I62" s="13">
        <v>1.2</v>
      </c>
      <c r="J62" s="13">
        <v>5.5</v>
      </c>
      <c r="K62" s="13">
        <v>3.0964285714285715</v>
      </c>
      <c r="L62" s="13">
        <v>1.9</v>
      </c>
      <c r="M62" s="13">
        <v>3.1500000000000004</v>
      </c>
      <c r="N62" s="13">
        <v>4.05</v>
      </c>
      <c r="O62" s="13">
        <v>1.2351284662100248</v>
      </c>
      <c r="P62" s="13">
        <v>1.5255423280423286</v>
      </c>
    </row>
    <row r="63" spans="1:16">
      <c r="A63" s="12" t="s">
        <v>529</v>
      </c>
      <c r="B63" s="12" t="s">
        <v>129</v>
      </c>
      <c r="C63" s="12" t="s">
        <v>539</v>
      </c>
      <c r="D63" s="12" t="s">
        <v>252</v>
      </c>
      <c r="E63" s="13">
        <v>1</v>
      </c>
      <c r="F63" s="13">
        <v>53</v>
      </c>
      <c r="G63" s="13">
        <v>29</v>
      </c>
      <c r="H63" s="13">
        <v>24</v>
      </c>
      <c r="I63" s="13">
        <v>1.1000000000000001</v>
      </c>
      <c r="J63" s="13">
        <v>7</v>
      </c>
      <c r="K63" s="13">
        <v>2.8551724137931025</v>
      </c>
      <c r="L63" s="13">
        <v>1.8</v>
      </c>
      <c r="M63" s="13">
        <v>2.5</v>
      </c>
      <c r="N63" s="13">
        <v>3.1</v>
      </c>
      <c r="O63" s="13">
        <v>1.4497749103362199</v>
      </c>
      <c r="P63" s="13">
        <v>2.1018472906403942</v>
      </c>
    </row>
    <row r="64" spans="1:16">
      <c r="A64" s="12" t="s">
        <v>529</v>
      </c>
      <c r="B64" s="12" t="s">
        <v>130</v>
      </c>
      <c r="C64" s="12" t="s">
        <v>540</v>
      </c>
      <c r="D64" s="12" t="s">
        <v>252</v>
      </c>
      <c r="E64" s="13">
        <v>0</v>
      </c>
      <c r="F64" s="13">
        <v>42</v>
      </c>
      <c r="G64" s="13">
        <v>23</v>
      </c>
      <c r="H64" s="13">
        <v>19</v>
      </c>
      <c r="I64" s="13">
        <v>1.3</v>
      </c>
      <c r="J64" s="13">
        <v>6.1</v>
      </c>
      <c r="K64" s="13">
        <v>3.1478260869565218</v>
      </c>
      <c r="L64" s="13">
        <v>2.1</v>
      </c>
      <c r="M64" s="13">
        <v>3.2</v>
      </c>
      <c r="N64" s="13">
        <v>3.8</v>
      </c>
      <c r="O64" s="13">
        <v>1.2082555288203325</v>
      </c>
      <c r="P64" s="13">
        <v>1.4598814229249013</v>
      </c>
    </row>
    <row r="65" spans="1:16">
      <c r="A65" s="12" t="s">
        <v>529</v>
      </c>
      <c r="B65" s="12" t="s">
        <v>130</v>
      </c>
      <c r="C65" s="12" t="s">
        <v>540</v>
      </c>
      <c r="D65" s="12" t="s">
        <v>252</v>
      </c>
      <c r="E65" s="13">
        <v>1</v>
      </c>
      <c r="F65" s="13">
        <v>53</v>
      </c>
      <c r="G65" s="13">
        <v>20</v>
      </c>
      <c r="H65" s="13">
        <v>33</v>
      </c>
      <c r="I65" s="13">
        <v>1.2</v>
      </c>
      <c r="J65" s="13">
        <v>6.7</v>
      </c>
      <c r="K65" s="13">
        <v>2.93</v>
      </c>
      <c r="L65" s="13">
        <v>2</v>
      </c>
      <c r="M65" s="13">
        <v>2.5999999999999996</v>
      </c>
      <c r="N65" s="13">
        <v>3.8</v>
      </c>
      <c r="O65" s="13">
        <v>1.4455375980473222</v>
      </c>
      <c r="P65" s="13">
        <v>2.0895789473684219</v>
      </c>
    </row>
    <row r="66" spans="1:16">
      <c r="A66" s="12" t="s">
        <v>529</v>
      </c>
      <c r="B66" s="12" t="s">
        <v>132</v>
      </c>
      <c r="C66" s="12" t="s">
        <v>541</v>
      </c>
      <c r="D66" s="12" t="s">
        <v>252</v>
      </c>
      <c r="E66" s="13">
        <v>0</v>
      </c>
      <c r="F66" s="13">
        <v>42</v>
      </c>
      <c r="G66" s="13">
        <v>34</v>
      </c>
      <c r="H66" s="13">
        <v>8</v>
      </c>
      <c r="I66" s="13">
        <v>1.3</v>
      </c>
      <c r="J66" s="13">
        <v>7.5</v>
      </c>
      <c r="K66" s="13">
        <v>2.8529411764705883</v>
      </c>
      <c r="L66" s="13">
        <v>1.9</v>
      </c>
      <c r="M66" s="13">
        <v>2.9</v>
      </c>
      <c r="N66" s="13">
        <v>3.4</v>
      </c>
      <c r="O66" s="13">
        <v>1.2255450968094668</v>
      </c>
      <c r="P66" s="13">
        <v>1.5019607843137255</v>
      </c>
    </row>
    <row r="67" spans="1:16">
      <c r="A67" s="12" t="s">
        <v>529</v>
      </c>
      <c r="B67" s="12" t="s">
        <v>132</v>
      </c>
      <c r="C67" s="12" t="s">
        <v>541</v>
      </c>
      <c r="D67" s="12" t="s">
        <v>252</v>
      </c>
      <c r="E67" s="13">
        <v>1</v>
      </c>
      <c r="F67" s="13">
        <v>53</v>
      </c>
      <c r="G67" s="13">
        <v>36</v>
      </c>
      <c r="H67" s="13">
        <v>17</v>
      </c>
      <c r="I67" s="13">
        <v>1.1000000000000001</v>
      </c>
      <c r="J67" s="13">
        <v>7.3</v>
      </c>
      <c r="K67" s="13">
        <v>2.9083333333333328</v>
      </c>
      <c r="L67" s="13">
        <v>1.8</v>
      </c>
      <c r="M67" s="13">
        <v>2.4</v>
      </c>
      <c r="N67" s="13">
        <v>3.3499999999999996</v>
      </c>
      <c r="O67" s="13">
        <v>1.6303154821777814</v>
      </c>
      <c r="P67" s="13">
        <v>2.6579285714285716</v>
      </c>
    </row>
    <row r="68" spans="1:16">
      <c r="A68" s="12" t="s">
        <v>529</v>
      </c>
      <c r="B68" s="12" t="s">
        <v>140</v>
      </c>
      <c r="C68" s="12" t="s">
        <v>542</v>
      </c>
      <c r="D68" s="12" t="s">
        <v>252</v>
      </c>
      <c r="E68" s="13">
        <v>0</v>
      </c>
      <c r="F68" s="13">
        <v>42</v>
      </c>
      <c r="G68" s="13">
        <v>34</v>
      </c>
      <c r="H68" s="13">
        <v>8</v>
      </c>
      <c r="I68" s="13">
        <v>1.3</v>
      </c>
      <c r="J68" s="13">
        <v>20.5</v>
      </c>
      <c r="K68" s="13">
        <v>5.3735294117647054</v>
      </c>
      <c r="L68" s="13">
        <v>2.4</v>
      </c>
      <c r="M68" s="13">
        <v>3.75</v>
      </c>
      <c r="N68" s="13">
        <v>7.5</v>
      </c>
      <c r="O68" s="13">
        <v>4.3857419691907156</v>
      </c>
      <c r="P68" s="13">
        <v>19.234732620320859</v>
      </c>
    </row>
    <row r="69" spans="1:16">
      <c r="A69" s="12" t="s">
        <v>529</v>
      </c>
      <c r="B69" s="12" t="s">
        <v>140</v>
      </c>
      <c r="C69" s="12" t="s">
        <v>542</v>
      </c>
      <c r="D69" s="12" t="s">
        <v>252</v>
      </c>
      <c r="E69" s="13">
        <v>1</v>
      </c>
      <c r="F69" s="13">
        <v>53</v>
      </c>
      <c r="G69" s="13">
        <v>36</v>
      </c>
      <c r="H69" s="13">
        <v>17</v>
      </c>
      <c r="I69" s="13">
        <v>1.1000000000000001</v>
      </c>
      <c r="J69" s="13">
        <v>20</v>
      </c>
      <c r="K69" s="13">
        <v>3.5027777777777778</v>
      </c>
      <c r="L69" s="13">
        <v>1.65</v>
      </c>
      <c r="M69" s="13">
        <v>2.5</v>
      </c>
      <c r="N69" s="13">
        <v>4</v>
      </c>
      <c r="O69" s="13">
        <v>3.3331654719638601</v>
      </c>
      <c r="P69" s="13">
        <v>11.109992063492061</v>
      </c>
    </row>
    <row r="70" spans="1:16">
      <c r="A70" s="12" t="s">
        <v>529</v>
      </c>
      <c r="B70" s="12" t="s">
        <v>142</v>
      </c>
      <c r="C70" s="12" t="s">
        <v>543</v>
      </c>
      <c r="D70" s="12" t="s">
        <v>252</v>
      </c>
      <c r="E70" s="13">
        <v>0</v>
      </c>
      <c r="F70" s="13">
        <v>42</v>
      </c>
      <c r="G70" s="13">
        <v>42</v>
      </c>
      <c r="H70" s="13">
        <v>0</v>
      </c>
      <c r="I70" s="13">
        <v>0</v>
      </c>
      <c r="J70" s="13">
        <v>22</v>
      </c>
      <c r="K70" s="13">
        <v>2.6476190476190475</v>
      </c>
      <c r="L70" s="13">
        <v>0</v>
      </c>
      <c r="M70" s="13">
        <v>0.5</v>
      </c>
      <c r="N70" s="13">
        <v>2</v>
      </c>
      <c r="O70" s="13">
        <v>5.0325398763877889</v>
      </c>
      <c r="P70" s="13">
        <v>25.32645760743322</v>
      </c>
    </row>
    <row r="71" spans="1:16">
      <c r="A71" s="12" t="s">
        <v>529</v>
      </c>
      <c r="B71" s="12" t="s">
        <v>142</v>
      </c>
      <c r="C71" s="12" t="s">
        <v>543</v>
      </c>
      <c r="D71" s="12" t="s">
        <v>252</v>
      </c>
      <c r="E71" s="13">
        <v>1</v>
      </c>
      <c r="F71" s="13">
        <v>53</v>
      </c>
      <c r="G71" s="13">
        <v>53</v>
      </c>
      <c r="H71" s="13">
        <v>0</v>
      </c>
      <c r="I71" s="13">
        <v>0</v>
      </c>
      <c r="J71" s="13">
        <v>4</v>
      </c>
      <c r="K71" s="13">
        <v>0.78679245283018873</v>
      </c>
      <c r="L71" s="13">
        <v>0</v>
      </c>
      <c r="M71" s="13">
        <v>0</v>
      </c>
      <c r="N71" s="13">
        <v>2</v>
      </c>
      <c r="O71" s="13">
        <v>1.216716536080904</v>
      </c>
      <c r="P71" s="13">
        <v>1.4803991291727139</v>
      </c>
    </row>
    <row r="72" spans="1:16">
      <c r="A72" s="12" t="s">
        <v>529</v>
      </c>
      <c r="B72" s="12" t="s">
        <v>180</v>
      </c>
      <c r="C72" s="12" t="s">
        <v>544</v>
      </c>
      <c r="D72" s="12" t="s">
        <v>252</v>
      </c>
      <c r="E72" s="13">
        <v>0</v>
      </c>
      <c r="F72" s="13">
        <v>42</v>
      </c>
      <c r="G72" s="13">
        <v>31</v>
      </c>
      <c r="H72" s="13">
        <v>11</v>
      </c>
      <c r="I72" s="13">
        <v>194</v>
      </c>
      <c r="J72" s="13">
        <v>2367</v>
      </c>
      <c r="K72" s="13">
        <v>828.29032258064512</v>
      </c>
      <c r="L72" s="13">
        <v>512</v>
      </c>
      <c r="M72" s="13">
        <v>818</v>
      </c>
      <c r="N72" s="13">
        <v>1072</v>
      </c>
      <c r="O72" s="13">
        <v>429.09301194872177</v>
      </c>
      <c r="P72" s="13">
        <v>184120.81290322586</v>
      </c>
    </row>
    <row r="73" spans="1:16">
      <c r="A73" s="12" t="s">
        <v>529</v>
      </c>
      <c r="B73" s="12" t="s">
        <v>180</v>
      </c>
      <c r="C73" s="12" t="s">
        <v>544</v>
      </c>
      <c r="D73" s="12" t="s">
        <v>252</v>
      </c>
      <c r="E73" s="13">
        <v>1</v>
      </c>
      <c r="F73" s="13">
        <v>53</v>
      </c>
      <c r="G73" s="13">
        <v>35</v>
      </c>
      <c r="H73" s="13">
        <v>18</v>
      </c>
      <c r="I73" s="13">
        <v>88</v>
      </c>
      <c r="J73" s="13">
        <v>1276</v>
      </c>
      <c r="K73" s="13">
        <v>407.45714285714286</v>
      </c>
      <c r="L73" s="13">
        <v>240</v>
      </c>
      <c r="M73" s="13">
        <v>296</v>
      </c>
      <c r="N73" s="13">
        <v>615</v>
      </c>
      <c r="O73" s="13">
        <v>252.53530246600502</v>
      </c>
      <c r="P73" s="13">
        <v>63774.078991596645</v>
      </c>
    </row>
    <row r="74" spans="1:16">
      <c r="A74" s="12" t="s">
        <v>529</v>
      </c>
      <c r="B74" s="12" t="s">
        <v>196</v>
      </c>
      <c r="C74" s="12" t="s">
        <v>545</v>
      </c>
      <c r="D74" s="12" t="s">
        <v>252</v>
      </c>
      <c r="E74" s="13">
        <v>0</v>
      </c>
      <c r="F74" s="13">
        <v>42</v>
      </c>
      <c r="G74" s="13">
        <v>42</v>
      </c>
      <c r="H74" s="13">
        <v>0</v>
      </c>
      <c r="I74" s="13">
        <v>81</v>
      </c>
      <c r="J74" s="13">
        <v>2367</v>
      </c>
      <c r="K74" s="13">
        <v>679.73809523809518</v>
      </c>
      <c r="L74" s="13">
        <v>355</v>
      </c>
      <c r="M74" s="13">
        <v>573</v>
      </c>
      <c r="N74" s="13">
        <v>942</v>
      </c>
      <c r="O74" s="13">
        <v>423.6518968833596</v>
      </c>
      <c r="P74" s="13">
        <v>179480.92973286874</v>
      </c>
    </row>
    <row r="75" spans="1:16">
      <c r="A75" s="12" t="s">
        <v>529</v>
      </c>
      <c r="B75" s="12" t="s">
        <v>196</v>
      </c>
      <c r="C75" s="12" t="s">
        <v>545</v>
      </c>
      <c r="D75" s="12" t="s">
        <v>252</v>
      </c>
      <c r="E75" s="13">
        <v>1</v>
      </c>
      <c r="F75" s="13">
        <v>53</v>
      </c>
      <c r="G75" s="13">
        <v>53</v>
      </c>
      <c r="H75" s="13">
        <v>0</v>
      </c>
      <c r="I75" s="13">
        <v>88</v>
      </c>
      <c r="J75" s="13">
        <v>789</v>
      </c>
      <c r="K75" s="13">
        <v>360.54716981132077</v>
      </c>
      <c r="L75" s="13">
        <v>236</v>
      </c>
      <c r="M75" s="13">
        <v>283</v>
      </c>
      <c r="N75" s="13">
        <v>428</v>
      </c>
      <c r="O75" s="13">
        <v>185.43240174477597</v>
      </c>
      <c r="P75" s="13">
        <v>34385.175616835993</v>
      </c>
    </row>
    <row r="76" spans="1:16">
      <c r="A76" s="12" t="s">
        <v>529</v>
      </c>
      <c r="B76" s="12" t="s">
        <v>204</v>
      </c>
      <c r="C76" s="12" t="s">
        <v>546</v>
      </c>
      <c r="D76" s="12" t="s">
        <v>252</v>
      </c>
      <c r="E76" s="13">
        <v>0</v>
      </c>
      <c r="F76" s="13">
        <v>42</v>
      </c>
      <c r="G76" s="13">
        <v>12</v>
      </c>
      <c r="H76" s="13">
        <v>30</v>
      </c>
      <c r="I76" s="13">
        <v>6</v>
      </c>
      <c r="J76" s="13">
        <v>1009</v>
      </c>
      <c r="K76" s="13">
        <v>293.66666666666669</v>
      </c>
      <c r="L76" s="13">
        <v>49</v>
      </c>
      <c r="M76" s="13">
        <v>172</v>
      </c>
      <c r="N76" s="13">
        <v>358</v>
      </c>
      <c r="O76" s="13">
        <v>345.82768524047913</v>
      </c>
      <c r="P76" s="13">
        <v>119596.7878787879</v>
      </c>
    </row>
    <row r="77" spans="1:16">
      <c r="A77" s="12" t="s">
        <v>529</v>
      </c>
      <c r="B77" s="12" t="s">
        <v>204</v>
      </c>
      <c r="C77" s="12" t="s">
        <v>546</v>
      </c>
      <c r="D77" s="12" t="s">
        <v>252</v>
      </c>
      <c r="E77" s="13">
        <v>1</v>
      </c>
      <c r="F77" s="13">
        <v>53</v>
      </c>
      <c r="G77" s="13">
        <v>5</v>
      </c>
      <c r="H77" s="13">
        <v>48</v>
      </c>
      <c r="I77" s="13">
        <v>8</v>
      </c>
      <c r="J77" s="13">
        <v>635</v>
      </c>
      <c r="K77" s="13">
        <v>315.60000000000002</v>
      </c>
      <c r="L77" s="13">
        <v>104</v>
      </c>
      <c r="M77" s="13">
        <v>222</v>
      </c>
      <c r="N77" s="13">
        <v>609</v>
      </c>
      <c r="O77" s="13">
        <v>289.93671723326105</v>
      </c>
      <c r="P77" s="13">
        <v>84063.299999999988</v>
      </c>
    </row>
    <row r="78" spans="1:16">
      <c r="A78" s="12" t="s">
        <v>529</v>
      </c>
      <c r="B78" s="12" t="s">
        <v>206</v>
      </c>
      <c r="C78" s="12" t="s">
        <v>547</v>
      </c>
      <c r="D78" s="12" t="s">
        <v>252</v>
      </c>
      <c r="E78" s="13">
        <v>0</v>
      </c>
      <c r="F78" s="13">
        <v>42</v>
      </c>
      <c r="G78" s="13">
        <v>16</v>
      </c>
      <c r="H78" s="13">
        <v>26</v>
      </c>
      <c r="I78" s="13">
        <v>75</v>
      </c>
      <c r="J78" s="13">
        <v>1087</v>
      </c>
      <c r="K78" s="13">
        <v>483.75</v>
      </c>
      <c r="L78" s="13">
        <v>232.5</v>
      </c>
      <c r="M78" s="13">
        <v>393.5</v>
      </c>
      <c r="N78" s="13">
        <v>746</v>
      </c>
      <c r="O78" s="13">
        <v>328.70686028739954</v>
      </c>
      <c r="P78" s="13">
        <v>108048.2</v>
      </c>
    </row>
    <row r="79" spans="1:16">
      <c r="A79" s="12" t="s">
        <v>529</v>
      </c>
      <c r="B79" s="12" t="s">
        <v>206</v>
      </c>
      <c r="C79" s="12" t="s">
        <v>547</v>
      </c>
      <c r="D79" s="12" t="s">
        <v>252</v>
      </c>
      <c r="E79" s="13">
        <v>1</v>
      </c>
      <c r="F79" s="13">
        <v>53</v>
      </c>
      <c r="G79" s="13">
        <v>11</v>
      </c>
      <c r="H79" s="13">
        <v>42</v>
      </c>
      <c r="I79" s="13">
        <v>35</v>
      </c>
      <c r="J79" s="13">
        <v>791</v>
      </c>
      <c r="K79" s="13">
        <v>265.36363636363637</v>
      </c>
      <c r="L79" s="13">
        <v>70</v>
      </c>
      <c r="M79" s="13">
        <v>129</v>
      </c>
      <c r="N79" s="13">
        <v>480</v>
      </c>
      <c r="O79" s="13">
        <v>243.52629128177216</v>
      </c>
      <c r="P79" s="13">
        <v>59305.054545454543</v>
      </c>
    </row>
    <row r="80" spans="1:16">
      <c r="A80" s="12" t="s">
        <v>529</v>
      </c>
      <c r="B80" s="12" t="s">
        <v>210</v>
      </c>
      <c r="C80" s="12" t="s">
        <v>548</v>
      </c>
      <c r="D80" s="12" t="s">
        <v>252</v>
      </c>
      <c r="E80" s="13">
        <v>0</v>
      </c>
      <c r="F80" s="13">
        <v>42</v>
      </c>
      <c r="G80" s="13">
        <v>13</v>
      </c>
      <c r="H80" s="13">
        <v>29</v>
      </c>
      <c r="I80" s="13">
        <v>320</v>
      </c>
      <c r="J80" s="13">
        <v>1073</v>
      </c>
      <c r="K80" s="13">
        <v>538.23076923076928</v>
      </c>
      <c r="L80" s="13">
        <v>355</v>
      </c>
      <c r="M80" s="13">
        <v>461</v>
      </c>
      <c r="N80" s="13">
        <v>724</v>
      </c>
      <c r="O80" s="13">
        <v>232.98074092299055</v>
      </c>
      <c r="P80" s="13">
        <v>54280.025641025648</v>
      </c>
    </row>
    <row r="81" spans="1:16">
      <c r="A81" s="12" t="s">
        <v>529</v>
      </c>
      <c r="B81" s="12" t="s">
        <v>210</v>
      </c>
      <c r="C81" s="12" t="s">
        <v>548</v>
      </c>
      <c r="D81" s="12" t="s">
        <v>252</v>
      </c>
      <c r="E81" s="13">
        <v>1</v>
      </c>
      <c r="F81" s="13">
        <v>53</v>
      </c>
      <c r="G81" s="13">
        <v>6</v>
      </c>
      <c r="H81" s="13">
        <v>47</v>
      </c>
      <c r="I81" s="13">
        <v>238</v>
      </c>
      <c r="J81" s="13">
        <v>541</v>
      </c>
      <c r="K81" s="13">
        <v>422.33333333333331</v>
      </c>
      <c r="L81" s="13">
        <v>238</v>
      </c>
      <c r="M81" s="13">
        <v>488</v>
      </c>
      <c r="N81" s="13">
        <v>541</v>
      </c>
      <c r="O81" s="13">
        <v>144.75035981532713</v>
      </c>
      <c r="P81" s="13">
        <v>20952.666666666668</v>
      </c>
    </row>
    <row r="82" spans="1:16">
      <c r="A82" s="12" t="s">
        <v>529</v>
      </c>
      <c r="B82" s="12" t="s">
        <v>212</v>
      </c>
      <c r="C82" s="12" t="s">
        <v>549</v>
      </c>
      <c r="D82" s="12" t="s">
        <v>252</v>
      </c>
      <c r="E82" s="13">
        <v>0</v>
      </c>
      <c r="F82" s="13">
        <v>42</v>
      </c>
      <c r="G82" s="13">
        <v>9</v>
      </c>
      <c r="H82" s="13">
        <v>33</v>
      </c>
      <c r="I82" s="13">
        <v>12</v>
      </c>
      <c r="J82" s="13">
        <v>368</v>
      </c>
      <c r="K82" s="13">
        <v>194.22222222222223</v>
      </c>
      <c r="L82" s="13">
        <v>88</v>
      </c>
      <c r="M82" s="13">
        <v>183</v>
      </c>
      <c r="N82" s="13">
        <v>335</v>
      </c>
      <c r="O82" s="13">
        <v>139.94086052488188</v>
      </c>
      <c r="P82" s="13">
        <v>19583.444444444445</v>
      </c>
    </row>
    <row r="83" spans="1:16">
      <c r="A83" s="12" t="s">
        <v>529</v>
      </c>
      <c r="B83" s="12" t="s">
        <v>212</v>
      </c>
      <c r="C83" s="12" t="s">
        <v>549</v>
      </c>
      <c r="D83" s="12" t="s">
        <v>252</v>
      </c>
      <c r="E83" s="13">
        <v>1</v>
      </c>
      <c r="F83" s="13">
        <v>53</v>
      </c>
      <c r="G83" s="13">
        <v>5</v>
      </c>
      <c r="H83" s="13">
        <v>48</v>
      </c>
      <c r="I83" s="13">
        <v>61</v>
      </c>
      <c r="J83" s="13">
        <v>190</v>
      </c>
      <c r="K83" s="13">
        <v>136.4</v>
      </c>
      <c r="L83" s="13">
        <v>131</v>
      </c>
      <c r="M83" s="13">
        <v>131</v>
      </c>
      <c r="N83" s="13">
        <v>169</v>
      </c>
      <c r="O83" s="13">
        <v>49.191462673923411</v>
      </c>
      <c r="P83" s="13">
        <v>2419.8000000000002</v>
      </c>
    </row>
    <row r="84" spans="1:16">
      <c r="A84" s="12" t="s">
        <v>529</v>
      </c>
      <c r="B84" s="12" t="s">
        <v>224</v>
      </c>
      <c r="C84" s="12" t="s">
        <v>550</v>
      </c>
      <c r="D84" s="12" t="s">
        <v>252</v>
      </c>
      <c r="E84" s="13">
        <v>0</v>
      </c>
      <c r="F84" s="13">
        <v>42</v>
      </c>
      <c r="G84" s="13">
        <v>22</v>
      </c>
      <c r="H84" s="13">
        <v>20</v>
      </c>
      <c r="I84" s="13">
        <v>0</v>
      </c>
      <c r="J84" s="13">
        <v>1</v>
      </c>
      <c r="K84" s="13">
        <v>0.13636363636363635</v>
      </c>
      <c r="L84" s="13">
        <v>0</v>
      </c>
      <c r="M84" s="13">
        <v>0</v>
      </c>
      <c r="N84" s="13">
        <v>0</v>
      </c>
      <c r="O84" s="13">
        <v>0.35125008665710444</v>
      </c>
      <c r="P84" s="13">
        <v>0.12337662337662338</v>
      </c>
    </row>
    <row r="85" spans="1:16">
      <c r="A85" s="12" t="s">
        <v>529</v>
      </c>
      <c r="B85" s="12" t="s">
        <v>224</v>
      </c>
      <c r="C85" s="12" t="s">
        <v>550</v>
      </c>
      <c r="D85" s="12" t="s">
        <v>252</v>
      </c>
      <c r="E85" s="13">
        <v>1</v>
      </c>
      <c r="F85" s="13">
        <v>53</v>
      </c>
      <c r="G85" s="13">
        <v>34</v>
      </c>
      <c r="H85" s="13">
        <v>19</v>
      </c>
      <c r="I85" s="13">
        <v>0</v>
      </c>
      <c r="J85" s="13">
        <v>3</v>
      </c>
      <c r="K85" s="13">
        <v>0.26470588235294118</v>
      </c>
      <c r="L85" s="13">
        <v>0</v>
      </c>
      <c r="M85" s="13">
        <v>0</v>
      </c>
      <c r="N85" s="13">
        <v>0</v>
      </c>
      <c r="O85" s="13">
        <v>0.61834694240084231</v>
      </c>
      <c r="P85" s="13">
        <v>0.38235294117647056</v>
      </c>
    </row>
    <row r="86" spans="1:16">
      <c r="A86" s="12" t="s">
        <v>73</v>
      </c>
      <c r="B86" s="12" t="s">
        <v>206</v>
      </c>
      <c r="C86" s="12" t="s">
        <v>551</v>
      </c>
      <c r="D86" s="12" t="s">
        <v>252</v>
      </c>
      <c r="E86" s="13">
        <v>0</v>
      </c>
      <c r="F86" s="13">
        <v>60</v>
      </c>
      <c r="G86" s="13">
        <v>16</v>
      </c>
      <c r="H86" s="13">
        <v>44</v>
      </c>
      <c r="I86" s="13">
        <v>35</v>
      </c>
      <c r="J86" s="13">
        <v>1087</v>
      </c>
      <c r="K86" s="13">
        <v>431.1875</v>
      </c>
      <c r="L86" s="13">
        <v>118</v>
      </c>
      <c r="M86" s="13">
        <v>333.5</v>
      </c>
      <c r="N86" s="13">
        <v>725</v>
      </c>
      <c r="O86" s="13">
        <v>350.6862260863216</v>
      </c>
      <c r="P86" s="13">
        <v>122980.82916666666</v>
      </c>
    </row>
    <row r="87" spans="1:16">
      <c r="A87" s="12" t="s">
        <v>73</v>
      </c>
      <c r="B87" s="12" t="s">
        <v>206</v>
      </c>
      <c r="C87" s="12" t="s">
        <v>551</v>
      </c>
      <c r="D87" s="12" t="s">
        <v>252</v>
      </c>
      <c r="E87" s="13">
        <v>1</v>
      </c>
      <c r="F87" s="13">
        <v>10</v>
      </c>
      <c r="G87" s="13">
        <v>5</v>
      </c>
      <c r="H87" s="13">
        <v>5</v>
      </c>
      <c r="I87" s="13">
        <v>42</v>
      </c>
      <c r="J87" s="13">
        <v>502</v>
      </c>
      <c r="K87" s="13">
        <v>251.4</v>
      </c>
      <c r="L87" s="13">
        <v>155</v>
      </c>
      <c r="M87" s="13">
        <v>232</v>
      </c>
      <c r="N87" s="13">
        <v>326</v>
      </c>
      <c r="O87" s="13">
        <v>174.55887259030979</v>
      </c>
      <c r="P87" s="13">
        <v>30470.800000000003</v>
      </c>
    </row>
    <row r="88" spans="1:16">
      <c r="A88" s="12" t="s">
        <v>73</v>
      </c>
      <c r="B88" s="12" t="s">
        <v>210</v>
      </c>
      <c r="C88" s="12" t="s">
        <v>552</v>
      </c>
      <c r="D88" s="12" t="s">
        <v>252</v>
      </c>
      <c r="E88" s="13">
        <v>0</v>
      </c>
      <c r="F88" s="13">
        <v>60</v>
      </c>
      <c r="G88" s="13">
        <v>11</v>
      </c>
      <c r="H88" s="13">
        <v>49</v>
      </c>
      <c r="I88" s="13">
        <v>238</v>
      </c>
      <c r="J88" s="13">
        <v>1073</v>
      </c>
      <c r="K88" s="13">
        <v>540.36363636363637</v>
      </c>
      <c r="L88" s="13">
        <v>355</v>
      </c>
      <c r="M88" s="13">
        <v>485</v>
      </c>
      <c r="N88" s="13">
        <v>768</v>
      </c>
      <c r="O88" s="13">
        <v>244.87599830415095</v>
      </c>
      <c r="P88" s="13">
        <v>59964.25454545454</v>
      </c>
    </row>
    <row r="89" spans="1:16">
      <c r="A89" s="12" t="s">
        <v>73</v>
      </c>
      <c r="B89" s="12" t="s">
        <v>210</v>
      </c>
      <c r="C89" s="12" t="s">
        <v>552</v>
      </c>
      <c r="D89" s="12" t="s">
        <v>252</v>
      </c>
      <c r="E89" s="13">
        <v>1</v>
      </c>
      <c r="F89" s="13">
        <v>10</v>
      </c>
      <c r="G89" s="13">
        <v>3</v>
      </c>
      <c r="H89" s="13">
        <v>7</v>
      </c>
      <c r="I89" s="13">
        <v>320</v>
      </c>
      <c r="J89" s="13">
        <v>523</v>
      </c>
      <c r="K89" s="13">
        <v>402</v>
      </c>
      <c r="L89" s="13">
        <v>320</v>
      </c>
      <c r="M89" s="13">
        <v>363</v>
      </c>
      <c r="N89" s="13">
        <v>523</v>
      </c>
      <c r="O89" s="13">
        <v>106.97195894251914</v>
      </c>
      <c r="P89" s="13">
        <v>11443</v>
      </c>
    </row>
    <row r="90" spans="1:16">
      <c r="A90" s="12" t="s">
        <v>553</v>
      </c>
      <c r="B90" s="12" t="s">
        <v>7</v>
      </c>
      <c r="C90" s="12" t="s">
        <v>554</v>
      </c>
      <c r="D90" s="12" t="s">
        <v>252</v>
      </c>
      <c r="E90" s="13">
        <v>0</v>
      </c>
      <c r="F90" s="13">
        <v>79</v>
      </c>
      <c r="G90" s="13">
        <v>79</v>
      </c>
      <c r="H90" s="13">
        <v>0</v>
      </c>
      <c r="I90" s="13">
        <v>0</v>
      </c>
      <c r="J90" s="13">
        <v>15</v>
      </c>
      <c r="K90" s="13">
        <v>1.4253164556962024</v>
      </c>
      <c r="L90" s="13">
        <v>0</v>
      </c>
      <c r="M90" s="13">
        <v>0</v>
      </c>
      <c r="N90" s="13">
        <v>2</v>
      </c>
      <c r="O90" s="13">
        <v>2.4587608070457363</v>
      </c>
      <c r="P90" s="13">
        <v>6.0455047062642002</v>
      </c>
    </row>
    <row r="91" spans="1:16">
      <c r="A91" s="12" t="s">
        <v>553</v>
      </c>
      <c r="B91" s="12" t="s">
        <v>7</v>
      </c>
      <c r="C91" s="12" t="s">
        <v>554</v>
      </c>
      <c r="D91" s="12" t="s">
        <v>252</v>
      </c>
      <c r="E91" s="13">
        <v>1</v>
      </c>
      <c r="F91" s="13">
        <v>16</v>
      </c>
      <c r="G91" s="13">
        <v>16</v>
      </c>
      <c r="H91" s="13">
        <v>0</v>
      </c>
      <c r="I91" s="13">
        <v>0</v>
      </c>
      <c r="J91" s="13">
        <v>25</v>
      </c>
      <c r="K91" s="13">
        <v>3.2062499999999998</v>
      </c>
      <c r="L91" s="13">
        <v>0</v>
      </c>
      <c r="M91" s="13">
        <v>0</v>
      </c>
      <c r="N91" s="13">
        <v>1.5</v>
      </c>
      <c r="O91" s="13">
        <v>7.64377470015088</v>
      </c>
      <c r="P91" s="13">
        <v>58.427291666666676</v>
      </c>
    </row>
    <row r="92" spans="1:16">
      <c r="A92" s="12" t="s">
        <v>553</v>
      </c>
      <c r="B92" s="12" t="s">
        <v>67</v>
      </c>
      <c r="C92" s="12" t="s">
        <v>555</v>
      </c>
      <c r="D92" s="12" t="s">
        <v>252</v>
      </c>
      <c r="E92" s="13">
        <v>0</v>
      </c>
      <c r="F92" s="13">
        <v>79</v>
      </c>
      <c r="G92" s="13">
        <v>15</v>
      </c>
      <c r="H92" s="13">
        <v>64</v>
      </c>
      <c r="I92" s="13">
        <v>14</v>
      </c>
      <c r="J92" s="13">
        <v>120.55</v>
      </c>
      <c r="K92" s="13">
        <v>65.639666666666656</v>
      </c>
      <c r="L92" s="13">
        <v>41.83</v>
      </c>
      <c r="M92" s="13">
        <v>62.5</v>
      </c>
      <c r="N92" s="13">
        <v>92.6</v>
      </c>
      <c r="O92" s="13">
        <v>29.42576376400854</v>
      </c>
      <c r="P92" s="13">
        <v>865.875573095238</v>
      </c>
    </row>
    <row r="93" spans="1:16">
      <c r="A93" s="12" t="s">
        <v>553</v>
      </c>
      <c r="B93" s="12" t="s">
        <v>67</v>
      </c>
      <c r="C93" s="12" t="s">
        <v>555</v>
      </c>
      <c r="D93" s="12" t="s">
        <v>252</v>
      </c>
      <c r="E93" s="13">
        <v>1</v>
      </c>
      <c r="F93" s="13">
        <v>16</v>
      </c>
      <c r="G93" s="13">
        <v>5</v>
      </c>
      <c r="H93" s="13">
        <v>11</v>
      </c>
      <c r="I93" s="13">
        <v>11</v>
      </c>
      <c r="J93" s="13">
        <v>79.7</v>
      </c>
      <c r="K93" s="13">
        <v>40.339999999999996</v>
      </c>
      <c r="L93" s="13">
        <v>11</v>
      </c>
      <c r="M93" s="13">
        <v>50</v>
      </c>
      <c r="N93" s="13">
        <v>50</v>
      </c>
      <c r="O93" s="13">
        <v>29.40030612085528</v>
      </c>
      <c r="P93" s="13">
        <v>864.37800000000038</v>
      </c>
    </row>
    <row r="94" spans="1:16">
      <c r="A94" s="12" t="s">
        <v>553</v>
      </c>
      <c r="B94" s="12" t="s">
        <v>122</v>
      </c>
      <c r="C94" s="12" t="s">
        <v>556</v>
      </c>
      <c r="D94" s="12" t="s">
        <v>252</v>
      </c>
      <c r="E94" s="13">
        <v>0</v>
      </c>
      <c r="F94" s="13">
        <v>79</v>
      </c>
      <c r="G94" s="13">
        <v>21</v>
      </c>
      <c r="H94" s="13">
        <v>58</v>
      </c>
      <c r="I94" s="13">
        <v>1.3</v>
      </c>
      <c r="J94" s="13">
        <v>17</v>
      </c>
      <c r="K94" s="13">
        <v>4.076190476190475</v>
      </c>
      <c r="L94" s="13">
        <v>1.8</v>
      </c>
      <c r="M94" s="13">
        <v>2.7</v>
      </c>
      <c r="N94" s="13">
        <v>4.5999999999999996</v>
      </c>
      <c r="O94" s="13">
        <v>3.6732689476683791</v>
      </c>
      <c r="P94" s="13">
        <v>13.492904761904763</v>
      </c>
    </row>
    <row r="95" spans="1:16">
      <c r="A95" s="12" t="s">
        <v>553</v>
      </c>
      <c r="B95" s="12" t="s">
        <v>122</v>
      </c>
      <c r="C95" s="12" t="s">
        <v>556</v>
      </c>
      <c r="D95" s="12" t="s">
        <v>252</v>
      </c>
      <c r="E95" s="13">
        <v>1</v>
      </c>
      <c r="F95" s="13">
        <v>16</v>
      </c>
      <c r="G95" s="13">
        <v>9</v>
      </c>
      <c r="H95" s="13">
        <v>7</v>
      </c>
      <c r="I95" s="13">
        <v>1.4</v>
      </c>
      <c r="J95" s="13">
        <v>5.8</v>
      </c>
      <c r="K95" s="13">
        <v>2.9111111111111114</v>
      </c>
      <c r="L95" s="13">
        <v>1.8</v>
      </c>
      <c r="M95" s="13">
        <v>2.6</v>
      </c>
      <c r="N95" s="13">
        <v>3.1</v>
      </c>
      <c r="O95" s="13">
        <v>1.5300689890037995</v>
      </c>
      <c r="P95" s="13">
        <v>2.3411111111111094</v>
      </c>
    </row>
    <row r="96" spans="1:16">
      <c r="A96" s="12" t="s">
        <v>553</v>
      </c>
      <c r="B96" s="12" t="s">
        <v>123</v>
      </c>
      <c r="C96" s="12" t="s">
        <v>557</v>
      </c>
      <c r="D96" s="12" t="s">
        <v>252</v>
      </c>
      <c r="E96" s="13">
        <v>0</v>
      </c>
      <c r="F96" s="13">
        <v>79</v>
      </c>
      <c r="G96" s="13">
        <v>55</v>
      </c>
      <c r="H96" s="13">
        <v>24</v>
      </c>
      <c r="I96" s="13">
        <v>0.9</v>
      </c>
      <c r="J96" s="13">
        <v>7.4</v>
      </c>
      <c r="K96" s="13">
        <v>2.8672727272727281</v>
      </c>
      <c r="L96" s="13">
        <v>1.9</v>
      </c>
      <c r="M96" s="13">
        <v>2.4</v>
      </c>
      <c r="N96" s="13">
        <v>3.6</v>
      </c>
      <c r="O96" s="13">
        <v>1.4237476037055306</v>
      </c>
      <c r="P96" s="13">
        <v>2.0270572390572408</v>
      </c>
    </row>
    <row r="97" spans="1:16">
      <c r="A97" s="12" t="s">
        <v>553</v>
      </c>
      <c r="B97" s="12" t="s">
        <v>123</v>
      </c>
      <c r="C97" s="12" t="s">
        <v>557</v>
      </c>
      <c r="D97" s="12" t="s">
        <v>252</v>
      </c>
      <c r="E97" s="13">
        <v>1</v>
      </c>
      <c r="F97" s="13">
        <v>16</v>
      </c>
      <c r="G97" s="13">
        <v>12</v>
      </c>
      <c r="H97" s="13">
        <v>4</v>
      </c>
      <c r="I97" s="13">
        <v>1.5</v>
      </c>
      <c r="J97" s="13">
        <v>10.8</v>
      </c>
      <c r="K97" s="13">
        <v>3.0750000000000006</v>
      </c>
      <c r="L97" s="13">
        <v>2</v>
      </c>
      <c r="M97" s="13">
        <v>2.35</v>
      </c>
      <c r="N97" s="13">
        <v>3.15</v>
      </c>
      <c r="O97" s="13">
        <v>2.5194245374688244</v>
      </c>
      <c r="P97" s="13">
        <v>6.3474999999999993</v>
      </c>
    </row>
    <row r="98" spans="1:16">
      <c r="A98" s="12" t="s">
        <v>553</v>
      </c>
      <c r="B98" s="12" t="s">
        <v>124</v>
      </c>
      <c r="C98" s="12" t="s">
        <v>558</v>
      </c>
      <c r="D98" s="12" t="s">
        <v>252</v>
      </c>
      <c r="E98" s="13">
        <v>0</v>
      </c>
      <c r="F98" s="13">
        <v>79</v>
      </c>
      <c r="G98" s="13">
        <v>57</v>
      </c>
      <c r="H98" s="13">
        <v>22</v>
      </c>
      <c r="I98" s="13">
        <v>1</v>
      </c>
      <c r="J98" s="13">
        <v>6.7</v>
      </c>
      <c r="K98" s="13">
        <v>3.1263157894736846</v>
      </c>
      <c r="L98" s="13">
        <v>2</v>
      </c>
      <c r="M98" s="13">
        <v>2.8</v>
      </c>
      <c r="N98" s="13">
        <v>4</v>
      </c>
      <c r="O98" s="13">
        <v>1.4467360204204343</v>
      </c>
      <c r="P98" s="13">
        <v>2.0930451127819554</v>
      </c>
    </row>
    <row r="99" spans="1:16">
      <c r="A99" s="12" t="s">
        <v>553</v>
      </c>
      <c r="B99" s="12" t="s">
        <v>124</v>
      </c>
      <c r="C99" s="12" t="s">
        <v>558</v>
      </c>
      <c r="D99" s="12" t="s">
        <v>252</v>
      </c>
      <c r="E99" s="13">
        <v>1</v>
      </c>
      <c r="F99" s="13">
        <v>16</v>
      </c>
      <c r="G99" s="13">
        <v>12</v>
      </c>
      <c r="H99" s="13">
        <v>4</v>
      </c>
      <c r="I99" s="13">
        <v>1.2</v>
      </c>
      <c r="J99" s="13">
        <v>6.6</v>
      </c>
      <c r="K99" s="13">
        <v>3.35</v>
      </c>
      <c r="L99" s="13">
        <v>1.85</v>
      </c>
      <c r="M99" s="13">
        <v>2.8</v>
      </c>
      <c r="N99" s="13">
        <v>4.95</v>
      </c>
      <c r="O99" s="13">
        <v>1.8884818337393765</v>
      </c>
      <c r="P99" s="13">
        <v>3.5663636363636382</v>
      </c>
    </row>
    <row r="100" spans="1:16">
      <c r="A100" s="12" t="s">
        <v>553</v>
      </c>
      <c r="B100" s="12" t="s">
        <v>125</v>
      </c>
      <c r="C100" s="12" t="s">
        <v>559</v>
      </c>
      <c r="D100" s="12" t="s">
        <v>252</v>
      </c>
      <c r="E100" s="13">
        <v>0</v>
      </c>
      <c r="F100" s="13">
        <v>79</v>
      </c>
      <c r="G100" s="13">
        <v>27</v>
      </c>
      <c r="H100" s="13">
        <v>52</v>
      </c>
      <c r="I100" s="13">
        <v>1.3</v>
      </c>
      <c r="J100" s="13">
        <v>10.3</v>
      </c>
      <c r="K100" s="13">
        <v>3.1037037037037032</v>
      </c>
      <c r="L100" s="13">
        <v>1.8</v>
      </c>
      <c r="M100" s="13">
        <v>2.5</v>
      </c>
      <c r="N100" s="13">
        <v>4.3</v>
      </c>
      <c r="O100" s="13">
        <v>1.8760600042645601</v>
      </c>
      <c r="P100" s="13">
        <v>3.5196011396011411</v>
      </c>
    </row>
    <row r="101" spans="1:16">
      <c r="A101" s="12" t="s">
        <v>553</v>
      </c>
      <c r="B101" s="12" t="s">
        <v>125</v>
      </c>
      <c r="C101" s="12" t="s">
        <v>559</v>
      </c>
      <c r="D101" s="12" t="s">
        <v>252</v>
      </c>
      <c r="E101" s="13">
        <v>1</v>
      </c>
      <c r="F101" s="13">
        <v>16</v>
      </c>
      <c r="G101" s="13">
        <v>10</v>
      </c>
      <c r="H101" s="13">
        <v>6</v>
      </c>
      <c r="I101" s="13">
        <v>1.4</v>
      </c>
      <c r="J101" s="13">
        <v>5.2</v>
      </c>
      <c r="K101" s="13">
        <v>2.6599999999999997</v>
      </c>
      <c r="L101" s="13">
        <v>1.8</v>
      </c>
      <c r="M101" s="13">
        <v>2.4500000000000002</v>
      </c>
      <c r="N101" s="13">
        <v>2.8</v>
      </c>
      <c r="O101" s="13">
        <v>1.2185601704014826</v>
      </c>
      <c r="P101" s="13">
        <v>1.4848888888888903</v>
      </c>
    </row>
    <row r="102" spans="1:16">
      <c r="A102" s="12" t="s">
        <v>553</v>
      </c>
      <c r="B102" s="12" t="s">
        <v>126</v>
      </c>
      <c r="C102" s="12" t="s">
        <v>560</v>
      </c>
      <c r="D102" s="12" t="s">
        <v>252</v>
      </c>
      <c r="E102" s="13">
        <v>0</v>
      </c>
      <c r="F102" s="13">
        <v>79</v>
      </c>
      <c r="G102" s="13">
        <v>19</v>
      </c>
      <c r="H102" s="13">
        <v>60</v>
      </c>
      <c r="I102" s="13">
        <v>1.2</v>
      </c>
      <c r="J102" s="13">
        <v>20.5</v>
      </c>
      <c r="K102" s="13">
        <v>5.0368421052631582</v>
      </c>
      <c r="L102" s="13">
        <v>1.6</v>
      </c>
      <c r="M102" s="13">
        <v>3.1</v>
      </c>
      <c r="N102" s="13">
        <v>5.3</v>
      </c>
      <c r="O102" s="13">
        <v>5.1119914065216188</v>
      </c>
      <c r="P102" s="13">
        <v>26.132456140350875</v>
      </c>
    </row>
    <row r="103" spans="1:16">
      <c r="A103" s="12" t="s">
        <v>553</v>
      </c>
      <c r="B103" s="12" t="s">
        <v>126</v>
      </c>
      <c r="C103" s="12" t="s">
        <v>560</v>
      </c>
      <c r="D103" s="12" t="s">
        <v>252</v>
      </c>
      <c r="E103" s="13">
        <v>1</v>
      </c>
      <c r="F103" s="13">
        <v>16</v>
      </c>
      <c r="G103" s="13">
        <v>10</v>
      </c>
      <c r="H103" s="13">
        <v>6</v>
      </c>
      <c r="I103" s="13">
        <v>1.3</v>
      </c>
      <c r="J103" s="13">
        <v>7.3</v>
      </c>
      <c r="K103" s="13">
        <v>3.2600000000000002</v>
      </c>
      <c r="L103" s="13">
        <v>1.6</v>
      </c>
      <c r="M103" s="13">
        <v>2.85</v>
      </c>
      <c r="N103" s="13">
        <v>4.0999999999999996</v>
      </c>
      <c r="O103" s="13">
        <v>1.9368932741778919</v>
      </c>
      <c r="P103" s="13">
        <v>3.7515555555555542</v>
      </c>
    </row>
    <row r="104" spans="1:16">
      <c r="A104" s="12" t="s">
        <v>553</v>
      </c>
      <c r="B104" s="12" t="s">
        <v>127</v>
      </c>
      <c r="C104" s="12" t="s">
        <v>561</v>
      </c>
      <c r="D104" s="12" t="s">
        <v>252</v>
      </c>
      <c r="E104" s="13">
        <v>0</v>
      </c>
      <c r="F104" s="13">
        <v>79</v>
      </c>
      <c r="G104" s="13">
        <v>51</v>
      </c>
      <c r="H104" s="13">
        <v>28</v>
      </c>
      <c r="I104" s="13">
        <v>1.1000000000000001</v>
      </c>
      <c r="J104" s="13">
        <v>7.3</v>
      </c>
      <c r="K104" s="13">
        <v>2.8941176470588235</v>
      </c>
      <c r="L104" s="13">
        <v>1.8</v>
      </c>
      <c r="M104" s="13">
        <v>2.5</v>
      </c>
      <c r="N104" s="13">
        <v>3.4</v>
      </c>
      <c r="O104" s="13">
        <v>1.4461551458548125</v>
      </c>
      <c r="P104" s="13">
        <v>2.0913647058823539</v>
      </c>
    </row>
    <row r="105" spans="1:16">
      <c r="A105" s="12" t="s">
        <v>553</v>
      </c>
      <c r="B105" s="12" t="s">
        <v>127</v>
      </c>
      <c r="C105" s="12" t="s">
        <v>561</v>
      </c>
      <c r="D105" s="12" t="s">
        <v>252</v>
      </c>
      <c r="E105" s="13">
        <v>1</v>
      </c>
      <c r="F105" s="13">
        <v>16</v>
      </c>
      <c r="G105" s="13">
        <v>12</v>
      </c>
      <c r="H105" s="13">
        <v>4</v>
      </c>
      <c r="I105" s="13">
        <v>1.4</v>
      </c>
      <c r="J105" s="13">
        <v>4.0999999999999996</v>
      </c>
      <c r="K105" s="13">
        <v>2.3249999999999997</v>
      </c>
      <c r="L105" s="13">
        <v>1.85</v>
      </c>
      <c r="M105" s="13">
        <v>2.2000000000000002</v>
      </c>
      <c r="N105" s="13">
        <v>2.7</v>
      </c>
      <c r="O105" s="13">
        <v>0.73128156497530183</v>
      </c>
      <c r="P105" s="13">
        <v>0.53477272727272662</v>
      </c>
    </row>
    <row r="106" spans="1:16">
      <c r="A106" s="12" t="s">
        <v>553</v>
      </c>
      <c r="B106" s="12" t="s">
        <v>128</v>
      </c>
      <c r="C106" s="12" t="s">
        <v>562</v>
      </c>
      <c r="D106" s="12" t="s">
        <v>252</v>
      </c>
      <c r="E106" s="13">
        <v>0</v>
      </c>
      <c r="F106" s="13">
        <v>79</v>
      </c>
      <c r="G106" s="13">
        <v>8</v>
      </c>
      <c r="H106" s="13">
        <v>71</v>
      </c>
      <c r="I106" s="13">
        <v>1.6</v>
      </c>
      <c r="J106" s="13">
        <v>9.1999999999999993</v>
      </c>
      <c r="K106" s="13">
        <v>6.1750000000000007</v>
      </c>
      <c r="L106" s="13">
        <v>4.6500000000000004</v>
      </c>
      <c r="M106" s="13">
        <v>6.05</v>
      </c>
      <c r="N106" s="13">
        <v>8.6000000000000014</v>
      </c>
      <c r="O106" s="13">
        <v>2.5998626337338893</v>
      </c>
      <c r="P106" s="13">
        <v>6.7592857142857143</v>
      </c>
    </row>
    <row r="107" spans="1:16">
      <c r="A107" s="12" t="s">
        <v>553</v>
      </c>
      <c r="B107" s="12" t="s">
        <v>128</v>
      </c>
      <c r="C107" s="12" t="s">
        <v>562</v>
      </c>
      <c r="D107" s="12" t="s">
        <v>252</v>
      </c>
      <c r="E107" s="13">
        <v>1</v>
      </c>
      <c r="F107" s="13">
        <v>16</v>
      </c>
      <c r="G107" s="13">
        <v>6</v>
      </c>
      <c r="H107" s="13">
        <v>10</v>
      </c>
      <c r="I107" s="13">
        <v>1.4</v>
      </c>
      <c r="J107" s="13">
        <v>3.6</v>
      </c>
      <c r="K107" s="13">
        <v>2.4833333333333334</v>
      </c>
      <c r="L107" s="13">
        <v>1.8</v>
      </c>
      <c r="M107" s="13">
        <v>2.4500000000000002</v>
      </c>
      <c r="N107" s="13">
        <v>3.2</v>
      </c>
      <c r="O107" s="13">
        <v>0.85420528367990478</v>
      </c>
      <c r="P107" s="13">
        <v>0.72966666666666669</v>
      </c>
    </row>
    <row r="108" spans="1:16">
      <c r="A108" s="12" t="s">
        <v>553</v>
      </c>
      <c r="B108" s="12" t="s">
        <v>129</v>
      </c>
      <c r="C108" s="12" t="s">
        <v>563</v>
      </c>
      <c r="D108" s="12" t="s">
        <v>252</v>
      </c>
      <c r="E108" s="13">
        <v>0</v>
      </c>
      <c r="F108" s="13">
        <v>79</v>
      </c>
      <c r="G108" s="13">
        <v>48</v>
      </c>
      <c r="H108" s="13">
        <v>31</v>
      </c>
      <c r="I108" s="13">
        <v>1.1000000000000001</v>
      </c>
      <c r="J108" s="13">
        <v>7</v>
      </c>
      <c r="K108" s="13">
        <v>3.0062500000000001</v>
      </c>
      <c r="L108" s="13">
        <v>1.85</v>
      </c>
      <c r="M108" s="13">
        <v>2.7</v>
      </c>
      <c r="N108" s="13">
        <v>3.95</v>
      </c>
      <c r="O108" s="13">
        <v>1.3933590592826772</v>
      </c>
      <c r="P108" s="13">
        <v>1.9414494680851073</v>
      </c>
    </row>
    <row r="109" spans="1:16">
      <c r="A109" s="12" t="s">
        <v>553</v>
      </c>
      <c r="B109" s="12" t="s">
        <v>129</v>
      </c>
      <c r="C109" s="12" t="s">
        <v>563</v>
      </c>
      <c r="D109" s="12" t="s">
        <v>252</v>
      </c>
      <c r="E109" s="13">
        <v>1</v>
      </c>
      <c r="F109" s="13">
        <v>16</v>
      </c>
      <c r="G109" s="13">
        <v>9</v>
      </c>
      <c r="H109" s="13">
        <v>7</v>
      </c>
      <c r="I109" s="13">
        <v>1.2</v>
      </c>
      <c r="J109" s="13">
        <v>4.3</v>
      </c>
      <c r="K109" s="13">
        <v>2.7999999999999994</v>
      </c>
      <c r="L109" s="13">
        <v>2.2000000000000002</v>
      </c>
      <c r="M109" s="13">
        <v>2.9</v>
      </c>
      <c r="N109" s="13">
        <v>3.2</v>
      </c>
      <c r="O109" s="13">
        <v>1.0781929326423911</v>
      </c>
      <c r="P109" s="13">
        <v>1.1624999999999996</v>
      </c>
    </row>
    <row r="110" spans="1:16">
      <c r="A110" s="12" t="s">
        <v>553</v>
      </c>
      <c r="B110" s="12" t="s">
        <v>130</v>
      </c>
      <c r="C110" s="12" t="s">
        <v>564</v>
      </c>
      <c r="D110" s="12" t="s">
        <v>252</v>
      </c>
      <c r="E110" s="13">
        <v>0</v>
      </c>
      <c r="F110" s="13">
        <v>79</v>
      </c>
      <c r="G110" s="13">
        <v>34</v>
      </c>
      <c r="H110" s="13">
        <v>45</v>
      </c>
      <c r="I110" s="13">
        <v>1.2</v>
      </c>
      <c r="J110" s="13">
        <v>6.7</v>
      </c>
      <c r="K110" s="13">
        <v>3.0794117647058825</v>
      </c>
      <c r="L110" s="13">
        <v>2.1</v>
      </c>
      <c r="M110" s="13">
        <v>3.05</v>
      </c>
      <c r="N110" s="13">
        <v>3.8</v>
      </c>
      <c r="O110" s="13">
        <v>1.3130532108040602</v>
      </c>
      <c r="P110" s="13">
        <v>1.7241087344028521</v>
      </c>
    </row>
    <row r="111" spans="1:16">
      <c r="A111" s="12" t="s">
        <v>553</v>
      </c>
      <c r="B111" s="12" t="s">
        <v>130</v>
      </c>
      <c r="C111" s="12" t="s">
        <v>564</v>
      </c>
      <c r="D111" s="12" t="s">
        <v>252</v>
      </c>
      <c r="E111" s="13">
        <v>1</v>
      </c>
      <c r="F111" s="13">
        <v>16</v>
      </c>
      <c r="G111" s="13">
        <v>9</v>
      </c>
      <c r="H111" s="13">
        <v>7</v>
      </c>
      <c r="I111" s="13">
        <v>1.3</v>
      </c>
      <c r="J111" s="13">
        <v>5</v>
      </c>
      <c r="K111" s="13">
        <v>2.9222222222222225</v>
      </c>
      <c r="L111" s="13">
        <v>1.9</v>
      </c>
      <c r="M111" s="13">
        <v>2.8</v>
      </c>
      <c r="N111" s="13">
        <v>3.8</v>
      </c>
      <c r="O111" s="13">
        <v>1.3809215924318241</v>
      </c>
      <c r="P111" s="13">
        <v>1.906944444444445</v>
      </c>
    </row>
    <row r="112" spans="1:16">
      <c r="A112" s="12" t="s">
        <v>553</v>
      </c>
      <c r="B112" s="12" t="s">
        <v>132</v>
      </c>
      <c r="C112" s="12" t="s">
        <v>565</v>
      </c>
      <c r="D112" s="12" t="s">
        <v>252</v>
      </c>
      <c r="E112" s="13">
        <v>0</v>
      </c>
      <c r="F112" s="13">
        <v>79</v>
      </c>
      <c r="G112" s="13">
        <v>58</v>
      </c>
      <c r="H112" s="13">
        <v>21</v>
      </c>
      <c r="I112" s="13">
        <v>1.1000000000000001</v>
      </c>
      <c r="J112" s="13">
        <v>7.5</v>
      </c>
      <c r="K112" s="13">
        <v>2.9931034482758623</v>
      </c>
      <c r="L112" s="13">
        <v>1.8</v>
      </c>
      <c r="M112" s="13">
        <v>2.7</v>
      </c>
      <c r="N112" s="13">
        <v>3.4</v>
      </c>
      <c r="O112" s="13">
        <v>1.5249805370015435</v>
      </c>
      <c r="P112" s="13">
        <v>2.3255656382335159</v>
      </c>
    </row>
    <row r="113" spans="1:16">
      <c r="A113" s="12" t="s">
        <v>553</v>
      </c>
      <c r="B113" s="12" t="s">
        <v>132</v>
      </c>
      <c r="C113" s="12" t="s">
        <v>565</v>
      </c>
      <c r="D113" s="12" t="s">
        <v>252</v>
      </c>
      <c r="E113" s="13">
        <v>1</v>
      </c>
      <c r="F113" s="13">
        <v>16</v>
      </c>
      <c r="G113" s="13">
        <v>12</v>
      </c>
      <c r="H113" s="13">
        <v>4</v>
      </c>
      <c r="I113" s="13">
        <v>1.3</v>
      </c>
      <c r="J113" s="13">
        <v>4.0999999999999996</v>
      </c>
      <c r="K113" s="13">
        <v>2.3416666666666668</v>
      </c>
      <c r="L113" s="13">
        <v>1.9</v>
      </c>
      <c r="M113" s="13">
        <v>2.25</v>
      </c>
      <c r="N113" s="13">
        <v>2.7</v>
      </c>
      <c r="O113" s="13">
        <v>0.73045232976602004</v>
      </c>
      <c r="P113" s="13">
        <v>0.53356060606060651</v>
      </c>
    </row>
    <row r="114" spans="1:16">
      <c r="A114" s="12" t="s">
        <v>553</v>
      </c>
      <c r="B114" s="12" t="s">
        <v>140</v>
      </c>
      <c r="C114" s="12" t="s">
        <v>566</v>
      </c>
      <c r="D114" s="12" t="s">
        <v>252</v>
      </c>
      <c r="E114" s="13">
        <v>0</v>
      </c>
      <c r="F114" s="13">
        <v>79</v>
      </c>
      <c r="G114" s="13">
        <v>58</v>
      </c>
      <c r="H114" s="13">
        <v>21</v>
      </c>
      <c r="I114" s="13">
        <v>1.1000000000000001</v>
      </c>
      <c r="J114" s="13">
        <v>20.5</v>
      </c>
      <c r="K114" s="13">
        <v>4.5275862068965518</v>
      </c>
      <c r="L114" s="13">
        <v>1.8</v>
      </c>
      <c r="M114" s="13">
        <v>2.9</v>
      </c>
      <c r="N114" s="13">
        <v>5.9</v>
      </c>
      <c r="O114" s="13">
        <v>4.2711924915011172</v>
      </c>
      <c r="P114" s="13">
        <v>18.243085299455522</v>
      </c>
    </row>
    <row r="115" spans="1:16">
      <c r="A115" s="12" t="s">
        <v>553</v>
      </c>
      <c r="B115" s="12" t="s">
        <v>140</v>
      </c>
      <c r="C115" s="12" t="s">
        <v>566</v>
      </c>
      <c r="D115" s="12" t="s">
        <v>252</v>
      </c>
      <c r="E115" s="13">
        <v>1</v>
      </c>
      <c r="F115" s="13">
        <v>16</v>
      </c>
      <c r="G115" s="13">
        <v>12</v>
      </c>
      <c r="H115" s="13">
        <v>4</v>
      </c>
      <c r="I115" s="13">
        <v>1.3</v>
      </c>
      <c r="J115" s="13">
        <v>6.6</v>
      </c>
      <c r="K115" s="13">
        <v>3.8499999999999996</v>
      </c>
      <c r="L115" s="13">
        <v>2.4</v>
      </c>
      <c r="M115" s="13">
        <v>3.5999999999999996</v>
      </c>
      <c r="N115" s="13">
        <v>5.5</v>
      </c>
      <c r="O115" s="13">
        <v>1.9157244060668011</v>
      </c>
      <c r="P115" s="13">
        <v>3.6699999999999977</v>
      </c>
    </row>
    <row r="116" spans="1:16">
      <c r="A116" s="12" t="s">
        <v>553</v>
      </c>
      <c r="B116" s="12" t="s">
        <v>142</v>
      </c>
      <c r="C116" s="12" t="s">
        <v>567</v>
      </c>
      <c r="D116" s="12" t="s">
        <v>252</v>
      </c>
      <c r="E116" s="13">
        <v>0</v>
      </c>
      <c r="F116" s="13">
        <v>79</v>
      </c>
      <c r="G116" s="13">
        <v>79</v>
      </c>
      <c r="H116" s="13">
        <v>0</v>
      </c>
      <c r="I116" s="13">
        <v>0</v>
      </c>
      <c r="J116" s="13">
        <v>22</v>
      </c>
      <c r="K116" s="13">
        <v>1.4506329113924052</v>
      </c>
      <c r="L116" s="13">
        <v>0</v>
      </c>
      <c r="M116" s="13">
        <v>0</v>
      </c>
      <c r="N116" s="13">
        <v>2</v>
      </c>
      <c r="O116" s="13">
        <v>3.2154623792288857</v>
      </c>
      <c r="P116" s="13">
        <v>10.339198312236286</v>
      </c>
    </row>
    <row r="117" spans="1:16">
      <c r="A117" s="12" t="s">
        <v>553</v>
      </c>
      <c r="B117" s="12" t="s">
        <v>142</v>
      </c>
      <c r="C117" s="12" t="s">
        <v>567</v>
      </c>
      <c r="D117" s="12" t="s">
        <v>252</v>
      </c>
      <c r="E117" s="13">
        <v>1</v>
      </c>
      <c r="F117" s="13">
        <v>16</v>
      </c>
      <c r="G117" s="13">
        <v>16</v>
      </c>
      <c r="H117" s="13">
        <v>0</v>
      </c>
      <c r="I117" s="13">
        <v>0</v>
      </c>
      <c r="J117" s="13">
        <v>15</v>
      </c>
      <c r="K117" s="13">
        <v>2.3937499999999998</v>
      </c>
      <c r="L117" s="13">
        <v>0</v>
      </c>
      <c r="M117" s="13">
        <v>0</v>
      </c>
      <c r="N117" s="13">
        <v>2</v>
      </c>
      <c r="O117" s="13">
        <v>5.0213502500157627</v>
      </c>
      <c r="P117" s="13">
        <v>25.213958333333359</v>
      </c>
    </row>
    <row r="118" spans="1:16">
      <c r="A118" s="12" t="s">
        <v>553</v>
      </c>
      <c r="B118" s="12" t="s">
        <v>180</v>
      </c>
      <c r="C118" s="12" t="s">
        <v>568</v>
      </c>
      <c r="D118" s="12" t="s">
        <v>252</v>
      </c>
      <c r="E118" s="13">
        <v>0</v>
      </c>
      <c r="F118" s="13">
        <v>79</v>
      </c>
      <c r="G118" s="13">
        <v>55</v>
      </c>
      <c r="H118" s="13">
        <v>24</v>
      </c>
      <c r="I118" s="13">
        <v>88</v>
      </c>
      <c r="J118" s="13">
        <v>1345</v>
      </c>
      <c r="K118" s="13">
        <v>523.0363636363636</v>
      </c>
      <c r="L118" s="13">
        <v>247</v>
      </c>
      <c r="M118" s="13">
        <v>428</v>
      </c>
      <c r="N118" s="13">
        <v>770</v>
      </c>
      <c r="O118" s="13">
        <v>321.01043963849889</v>
      </c>
      <c r="P118" s="13">
        <v>103047.70235690236</v>
      </c>
    </row>
    <row r="119" spans="1:16">
      <c r="A119" s="12" t="s">
        <v>553</v>
      </c>
      <c r="B119" s="12" t="s">
        <v>180</v>
      </c>
      <c r="C119" s="12" t="s">
        <v>568</v>
      </c>
      <c r="D119" s="12" t="s">
        <v>252</v>
      </c>
      <c r="E119" s="13">
        <v>1</v>
      </c>
      <c r="F119" s="13">
        <v>16</v>
      </c>
      <c r="G119" s="13">
        <v>11</v>
      </c>
      <c r="H119" s="13">
        <v>5</v>
      </c>
      <c r="I119" s="13">
        <v>355</v>
      </c>
      <c r="J119" s="13">
        <v>2367</v>
      </c>
      <c r="K119" s="13">
        <v>1015.5454545454545</v>
      </c>
      <c r="L119" s="13">
        <v>714</v>
      </c>
      <c r="M119" s="13">
        <v>942</v>
      </c>
      <c r="N119" s="13">
        <v>1200</v>
      </c>
      <c r="O119" s="13">
        <v>530.59200213278064</v>
      </c>
      <c r="P119" s="13">
        <v>281527.87272727268</v>
      </c>
    </row>
    <row r="120" spans="1:16">
      <c r="A120" s="12" t="s">
        <v>553</v>
      </c>
      <c r="B120" s="12" t="s">
        <v>196</v>
      </c>
      <c r="C120" s="12" t="s">
        <v>569</v>
      </c>
      <c r="D120" s="12" t="s">
        <v>252</v>
      </c>
      <c r="E120" s="13">
        <v>0</v>
      </c>
      <c r="F120" s="13">
        <v>79</v>
      </c>
      <c r="G120" s="13">
        <v>79</v>
      </c>
      <c r="H120" s="13">
        <v>0</v>
      </c>
      <c r="I120" s="13">
        <v>81</v>
      </c>
      <c r="J120" s="13">
        <v>1345</v>
      </c>
      <c r="K120" s="13">
        <v>450.36708860759495</v>
      </c>
      <c r="L120" s="13">
        <v>239</v>
      </c>
      <c r="M120" s="13">
        <v>363</v>
      </c>
      <c r="N120" s="13">
        <v>638</v>
      </c>
      <c r="O120" s="13">
        <v>280.02766242545823</v>
      </c>
      <c r="P120" s="13">
        <v>78415.491723466403</v>
      </c>
    </row>
    <row r="121" spans="1:16">
      <c r="A121" s="12" t="s">
        <v>553</v>
      </c>
      <c r="B121" s="12" t="s">
        <v>196</v>
      </c>
      <c r="C121" s="12" t="s">
        <v>569</v>
      </c>
      <c r="D121" s="12" t="s">
        <v>252</v>
      </c>
      <c r="E121" s="13">
        <v>1</v>
      </c>
      <c r="F121" s="13">
        <v>16</v>
      </c>
      <c r="G121" s="13">
        <v>16</v>
      </c>
      <c r="H121" s="13">
        <v>0</v>
      </c>
      <c r="I121" s="13">
        <v>239</v>
      </c>
      <c r="J121" s="13">
        <v>2367</v>
      </c>
      <c r="K121" s="13">
        <v>754.9375</v>
      </c>
      <c r="L121" s="13">
        <v>414</v>
      </c>
      <c r="M121" s="13">
        <v>546.5</v>
      </c>
      <c r="N121" s="13">
        <v>942</v>
      </c>
      <c r="O121" s="13">
        <v>528.10206952191857</v>
      </c>
      <c r="P121" s="13">
        <v>278891.79583333334</v>
      </c>
    </row>
    <row r="122" spans="1:16">
      <c r="A122" s="12" t="s">
        <v>553</v>
      </c>
      <c r="B122" s="12" t="s">
        <v>204</v>
      </c>
      <c r="C122" s="12" t="s">
        <v>570</v>
      </c>
      <c r="D122" s="12" t="s">
        <v>252</v>
      </c>
      <c r="E122" s="13">
        <v>0</v>
      </c>
      <c r="F122" s="13">
        <v>79</v>
      </c>
      <c r="G122" s="13">
        <v>12</v>
      </c>
      <c r="H122" s="13">
        <v>67</v>
      </c>
      <c r="I122" s="13">
        <v>6</v>
      </c>
      <c r="J122" s="13">
        <v>1009</v>
      </c>
      <c r="K122" s="13">
        <v>276</v>
      </c>
      <c r="L122" s="13">
        <v>49</v>
      </c>
      <c r="M122" s="13">
        <v>150.5</v>
      </c>
      <c r="N122" s="13">
        <v>464.5</v>
      </c>
      <c r="O122" s="13">
        <v>315.23526567830686</v>
      </c>
      <c r="P122" s="13">
        <v>99373.272727272721</v>
      </c>
    </row>
    <row r="123" spans="1:16">
      <c r="A123" s="12" t="s">
        <v>553</v>
      </c>
      <c r="B123" s="12" t="s">
        <v>204</v>
      </c>
      <c r="C123" s="12" t="s">
        <v>570</v>
      </c>
      <c r="D123" s="12" t="s">
        <v>252</v>
      </c>
      <c r="E123" s="13">
        <v>1</v>
      </c>
      <c r="F123" s="13">
        <v>16</v>
      </c>
      <c r="G123" s="13">
        <v>5</v>
      </c>
      <c r="H123" s="13">
        <v>11</v>
      </c>
      <c r="I123" s="13">
        <v>6</v>
      </c>
      <c r="J123" s="13">
        <v>963</v>
      </c>
      <c r="K123" s="13">
        <v>358</v>
      </c>
      <c r="L123" s="13">
        <v>174</v>
      </c>
      <c r="M123" s="13">
        <v>251</v>
      </c>
      <c r="N123" s="13">
        <v>396</v>
      </c>
      <c r="O123" s="13">
        <v>366.2915505440987</v>
      </c>
      <c r="P123" s="13">
        <v>134169.5</v>
      </c>
    </row>
    <row r="124" spans="1:16">
      <c r="A124" s="12" t="s">
        <v>553</v>
      </c>
      <c r="B124" s="12" t="s">
        <v>206</v>
      </c>
      <c r="C124" s="12" t="s">
        <v>571</v>
      </c>
      <c r="D124" s="12" t="s">
        <v>252</v>
      </c>
      <c r="E124" s="13">
        <v>0</v>
      </c>
      <c r="F124" s="13">
        <v>79</v>
      </c>
      <c r="G124" s="13">
        <v>19</v>
      </c>
      <c r="H124" s="13">
        <v>60</v>
      </c>
      <c r="I124" s="13">
        <v>35</v>
      </c>
      <c r="J124" s="13">
        <v>1087</v>
      </c>
      <c r="K124" s="13">
        <v>416.10526315789474</v>
      </c>
      <c r="L124" s="13">
        <v>129</v>
      </c>
      <c r="M124" s="13">
        <v>351</v>
      </c>
      <c r="N124" s="13">
        <v>724</v>
      </c>
      <c r="O124" s="13">
        <v>304.04475086130952</v>
      </c>
      <c r="P124" s="13">
        <v>92443.210526315786</v>
      </c>
    </row>
    <row r="125" spans="1:16">
      <c r="A125" s="12" t="s">
        <v>553</v>
      </c>
      <c r="B125" s="12" t="s">
        <v>206</v>
      </c>
      <c r="C125" s="12" t="s">
        <v>571</v>
      </c>
      <c r="D125" s="12" t="s">
        <v>252</v>
      </c>
      <c r="E125" s="13">
        <v>1</v>
      </c>
      <c r="F125" s="13">
        <v>16</v>
      </c>
      <c r="G125" s="13">
        <v>8</v>
      </c>
      <c r="H125" s="13">
        <v>8</v>
      </c>
      <c r="I125" s="13">
        <v>107</v>
      </c>
      <c r="J125" s="13">
        <v>1061</v>
      </c>
      <c r="K125" s="13">
        <v>344.125</v>
      </c>
      <c r="L125" s="13">
        <v>131</v>
      </c>
      <c r="M125" s="13">
        <v>200.5</v>
      </c>
      <c r="N125" s="13">
        <v>461</v>
      </c>
      <c r="O125" s="13">
        <v>344.65570294342814</v>
      </c>
      <c r="P125" s="13">
        <v>118787.55357142857</v>
      </c>
    </row>
    <row r="126" spans="1:16">
      <c r="A126" s="12" t="s">
        <v>553</v>
      </c>
      <c r="B126" s="12" t="s">
        <v>210</v>
      </c>
      <c r="C126" s="12" t="s">
        <v>572</v>
      </c>
      <c r="D126" s="12" t="s">
        <v>252</v>
      </c>
      <c r="E126" s="13">
        <v>0</v>
      </c>
      <c r="F126" s="13">
        <v>79</v>
      </c>
      <c r="G126" s="13">
        <v>12</v>
      </c>
      <c r="H126" s="13">
        <v>67</v>
      </c>
      <c r="I126" s="13">
        <v>320</v>
      </c>
      <c r="J126" s="13">
        <v>793</v>
      </c>
      <c r="K126" s="13">
        <v>518.83333333333337</v>
      </c>
      <c r="L126" s="13">
        <v>389.5</v>
      </c>
      <c r="M126" s="13">
        <v>488</v>
      </c>
      <c r="N126" s="13">
        <v>632.5</v>
      </c>
      <c r="O126" s="13">
        <v>164.68583497807043</v>
      </c>
      <c r="P126" s="13">
        <v>27121.424242424244</v>
      </c>
    </row>
    <row r="127" spans="1:16">
      <c r="A127" s="12" t="s">
        <v>553</v>
      </c>
      <c r="B127" s="12" t="s">
        <v>210</v>
      </c>
      <c r="C127" s="12" t="s">
        <v>572</v>
      </c>
      <c r="D127" s="12" t="s">
        <v>252</v>
      </c>
      <c r="E127" s="13">
        <v>1</v>
      </c>
      <c r="F127" s="13">
        <v>16</v>
      </c>
      <c r="G127" s="13">
        <v>7</v>
      </c>
      <c r="H127" s="13">
        <v>9</v>
      </c>
      <c r="I127" s="13">
        <v>238</v>
      </c>
      <c r="J127" s="13">
        <v>1073</v>
      </c>
      <c r="K127" s="13">
        <v>472.14285714285717</v>
      </c>
      <c r="L127" s="13">
        <v>238</v>
      </c>
      <c r="M127" s="13">
        <v>355</v>
      </c>
      <c r="N127" s="13">
        <v>523</v>
      </c>
      <c r="O127" s="13">
        <v>289.62414066707709</v>
      </c>
      <c r="P127" s="13">
        <v>83882.142857142855</v>
      </c>
    </row>
    <row r="128" spans="1:16">
      <c r="A128" s="12" t="s">
        <v>553</v>
      </c>
      <c r="B128" s="12" t="s">
        <v>212</v>
      </c>
      <c r="C128" s="12" t="s">
        <v>573</v>
      </c>
      <c r="D128" s="12" t="s">
        <v>252</v>
      </c>
      <c r="E128" s="13">
        <v>0</v>
      </c>
      <c r="F128" s="13">
        <v>79</v>
      </c>
      <c r="G128" s="13">
        <v>7</v>
      </c>
      <c r="H128" s="13">
        <v>72</v>
      </c>
      <c r="I128" s="13">
        <v>37</v>
      </c>
      <c r="J128" s="13">
        <v>248</v>
      </c>
      <c r="K128" s="13">
        <v>139.42857142857142</v>
      </c>
      <c r="L128" s="13">
        <v>61</v>
      </c>
      <c r="M128" s="13">
        <v>169</v>
      </c>
      <c r="N128" s="13">
        <v>190</v>
      </c>
      <c r="O128" s="13">
        <v>77.894923118384611</v>
      </c>
      <c r="P128" s="13">
        <v>6067.6190476190486</v>
      </c>
    </row>
    <row r="129" spans="1:16">
      <c r="A129" s="12" t="s">
        <v>553</v>
      </c>
      <c r="B129" s="12" t="s">
        <v>212</v>
      </c>
      <c r="C129" s="12" t="s">
        <v>573</v>
      </c>
      <c r="D129" s="12" t="s">
        <v>252</v>
      </c>
      <c r="E129" s="13">
        <v>1</v>
      </c>
      <c r="F129" s="13">
        <v>16</v>
      </c>
      <c r="G129" s="13">
        <v>7</v>
      </c>
      <c r="H129" s="13">
        <v>9</v>
      </c>
      <c r="I129" s="13">
        <v>12</v>
      </c>
      <c r="J129" s="13">
        <v>368</v>
      </c>
      <c r="K129" s="13">
        <v>207.71428571428572</v>
      </c>
      <c r="L129" s="13">
        <v>115</v>
      </c>
      <c r="M129" s="13">
        <v>131</v>
      </c>
      <c r="N129" s="13">
        <v>362</v>
      </c>
      <c r="O129" s="13">
        <v>143.97188879050231</v>
      </c>
      <c r="P129" s="13">
        <v>20727.904761904763</v>
      </c>
    </row>
    <row r="130" spans="1:16">
      <c r="A130" s="12" t="s">
        <v>553</v>
      </c>
      <c r="B130" s="12" t="s">
        <v>224</v>
      </c>
      <c r="C130" s="12" t="s">
        <v>574</v>
      </c>
      <c r="D130" s="12" t="s">
        <v>252</v>
      </c>
      <c r="E130" s="13">
        <v>0</v>
      </c>
      <c r="F130" s="13">
        <v>79</v>
      </c>
      <c r="G130" s="13">
        <v>48</v>
      </c>
      <c r="H130" s="13">
        <v>31</v>
      </c>
      <c r="I130" s="13">
        <v>0</v>
      </c>
      <c r="J130" s="13">
        <v>3</v>
      </c>
      <c r="K130" s="13">
        <v>0.20833333333333334</v>
      </c>
      <c r="L130" s="13">
        <v>0</v>
      </c>
      <c r="M130" s="13">
        <v>0</v>
      </c>
      <c r="N130" s="13">
        <v>0</v>
      </c>
      <c r="O130" s="13">
        <v>0.54415006274018007</v>
      </c>
      <c r="P130" s="13">
        <v>0.29609929078014185</v>
      </c>
    </row>
    <row r="131" spans="1:16">
      <c r="A131" s="12" t="s">
        <v>553</v>
      </c>
      <c r="B131" s="12" t="s">
        <v>224</v>
      </c>
      <c r="C131" s="12" t="s">
        <v>574</v>
      </c>
      <c r="D131" s="12" t="s">
        <v>252</v>
      </c>
      <c r="E131" s="13">
        <v>1</v>
      </c>
      <c r="F131" s="13">
        <v>16</v>
      </c>
      <c r="G131" s="13">
        <v>8</v>
      </c>
      <c r="H131" s="13">
        <v>8</v>
      </c>
      <c r="I131" s="13">
        <v>0</v>
      </c>
      <c r="J131" s="13">
        <v>1</v>
      </c>
      <c r="K131" s="13">
        <v>0.25</v>
      </c>
      <c r="L131" s="13">
        <v>0</v>
      </c>
      <c r="M131" s="13">
        <v>0</v>
      </c>
      <c r="N131" s="13">
        <v>0.5</v>
      </c>
      <c r="O131" s="13">
        <v>0.46291004988627571</v>
      </c>
      <c r="P131" s="13">
        <v>0.21428571428571427</v>
      </c>
    </row>
    <row r="132" spans="1:16">
      <c r="A132" s="12" t="s">
        <v>575</v>
      </c>
      <c r="B132" s="12" t="s">
        <v>206</v>
      </c>
      <c r="C132" s="12" t="s">
        <v>576</v>
      </c>
      <c r="D132" s="12" t="s">
        <v>252</v>
      </c>
      <c r="E132" s="13">
        <v>0</v>
      </c>
      <c r="F132" s="13">
        <v>1</v>
      </c>
      <c r="G132" s="13">
        <v>1</v>
      </c>
      <c r="H132" s="13">
        <v>0</v>
      </c>
      <c r="I132" s="13">
        <v>232</v>
      </c>
      <c r="J132" s="13">
        <v>232</v>
      </c>
      <c r="K132" s="13">
        <v>232</v>
      </c>
      <c r="L132" s="13">
        <v>232</v>
      </c>
      <c r="M132" s="13">
        <v>232</v>
      </c>
      <c r="N132" s="13">
        <v>232</v>
      </c>
      <c r="O132" s="13"/>
      <c r="P132" s="13"/>
    </row>
    <row r="133" spans="1:16">
      <c r="A133" s="12" t="s">
        <v>575</v>
      </c>
      <c r="B133" s="12" t="s">
        <v>206</v>
      </c>
      <c r="C133" s="12" t="s">
        <v>576</v>
      </c>
      <c r="D133" s="12" t="s">
        <v>252</v>
      </c>
      <c r="E133" s="13">
        <v>1</v>
      </c>
      <c r="F133" s="13">
        <v>60</v>
      </c>
      <c r="G133" s="13">
        <v>19</v>
      </c>
      <c r="H133" s="13">
        <v>41</v>
      </c>
      <c r="I133" s="13">
        <v>35</v>
      </c>
      <c r="J133" s="13">
        <v>1087</v>
      </c>
      <c r="K133" s="13">
        <v>392.78947368421052</v>
      </c>
      <c r="L133" s="13">
        <v>107</v>
      </c>
      <c r="M133" s="13">
        <v>316</v>
      </c>
      <c r="N133" s="13">
        <v>682</v>
      </c>
      <c r="O133" s="13">
        <v>338.2664267091792</v>
      </c>
      <c r="P133" s="13">
        <v>114424.17543859649</v>
      </c>
    </row>
    <row r="134" spans="1:16">
      <c r="A134" s="12" t="s">
        <v>575</v>
      </c>
      <c r="B134" s="12" t="s">
        <v>206</v>
      </c>
      <c r="C134" s="12" t="s">
        <v>576</v>
      </c>
      <c r="D134" s="12" t="s">
        <v>252</v>
      </c>
      <c r="E134" s="13">
        <v>2</v>
      </c>
      <c r="F134" s="13">
        <v>3</v>
      </c>
      <c r="G134" s="13">
        <v>0</v>
      </c>
      <c r="H134" s="13">
        <v>3</v>
      </c>
      <c r="I134" s="13"/>
      <c r="J134" s="13"/>
      <c r="K134" s="13"/>
      <c r="L134" s="13"/>
      <c r="M134" s="13"/>
      <c r="N134" s="13"/>
      <c r="O134" s="13"/>
      <c r="P134" s="13"/>
    </row>
    <row r="135" spans="1:16">
      <c r="A135" s="12" t="s">
        <v>575</v>
      </c>
      <c r="B135" s="12" t="s">
        <v>210</v>
      </c>
      <c r="C135" s="12" t="s">
        <v>577</v>
      </c>
      <c r="D135" s="12" t="s">
        <v>252</v>
      </c>
      <c r="E135" s="13">
        <v>0</v>
      </c>
      <c r="F135" s="13">
        <v>1</v>
      </c>
      <c r="G135" s="13">
        <v>1</v>
      </c>
      <c r="H135" s="13">
        <v>0</v>
      </c>
      <c r="I135" s="13">
        <v>320</v>
      </c>
      <c r="J135" s="13">
        <v>320</v>
      </c>
      <c r="K135" s="13">
        <v>320</v>
      </c>
      <c r="L135" s="13">
        <v>320</v>
      </c>
      <c r="M135" s="13">
        <v>320</v>
      </c>
      <c r="N135" s="13">
        <v>320</v>
      </c>
      <c r="O135" s="13"/>
      <c r="P135" s="13"/>
    </row>
    <row r="136" spans="1:16">
      <c r="A136" s="12" t="s">
        <v>575</v>
      </c>
      <c r="B136" s="12" t="s">
        <v>210</v>
      </c>
      <c r="C136" s="12" t="s">
        <v>577</v>
      </c>
      <c r="D136" s="12" t="s">
        <v>252</v>
      </c>
      <c r="E136" s="13">
        <v>1</v>
      </c>
      <c r="F136" s="13">
        <v>60</v>
      </c>
      <c r="G136" s="13">
        <v>12</v>
      </c>
      <c r="H136" s="13">
        <v>48</v>
      </c>
      <c r="I136" s="13">
        <v>238</v>
      </c>
      <c r="J136" s="13">
        <v>1073</v>
      </c>
      <c r="K136" s="13">
        <v>530.75</v>
      </c>
      <c r="L136" s="13">
        <v>359</v>
      </c>
      <c r="M136" s="13">
        <v>488</v>
      </c>
      <c r="N136" s="13">
        <v>654.5</v>
      </c>
      <c r="O136" s="13">
        <v>238.17378109271391</v>
      </c>
      <c r="P136" s="13">
        <v>56726.75</v>
      </c>
    </row>
    <row r="137" spans="1:16">
      <c r="A137" s="12" t="s">
        <v>575</v>
      </c>
      <c r="B137" s="12" t="s">
        <v>210</v>
      </c>
      <c r="C137" s="12" t="s">
        <v>577</v>
      </c>
      <c r="D137" s="12" t="s">
        <v>252</v>
      </c>
      <c r="E137" s="13">
        <v>2</v>
      </c>
      <c r="F137" s="13">
        <v>3</v>
      </c>
      <c r="G137" s="13">
        <v>0</v>
      </c>
      <c r="H137" s="13">
        <v>3</v>
      </c>
      <c r="I137" s="13"/>
      <c r="J137" s="13"/>
      <c r="K137" s="13"/>
      <c r="L137" s="13"/>
      <c r="M137" s="13"/>
      <c r="N137" s="13"/>
      <c r="O137" s="13"/>
      <c r="P137" s="13"/>
    </row>
    <row r="138" spans="1:16">
      <c r="A138" s="12" t="s">
        <v>174</v>
      </c>
      <c r="B138" s="12" t="s">
        <v>249</v>
      </c>
      <c r="C138" s="12" t="s">
        <v>578</v>
      </c>
      <c r="D138" s="12" t="s">
        <v>252</v>
      </c>
      <c r="E138" s="13">
        <v>0</v>
      </c>
      <c r="F138" s="13">
        <v>63</v>
      </c>
      <c r="G138" s="13">
        <v>51</v>
      </c>
      <c r="H138" s="13">
        <v>12</v>
      </c>
      <c r="I138" s="13">
        <v>0</v>
      </c>
      <c r="J138" s="13">
        <v>1</v>
      </c>
      <c r="K138" s="13">
        <v>0.13725490196078433</v>
      </c>
      <c r="L138" s="13">
        <v>0</v>
      </c>
      <c r="M138" s="13">
        <v>0</v>
      </c>
      <c r="N138" s="13">
        <v>0</v>
      </c>
      <c r="O138" s="13">
        <v>0.34754037711536512</v>
      </c>
      <c r="P138" s="13">
        <v>0.1207843137254902</v>
      </c>
    </row>
    <row r="139" spans="1:16">
      <c r="A139" s="12" t="s">
        <v>174</v>
      </c>
      <c r="B139" s="12" t="s">
        <v>249</v>
      </c>
      <c r="C139" s="12" t="s">
        <v>578</v>
      </c>
      <c r="D139" s="12" t="s">
        <v>252</v>
      </c>
      <c r="E139" s="13">
        <v>1</v>
      </c>
      <c r="F139" s="13">
        <v>7</v>
      </c>
      <c r="G139" s="13">
        <v>4</v>
      </c>
      <c r="H139" s="13">
        <v>3</v>
      </c>
      <c r="I139" s="13">
        <v>0</v>
      </c>
      <c r="J139" s="13">
        <v>3</v>
      </c>
      <c r="K139" s="13">
        <v>1.25</v>
      </c>
      <c r="L139" s="13">
        <v>0.5</v>
      </c>
      <c r="M139" s="13">
        <v>1</v>
      </c>
      <c r="N139" s="13">
        <v>2</v>
      </c>
      <c r="O139" s="13">
        <v>1.2583057392117916</v>
      </c>
      <c r="P139" s="13">
        <v>1.5833333333333333</v>
      </c>
    </row>
    <row r="140" spans="1:16">
      <c r="A140" s="12" t="s">
        <v>178</v>
      </c>
      <c r="B140" s="12" t="s">
        <v>249</v>
      </c>
      <c r="C140" s="12" t="s">
        <v>579</v>
      </c>
      <c r="D140" s="12" t="s">
        <v>252</v>
      </c>
      <c r="E140" s="13">
        <v>0</v>
      </c>
      <c r="F140" s="13">
        <v>62</v>
      </c>
      <c r="G140" s="13">
        <v>50</v>
      </c>
      <c r="H140" s="13">
        <v>12</v>
      </c>
      <c r="I140" s="13">
        <v>0</v>
      </c>
      <c r="J140" s="13">
        <v>1</v>
      </c>
      <c r="K140" s="13">
        <v>0.14000000000000001</v>
      </c>
      <c r="L140" s="13">
        <v>0</v>
      </c>
      <c r="M140" s="13">
        <v>0</v>
      </c>
      <c r="N140" s="13">
        <v>0</v>
      </c>
      <c r="O140" s="13">
        <v>0.3505098327538656</v>
      </c>
      <c r="P140" s="13">
        <v>0.12285714285714285</v>
      </c>
    </row>
    <row r="141" spans="1:16">
      <c r="A141" s="12" t="s">
        <v>178</v>
      </c>
      <c r="B141" s="12" t="s">
        <v>249</v>
      </c>
      <c r="C141" s="12" t="s">
        <v>579</v>
      </c>
      <c r="D141" s="12" t="s">
        <v>252</v>
      </c>
      <c r="E141" s="13">
        <v>1</v>
      </c>
      <c r="F141" s="13">
        <v>8</v>
      </c>
      <c r="G141" s="13">
        <v>5</v>
      </c>
      <c r="H141" s="13">
        <v>3</v>
      </c>
      <c r="I141" s="13">
        <v>0</v>
      </c>
      <c r="J141" s="13">
        <v>3</v>
      </c>
      <c r="K141" s="13">
        <v>1</v>
      </c>
      <c r="L141" s="13">
        <v>0</v>
      </c>
      <c r="M141" s="13">
        <v>1</v>
      </c>
      <c r="N141" s="13">
        <v>1</v>
      </c>
      <c r="O141" s="13">
        <v>1.2247448713915889</v>
      </c>
      <c r="P141" s="13">
        <v>1.5</v>
      </c>
    </row>
    <row r="142" spans="1:16">
      <c r="A142" s="12" t="s">
        <v>182</v>
      </c>
      <c r="B142" s="12" t="s">
        <v>249</v>
      </c>
      <c r="C142" s="12" t="s">
        <v>580</v>
      </c>
      <c r="D142" s="12" t="s">
        <v>252</v>
      </c>
      <c r="E142" s="13">
        <v>0</v>
      </c>
      <c r="F142" s="13">
        <v>47</v>
      </c>
      <c r="G142" s="13">
        <v>42</v>
      </c>
      <c r="H142" s="13">
        <v>5</v>
      </c>
      <c r="I142" s="13">
        <v>0</v>
      </c>
      <c r="J142" s="13">
        <v>1</v>
      </c>
      <c r="K142" s="13">
        <v>0.14285714285714285</v>
      </c>
      <c r="L142" s="13">
        <v>0</v>
      </c>
      <c r="M142" s="13">
        <v>0</v>
      </c>
      <c r="N142" s="13">
        <v>0</v>
      </c>
      <c r="O142" s="13">
        <v>0.35416880166057318</v>
      </c>
      <c r="P142" s="13">
        <v>0.12543554006968641</v>
      </c>
    </row>
    <row r="143" spans="1:16">
      <c r="A143" s="12" t="s">
        <v>182</v>
      </c>
      <c r="B143" s="12" t="s">
        <v>249</v>
      </c>
      <c r="C143" s="12" t="s">
        <v>580</v>
      </c>
      <c r="D143" s="12" t="s">
        <v>252</v>
      </c>
      <c r="E143" s="13">
        <v>1</v>
      </c>
      <c r="F143" s="13">
        <v>1</v>
      </c>
      <c r="G143" s="13">
        <v>1</v>
      </c>
      <c r="H143" s="13">
        <v>0</v>
      </c>
      <c r="I143" s="13">
        <v>1</v>
      </c>
      <c r="J143" s="13">
        <v>1</v>
      </c>
      <c r="K143" s="13">
        <v>1</v>
      </c>
      <c r="L143" s="13">
        <v>1</v>
      </c>
      <c r="M143" s="13">
        <v>1</v>
      </c>
      <c r="N143" s="13">
        <v>1</v>
      </c>
      <c r="O143" s="13"/>
      <c r="P143" s="13"/>
    </row>
    <row r="144" spans="1:16">
      <c r="A144" s="12" t="s">
        <v>581</v>
      </c>
      <c r="B144" s="12" t="s">
        <v>7</v>
      </c>
      <c r="C144" s="12" t="s">
        <v>582</v>
      </c>
      <c r="D144" s="12" t="s">
        <v>252</v>
      </c>
      <c r="E144" s="13">
        <v>0</v>
      </c>
      <c r="F144" s="13">
        <v>67</v>
      </c>
      <c r="G144" s="13">
        <v>67</v>
      </c>
      <c r="H144" s="13">
        <v>0</v>
      </c>
      <c r="I144" s="13">
        <v>0</v>
      </c>
      <c r="J144" s="13">
        <v>25</v>
      </c>
      <c r="K144" s="13">
        <v>1.4865671641791043</v>
      </c>
      <c r="L144" s="13">
        <v>0</v>
      </c>
      <c r="M144" s="13">
        <v>0</v>
      </c>
      <c r="N144" s="13">
        <v>2</v>
      </c>
      <c r="O144" s="13">
        <v>3.9775466598176532</v>
      </c>
      <c r="P144" s="13">
        <v>15.82087743102657</v>
      </c>
    </row>
    <row r="145" spans="1:16">
      <c r="A145" s="12" t="s">
        <v>581</v>
      </c>
      <c r="B145" s="12" t="s">
        <v>7</v>
      </c>
      <c r="C145" s="12" t="s">
        <v>582</v>
      </c>
      <c r="D145" s="12" t="s">
        <v>252</v>
      </c>
      <c r="E145" s="13">
        <v>1</v>
      </c>
      <c r="F145" s="13">
        <v>28</v>
      </c>
      <c r="G145" s="13">
        <v>28</v>
      </c>
      <c r="H145" s="13">
        <v>0</v>
      </c>
      <c r="I145" s="13">
        <v>0</v>
      </c>
      <c r="J145" s="13">
        <v>15</v>
      </c>
      <c r="K145" s="13">
        <v>2.2964285714285713</v>
      </c>
      <c r="L145" s="13">
        <v>0</v>
      </c>
      <c r="M145" s="13">
        <v>0.5</v>
      </c>
      <c r="N145" s="13">
        <v>3.4</v>
      </c>
      <c r="O145" s="13">
        <v>3.5120408905551224</v>
      </c>
      <c r="P145" s="13">
        <v>12.334431216931218</v>
      </c>
    </row>
    <row r="146" spans="1:16">
      <c r="A146" s="12" t="s">
        <v>581</v>
      </c>
      <c r="B146" s="12" t="s">
        <v>67</v>
      </c>
      <c r="C146" s="12" t="s">
        <v>583</v>
      </c>
      <c r="D146" s="12" t="s">
        <v>252</v>
      </c>
      <c r="E146" s="13">
        <v>0</v>
      </c>
      <c r="F146" s="13">
        <v>67</v>
      </c>
      <c r="G146" s="13">
        <v>10</v>
      </c>
      <c r="H146" s="13">
        <v>57</v>
      </c>
      <c r="I146" s="13">
        <v>11</v>
      </c>
      <c r="J146" s="13">
        <v>79.7</v>
      </c>
      <c r="K146" s="13">
        <v>39.048999999999999</v>
      </c>
      <c r="L146" s="13">
        <v>14</v>
      </c>
      <c r="M146" s="13">
        <v>40.9</v>
      </c>
      <c r="N146" s="13">
        <v>54.44</v>
      </c>
      <c r="O146" s="13">
        <v>22.97003383638005</v>
      </c>
      <c r="P146" s="13">
        <v>527.62245444444443</v>
      </c>
    </row>
    <row r="147" spans="1:16">
      <c r="A147" s="12" t="s">
        <v>581</v>
      </c>
      <c r="B147" s="12" t="s">
        <v>67</v>
      </c>
      <c r="C147" s="12" t="s">
        <v>583</v>
      </c>
      <c r="D147" s="12" t="s">
        <v>252</v>
      </c>
      <c r="E147" s="13">
        <v>1</v>
      </c>
      <c r="F147" s="13">
        <v>28</v>
      </c>
      <c r="G147" s="13">
        <v>10</v>
      </c>
      <c r="H147" s="13">
        <v>18</v>
      </c>
      <c r="I147" s="13">
        <v>41.83</v>
      </c>
      <c r="J147" s="13">
        <v>120.55</v>
      </c>
      <c r="K147" s="13">
        <v>79.580500000000001</v>
      </c>
      <c r="L147" s="13">
        <v>62.5</v>
      </c>
      <c r="M147" s="13">
        <v>77.5</v>
      </c>
      <c r="N147" s="13">
        <v>98.875</v>
      </c>
      <c r="O147" s="13">
        <v>23.611272549121296</v>
      </c>
      <c r="P147" s="13">
        <v>557.49219138888884</v>
      </c>
    </row>
    <row r="148" spans="1:16">
      <c r="A148" s="12" t="s">
        <v>581</v>
      </c>
      <c r="B148" s="12" t="s">
        <v>122</v>
      </c>
      <c r="C148" s="12" t="s">
        <v>584</v>
      </c>
      <c r="D148" s="12" t="s">
        <v>252</v>
      </c>
      <c r="E148" s="13">
        <v>0</v>
      </c>
      <c r="F148" s="13">
        <v>67</v>
      </c>
      <c r="G148" s="13">
        <v>16</v>
      </c>
      <c r="H148" s="13">
        <v>51</v>
      </c>
      <c r="I148" s="13">
        <v>1.4</v>
      </c>
      <c r="J148" s="13">
        <v>5.8</v>
      </c>
      <c r="K148" s="13">
        <v>2.5437499999999997</v>
      </c>
      <c r="L148" s="13">
        <v>1.7000000000000002</v>
      </c>
      <c r="M148" s="13">
        <v>1.9</v>
      </c>
      <c r="N148" s="13">
        <v>3.1</v>
      </c>
      <c r="O148" s="13">
        <v>1.2601421877444361</v>
      </c>
      <c r="P148" s="13">
        <v>1.5879583333333338</v>
      </c>
    </row>
    <row r="149" spans="1:16">
      <c r="A149" s="12" t="s">
        <v>581</v>
      </c>
      <c r="B149" s="12" t="s">
        <v>122</v>
      </c>
      <c r="C149" s="12" t="s">
        <v>584</v>
      </c>
      <c r="D149" s="12" t="s">
        <v>252</v>
      </c>
      <c r="E149" s="13">
        <v>1</v>
      </c>
      <c r="F149" s="13">
        <v>28</v>
      </c>
      <c r="G149" s="13">
        <v>14</v>
      </c>
      <c r="H149" s="13">
        <v>14</v>
      </c>
      <c r="I149" s="13">
        <v>1.3</v>
      </c>
      <c r="J149" s="13">
        <v>17</v>
      </c>
      <c r="K149" s="13">
        <v>5.0785714285714283</v>
      </c>
      <c r="L149" s="13">
        <v>2.4</v>
      </c>
      <c r="M149" s="13">
        <v>4.3</v>
      </c>
      <c r="N149" s="13">
        <v>5</v>
      </c>
      <c r="O149" s="13">
        <v>4.1634265790477052</v>
      </c>
      <c r="P149" s="13">
        <v>17.334120879120878</v>
      </c>
    </row>
    <row r="150" spans="1:16">
      <c r="A150" s="12" t="s">
        <v>581</v>
      </c>
      <c r="B150" s="12" t="s">
        <v>123</v>
      </c>
      <c r="C150" s="12" t="s">
        <v>585</v>
      </c>
      <c r="D150" s="12" t="s">
        <v>252</v>
      </c>
      <c r="E150" s="13">
        <v>0</v>
      </c>
      <c r="F150" s="13">
        <v>67</v>
      </c>
      <c r="G150" s="13">
        <v>45</v>
      </c>
      <c r="H150" s="13">
        <v>22</v>
      </c>
      <c r="I150" s="13">
        <v>0.9</v>
      </c>
      <c r="J150" s="13">
        <v>10.8</v>
      </c>
      <c r="K150" s="13">
        <v>2.8755555555555565</v>
      </c>
      <c r="L150" s="13">
        <v>1.9</v>
      </c>
      <c r="M150" s="13">
        <v>2.2999999999999998</v>
      </c>
      <c r="N150" s="13">
        <v>3.2</v>
      </c>
      <c r="O150" s="13">
        <v>1.8948681359200756</v>
      </c>
      <c r="P150" s="13">
        <v>3.5905252525252225</v>
      </c>
    </row>
    <row r="151" spans="1:16">
      <c r="A151" s="12" t="s">
        <v>581</v>
      </c>
      <c r="B151" s="12" t="s">
        <v>123</v>
      </c>
      <c r="C151" s="12" t="s">
        <v>585</v>
      </c>
      <c r="D151" s="12" t="s">
        <v>252</v>
      </c>
      <c r="E151" s="13">
        <v>1</v>
      </c>
      <c r="F151" s="13">
        <v>28</v>
      </c>
      <c r="G151" s="13">
        <v>22</v>
      </c>
      <c r="H151" s="13">
        <v>6</v>
      </c>
      <c r="I151" s="13">
        <v>1.5</v>
      </c>
      <c r="J151" s="13">
        <v>5.0999999999999996</v>
      </c>
      <c r="K151" s="13">
        <v>2.9636363636363638</v>
      </c>
      <c r="L151" s="13">
        <v>1.9</v>
      </c>
      <c r="M151" s="13">
        <v>3.05</v>
      </c>
      <c r="N151" s="13">
        <v>3.8</v>
      </c>
      <c r="O151" s="13">
        <v>1.0144411806955145</v>
      </c>
      <c r="P151" s="13">
        <v>1.0290909090909095</v>
      </c>
    </row>
    <row r="152" spans="1:16">
      <c r="A152" s="12" t="s">
        <v>581</v>
      </c>
      <c r="B152" s="12" t="s">
        <v>124</v>
      </c>
      <c r="C152" s="12" t="s">
        <v>586</v>
      </c>
      <c r="D152" s="12" t="s">
        <v>252</v>
      </c>
      <c r="E152" s="13">
        <v>0</v>
      </c>
      <c r="F152" s="13">
        <v>67</v>
      </c>
      <c r="G152" s="13">
        <v>47</v>
      </c>
      <c r="H152" s="13">
        <v>20</v>
      </c>
      <c r="I152" s="13">
        <v>1</v>
      </c>
      <c r="J152" s="13">
        <v>6.7</v>
      </c>
      <c r="K152" s="13">
        <v>2.9425531914893623</v>
      </c>
      <c r="L152" s="13">
        <v>1.9</v>
      </c>
      <c r="M152" s="13">
        <v>2.2999999999999998</v>
      </c>
      <c r="N152" s="13">
        <v>3.8</v>
      </c>
      <c r="O152" s="13">
        <v>1.5184008580040471</v>
      </c>
      <c r="P152" s="13">
        <v>2.3055411655874263</v>
      </c>
    </row>
    <row r="153" spans="1:16">
      <c r="A153" s="12" t="s">
        <v>581</v>
      </c>
      <c r="B153" s="12" t="s">
        <v>124</v>
      </c>
      <c r="C153" s="12" t="s">
        <v>586</v>
      </c>
      <c r="D153" s="12" t="s">
        <v>252</v>
      </c>
      <c r="E153" s="13">
        <v>1</v>
      </c>
      <c r="F153" s="13">
        <v>28</v>
      </c>
      <c r="G153" s="13">
        <v>22</v>
      </c>
      <c r="H153" s="13">
        <v>6</v>
      </c>
      <c r="I153" s="13">
        <v>1.4</v>
      </c>
      <c r="J153" s="13">
        <v>6.3</v>
      </c>
      <c r="K153" s="13">
        <v>3.6409090909090911</v>
      </c>
      <c r="L153" s="13">
        <v>2.2000000000000002</v>
      </c>
      <c r="M153" s="13">
        <v>3.4</v>
      </c>
      <c r="N153" s="13">
        <v>4.8</v>
      </c>
      <c r="O153" s="13">
        <v>1.4404559763885252</v>
      </c>
      <c r="P153" s="13">
        <v>2.0749134199134196</v>
      </c>
    </row>
    <row r="154" spans="1:16">
      <c r="A154" s="12" t="s">
        <v>581</v>
      </c>
      <c r="B154" s="12" t="s">
        <v>125</v>
      </c>
      <c r="C154" s="12" t="s">
        <v>587</v>
      </c>
      <c r="D154" s="12" t="s">
        <v>252</v>
      </c>
      <c r="E154" s="13">
        <v>0</v>
      </c>
      <c r="F154" s="13">
        <v>67</v>
      </c>
      <c r="G154" s="13">
        <v>22</v>
      </c>
      <c r="H154" s="13">
        <v>45</v>
      </c>
      <c r="I154" s="13">
        <v>1.3</v>
      </c>
      <c r="J154" s="13">
        <v>5.2</v>
      </c>
      <c r="K154" s="13">
        <v>2.3818181818181818</v>
      </c>
      <c r="L154" s="13">
        <v>1.6</v>
      </c>
      <c r="M154" s="13">
        <v>2.15</v>
      </c>
      <c r="N154" s="13">
        <v>2.7</v>
      </c>
      <c r="O154" s="13">
        <v>1.0149531369131632</v>
      </c>
      <c r="P154" s="13">
        <v>1.0301298701298705</v>
      </c>
    </row>
    <row r="155" spans="1:16">
      <c r="A155" s="12" t="s">
        <v>581</v>
      </c>
      <c r="B155" s="12" t="s">
        <v>125</v>
      </c>
      <c r="C155" s="12" t="s">
        <v>587</v>
      </c>
      <c r="D155" s="12" t="s">
        <v>252</v>
      </c>
      <c r="E155" s="13">
        <v>1</v>
      </c>
      <c r="F155" s="13">
        <v>28</v>
      </c>
      <c r="G155" s="13">
        <v>15</v>
      </c>
      <c r="H155" s="13">
        <v>13</v>
      </c>
      <c r="I155" s="13">
        <v>1.5</v>
      </c>
      <c r="J155" s="13">
        <v>10.3</v>
      </c>
      <c r="K155" s="13">
        <v>3.8666666666666658</v>
      </c>
      <c r="L155" s="13">
        <v>2</v>
      </c>
      <c r="M155" s="13">
        <v>3.9</v>
      </c>
      <c r="N155" s="13">
        <v>4.5</v>
      </c>
      <c r="O155" s="13">
        <v>2.1549500049443195</v>
      </c>
      <c r="P155" s="13">
        <v>4.6438095238095229</v>
      </c>
    </row>
    <row r="156" spans="1:16">
      <c r="A156" s="12" t="s">
        <v>581</v>
      </c>
      <c r="B156" s="12" t="s">
        <v>126</v>
      </c>
      <c r="C156" s="12" t="s">
        <v>588</v>
      </c>
      <c r="D156" s="12" t="s">
        <v>252</v>
      </c>
      <c r="E156" s="13">
        <v>0</v>
      </c>
      <c r="F156" s="13">
        <v>67</v>
      </c>
      <c r="G156" s="13">
        <v>16</v>
      </c>
      <c r="H156" s="13">
        <v>51</v>
      </c>
      <c r="I156" s="13">
        <v>1.2</v>
      </c>
      <c r="J156" s="13">
        <v>8</v>
      </c>
      <c r="K156" s="13">
        <v>3.1500000000000004</v>
      </c>
      <c r="L156" s="13">
        <v>1.55</v>
      </c>
      <c r="M156" s="13">
        <v>2.5499999999999998</v>
      </c>
      <c r="N156" s="13">
        <v>3.65</v>
      </c>
      <c r="O156" s="13">
        <v>2.1099763031844687</v>
      </c>
      <c r="P156" s="13">
        <v>4.4519999999999964</v>
      </c>
    </row>
    <row r="157" spans="1:16">
      <c r="A157" s="12" t="s">
        <v>581</v>
      </c>
      <c r="B157" s="12" t="s">
        <v>126</v>
      </c>
      <c r="C157" s="12" t="s">
        <v>588</v>
      </c>
      <c r="D157" s="12" t="s">
        <v>252</v>
      </c>
      <c r="E157" s="13">
        <v>1</v>
      </c>
      <c r="F157" s="13">
        <v>28</v>
      </c>
      <c r="G157" s="13">
        <v>13</v>
      </c>
      <c r="H157" s="13">
        <v>15</v>
      </c>
      <c r="I157" s="13">
        <v>1.6</v>
      </c>
      <c r="J157" s="13">
        <v>20.5</v>
      </c>
      <c r="K157" s="13">
        <v>5.9923076923076923</v>
      </c>
      <c r="L157" s="13">
        <v>3</v>
      </c>
      <c r="M157" s="13">
        <v>4</v>
      </c>
      <c r="N157" s="13">
        <v>5.3</v>
      </c>
      <c r="O157" s="13">
        <v>5.7742909432618559</v>
      </c>
      <c r="P157" s="13">
        <v>33.342435897435898</v>
      </c>
    </row>
    <row r="158" spans="1:16">
      <c r="A158" s="12" t="s">
        <v>581</v>
      </c>
      <c r="B158" s="12" t="s">
        <v>127</v>
      </c>
      <c r="C158" s="12" t="s">
        <v>589</v>
      </c>
      <c r="D158" s="12" t="s">
        <v>252</v>
      </c>
      <c r="E158" s="13">
        <v>0</v>
      </c>
      <c r="F158" s="13">
        <v>67</v>
      </c>
      <c r="G158" s="13">
        <v>43</v>
      </c>
      <c r="H158" s="13">
        <v>24</v>
      </c>
      <c r="I158" s="13">
        <v>1.1000000000000001</v>
      </c>
      <c r="J158" s="13">
        <v>7.3</v>
      </c>
      <c r="K158" s="13">
        <v>2.7441860465116279</v>
      </c>
      <c r="L158" s="13">
        <v>1.8</v>
      </c>
      <c r="M158" s="13">
        <v>2.4</v>
      </c>
      <c r="N158" s="13">
        <v>2.9</v>
      </c>
      <c r="O158" s="13">
        <v>1.5100145577320003</v>
      </c>
      <c r="P158" s="13">
        <v>2.2801439645625687</v>
      </c>
    </row>
    <row r="159" spans="1:16">
      <c r="A159" s="12" t="s">
        <v>581</v>
      </c>
      <c r="B159" s="12" t="s">
        <v>127</v>
      </c>
      <c r="C159" s="12" t="s">
        <v>589</v>
      </c>
      <c r="D159" s="12" t="s">
        <v>252</v>
      </c>
      <c r="E159" s="13">
        <v>1</v>
      </c>
      <c r="F159" s="13">
        <v>28</v>
      </c>
      <c r="G159" s="13">
        <v>20</v>
      </c>
      <c r="H159" s="13">
        <v>8</v>
      </c>
      <c r="I159" s="13">
        <v>1.4</v>
      </c>
      <c r="J159" s="13">
        <v>4.8</v>
      </c>
      <c r="K159" s="13">
        <v>2.8749999999999996</v>
      </c>
      <c r="L159" s="13">
        <v>1.9</v>
      </c>
      <c r="M159" s="13">
        <v>3.25</v>
      </c>
      <c r="N159" s="13">
        <v>3.45</v>
      </c>
      <c r="O159" s="13">
        <v>0.96238464790660261</v>
      </c>
      <c r="P159" s="13">
        <v>0.92618421052631539</v>
      </c>
    </row>
    <row r="160" spans="1:16">
      <c r="A160" s="12" t="s">
        <v>581</v>
      </c>
      <c r="B160" s="12" t="s">
        <v>128</v>
      </c>
      <c r="C160" s="12" t="s">
        <v>590</v>
      </c>
      <c r="D160" s="12" t="s">
        <v>252</v>
      </c>
      <c r="E160" s="13">
        <v>0</v>
      </c>
      <c r="F160" s="13">
        <v>67</v>
      </c>
      <c r="G160" s="13">
        <v>6</v>
      </c>
      <c r="H160" s="13">
        <v>61</v>
      </c>
      <c r="I160" s="13">
        <v>1.4</v>
      </c>
      <c r="J160" s="13">
        <v>3.6</v>
      </c>
      <c r="K160" s="13">
        <v>2.4833333333333334</v>
      </c>
      <c r="L160" s="13">
        <v>1.8</v>
      </c>
      <c r="M160" s="13">
        <v>2.4500000000000002</v>
      </c>
      <c r="N160" s="13">
        <v>3.2</v>
      </c>
      <c r="O160" s="13">
        <v>0.85420528367990478</v>
      </c>
      <c r="P160" s="13">
        <v>0.72966666666666669</v>
      </c>
    </row>
    <row r="161" spans="1:16">
      <c r="A161" s="12" t="s">
        <v>581</v>
      </c>
      <c r="B161" s="12" t="s">
        <v>128</v>
      </c>
      <c r="C161" s="12" t="s">
        <v>590</v>
      </c>
      <c r="D161" s="12" t="s">
        <v>252</v>
      </c>
      <c r="E161" s="13">
        <v>1</v>
      </c>
      <c r="F161" s="13">
        <v>28</v>
      </c>
      <c r="G161" s="13">
        <v>8</v>
      </c>
      <c r="H161" s="13">
        <v>20</v>
      </c>
      <c r="I161" s="13">
        <v>1.6</v>
      </c>
      <c r="J161" s="13">
        <v>9.1999999999999993</v>
      </c>
      <c r="K161" s="13">
        <v>6.1750000000000007</v>
      </c>
      <c r="L161" s="13">
        <v>4.6500000000000004</v>
      </c>
      <c r="M161" s="13">
        <v>6.05</v>
      </c>
      <c r="N161" s="13">
        <v>8.6000000000000014</v>
      </c>
      <c r="O161" s="13">
        <v>2.5998626337338893</v>
      </c>
      <c r="P161" s="13">
        <v>6.7592857142857143</v>
      </c>
    </row>
    <row r="162" spans="1:16">
      <c r="A162" s="12" t="s">
        <v>581</v>
      </c>
      <c r="B162" s="12" t="s">
        <v>129</v>
      </c>
      <c r="C162" s="12" t="s">
        <v>591</v>
      </c>
      <c r="D162" s="12" t="s">
        <v>252</v>
      </c>
      <c r="E162" s="13">
        <v>0</v>
      </c>
      <c r="F162" s="13">
        <v>67</v>
      </c>
      <c r="G162" s="13">
        <v>37</v>
      </c>
      <c r="H162" s="13">
        <v>30</v>
      </c>
      <c r="I162" s="13">
        <v>1.1000000000000001</v>
      </c>
      <c r="J162" s="13">
        <v>7</v>
      </c>
      <c r="K162" s="13">
        <v>2.8405405405405402</v>
      </c>
      <c r="L162" s="13">
        <v>1.8</v>
      </c>
      <c r="M162" s="13">
        <v>2.6</v>
      </c>
      <c r="N162" s="13">
        <v>3.2</v>
      </c>
      <c r="O162" s="13">
        <v>1.3760772465921334</v>
      </c>
      <c r="P162" s="13">
        <v>1.8935885885885868</v>
      </c>
    </row>
    <row r="163" spans="1:16">
      <c r="A163" s="12" t="s">
        <v>581</v>
      </c>
      <c r="B163" s="12" t="s">
        <v>129</v>
      </c>
      <c r="C163" s="12" t="s">
        <v>591</v>
      </c>
      <c r="D163" s="12" t="s">
        <v>252</v>
      </c>
      <c r="E163" s="13">
        <v>1</v>
      </c>
      <c r="F163" s="13">
        <v>28</v>
      </c>
      <c r="G163" s="13">
        <v>20</v>
      </c>
      <c r="H163" s="13">
        <v>8</v>
      </c>
      <c r="I163" s="13">
        <v>1.3</v>
      </c>
      <c r="J163" s="13">
        <v>5.5</v>
      </c>
      <c r="K163" s="13">
        <v>3.2199999999999998</v>
      </c>
      <c r="L163" s="13">
        <v>1.9</v>
      </c>
      <c r="M163" s="13">
        <v>3.2</v>
      </c>
      <c r="N163" s="13">
        <v>4.05</v>
      </c>
      <c r="O163" s="13">
        <v>1.2738668855517297</v>
      </c>
      <c r="P163" s="13">
        <v>1.6227368421052633</v>
      </c>
    </row>
    <row r="164" spans="1:16">
      <c r="A164" s="12" t="s">
        <v>581</v>
      </c>
      <c r="B164" s="12" t="s">
        <v>130</v>
      </c>
      <c r="C164" s="12" t="s">
        <v>592</v>
      </c>
      <c r="D164" s="12" t="s">
        <v>252</v>
      </c>
      <c r="E164" s="13">
        <v>0</v>
      </c>
      <c r="F164" s="13">
        <v>67</v>
      </c>
      <c r="G164" s="13">
        <v>28</v>
      </c>
      <c r="H164" s="13">
        <v>39</v>
      </c>
      <c r="I164" s="13">
        <v>1.2</v>
      </c>
      <c r="J164" s="13">
        <v>6.7</v>
      </c>
      <c r="K164" s="13">
        <v>2.8964285714285714</v>
      </c>
      <c r="L164" s="13">
        <v>1.95</v>
      </c>
      <c r="M164" s="13">
        <v>2.5999999999999996</v>
      </c>
      <c r="N164" s="13">
        <v>3.8</v>
      </c>
      <c r="O164" s="13">
        <v>1.4164332207284147</v>
      </c>
      <c r="P164" s="13">
        <v>2.0062830687830702</v>
      </c>
    </row>
    <row r="165" spans="1:16">
      <c r="A165" s="12" t="s">
        <v>581</v>
      </c>
      <c r="B165" s="12" t="s">
        <v>130</v>
      </c>
      <c r="C165" s="12" t="s">
        <v>592</v>
      </c>
      <c r="D165" s="12" t="s">
        <v>252</v>
      </c>
      <c r="E165" s="13">
        <v>1</v>
      </c>
      <c r="F165" s="13">
        <v>28</v>
      </c>
      <c r="G165" s="13">
        <v>15</v>
      </c>
      <c r="H165" s="13">
        <v>13</v>
      </c>
      <c r="I165" s="13">
        <v>1.6</v>
      </c>
      <c r="J165" s="13">
        <v>6.1</v>
      </c>
      <c r="K165" s="13">
        <v>3.3266666666666671</v>
      </c>
      <c r="L165" s="13">
        <v>2.4</v>
      </c>
      <c r="M165" s="13">
        <v>3.2</v>
      </c>
      <c r="N165" s="13">
        <v>3.8</v>
      </c>
      <c r="O165" s="13">
        <v>1.0806523602942455</v>
      </c>
      <c r="P165" s="13">
        <v>1.1678095238095236</v>
      </c>
    </row>
    <row r="166" spans="1:16">
      <c r="A166" s="12" t="s">
        <v>581</v>
      </c>
      <c r="B166" s="12" t="s">
        <v>132</v>
      </c>
      <c r="C166" s="12" t="s">
        <v>593</v>
      </c>
      <c r="D166" s="12" t="s">
        <v>252</v>
      </c>
      <c r="E166" s="13">
        <v>0</v>
      </c>
      <c r="F166" s="13">
        <v>67</v>
      </c>
      <c r="G166" s="13">
        <v>47</v>
      </c>
      <c r="H166" s="13">
        <v>20</v>
      </c>
      <c r="I166" s="13">
        <v>1.1000000000000001</v>
      </c>
      <c r="J166" s="13">
        <v>7.3</v>
      </c>
      <c r="K166" s="13">
        <v>2.7659574468085109</v>
      </c>
      <c r="L166" s="13">
        <v>1.8</v>
      </c>
      <c r="M166" s="13">
        <v>2.4</v>
      </c>
      <c r="N166" s="13">
        <v>3.1</v>
      </c>
      <c r="O166" s="13">
        <v>1.4875244383443251</v>
      </c>
      <c r="P166" s="13">
        <v>2.2127289546715998</v>
      </c>
    </row>
    <row r="167" spans="1:16">
      <c r="A167" s="12" t="s">
        <v>581</v>
      </c>
      <c r="B167" s="12" t="s">
        <v>132</v>
      </c>
      <c r="C167" s="12" t="s">
        <v>593</v>
      </c>
      <c r="D167" s="12" t="s">
        <v>252</v>
      </c>
      <c r="E167" s="13">
        <v>1</v>
      </c>
      <c r="F167" s="13">
        <v>28</v>
      </c>
      <c r="G167" s="13">
        <v>23</v>
      </c>
      <c r="H167" s="13">
        <v>5</v>
      </c>
      <c r="I167" s="13">
        <v>1.4</v>
      </c>
      <c r="J167" s="13">
        <v>7.5</v>
      </c>
      <c r="K167" s="13">
        <v>3.1173913043478261</v>
      </c>
      <c r="L167" s="13">
        <v>2</v>
      </c>
      <c r="M167" s="13">
        <v>3.3</v>
      </c>
      <c r="N167" s="13">
        <v>3.6</v>
      </c>
      <c r="O167" s="13">
        <v>1.3306362708777679</v>
      </c>
      <c r="P167" s="13">
        <v>1.7705928853754929</v>
      </c>
    </row>
    <row r="168" spans="1:16">
      <c r="A168" s="12" t="s">
        <v>581</v>
      </c>
      <c r="B168" s="12" t="s">
        <v>140</v>
      </c>
      <c r="C168" s="12" t="s">
        <v>594</v>
      </c>
      <c r="D168" s="12" t="s">
        <v>252</v>
      </c>
      <c r="E168" s="13">
        <v>0</v>
      </c>
      <c r="F168" s="13">
        <v>67</v>
      </c>
      <c r="G168" s="13">
        <v>47</v>
      </c>
      <c r="H168" s="13">
        <v>20</v>
      </c>
      <c r="I168" s="13">
        <v>1.1000000000000001</v>
      </c>
      <c r="J168" s="13">
        <v>20</v>
      </c>
      <c r="K168" s="13">
        <v>3.5787234042553182</v>
      </c>
      <c r="L168" s="13">
        <v>1.7</v>
      </c>
      <c r="M168" s="13">
        <v>2.8</v>
      </c>
      <c r="N168" s="13">
        <v>4.5999999999999996</v>
      </c>
      <c r="O168" s="13">
        <v>3.0575591408985852</v>
      </c>
      <c r="P168" s="13">
        <v>9.3486679000924955</v>
      </c>
    </row>
    <row r="169" spans="1:16">
      <c r="A169" s="12" t="s">
        <v>581</v>
      </c>
      <c r="B169" s="12" t="s">
        <v>140</v>
      </c>
      <c r="C169" s="12" t="s">
        <v>594</v>
      </c>
      <c r="D169" s="12" t="s">
        <v>252</v>
      </c>
      <c r="E169" s="13">
        <v>1</v>
      </c>
      <c r="F169" s="13">
        <v>28</v>
      </c>
      <c r="G169" s="13">
        <v>23</v>
      </c>
      <c r="H169" s="13">
        <v>5</v>
      </c>
      <c r="I169" s="13">
        <v>1.6</v>
      </c>
      <c r="J169" s="13">
        <v>20.5</v>
      </c>
      <c r="K169" s="13">
        <v>6.1130434782608685</v>
      </c>
      <c r="L169" s="13">
        <v>2.4</v>
      </c>
      <c r="M169" s="13">
        <v>4</v>
      </c>
      <c r="N169" s="13">
        <v>8.9</v>
      </c>
      <c r="O169" s="13">
        <v>5.0252367061233212</v>
      </c>
      <c r="P169" s="13">
        <v>25.253003952569166</v>
      </c>
    </row>
    <row r="170" spans="1:16">
      <c r="A170" s="12" t="s">
        <v>581</v>
      </c>
      <c r="B170" s="12" t="s">
        <v>142</v>
      </c>
      <c r="C170" s="12" t="s">
        <v>595</v>
      </c>
      <c r="D170" s="12" t="s">
        <v>252</v>
      </c>
      <c r="E170" s="13">
        <v>0</v>
      </c>
      <c r="F170" s="13">
        <v>67</v>
      </c>
      <c r="G170" s="13">
        <v>67</v>
      </c>
      <c r="H170" s="13">
        <v>0</v>
      </c>
      <c r="I170" s="13">
        <v>0</v>
      </c>
      <c r="J170" s="13">
        <v>15</v>
      </c>
      <c r="K170" s="13">
        <v>1.1940298507462686</v>
      </c>
      <c r="L170" s="13">
        <v>0</v>
      </c>
      <c r="M170" s="13">
        <v>0</v>
      </c>
      <c r="N170" s="13">
        <v>2</v>
      </c>
      <c r="O170" s="13">
        <v>2.7084536903987888</v>
      </c>
      <c r="P170" s="13">
        <v>7.3357213930348184</v>
      </c>
    </row>
    <row r="171" spans="1:16">
      <c r="A171" s="12" t="s">
        <v>581</v>
      </c>
      <c r="B171" s="12" t="s">
        <v>142</v>
      </c>
      <c r="C171" s="12" t="s">
        <v>595</v>
      </c>
      <c r="D171" s="12" t="s">
        <v>252</v>
      </c>
      <c r="E171" s="13">
        <v>1</v>
      </c>
      <c r="F171" s="13">
        <v>28</v>
      </c>
      <c r="G171" s="13">
        <v>28</v>
      </c>
      <c r="H171" s="13">
        <v>0</v>
      </c>
      <c r="I171" s="13">
        <v>0</v>
      </c>
      <c r="J171" s="13">
        <v>22</v>
      </c>
      <c r="K171" s="13">
        <v>2.6035714285714286</v>
      </c>
      <c r="L171" s="13">
        <v>0</v>
      </c>
      <c r="M171" s="13">
        <v>1</v>
      </c>
      <c r="N171" s="13">
        <v>2</v>
      </c>
      <c r="O171" s="13">
        <v>4.9929937685207229</v>
      </c>
      <c r="P171" s="13">
        <v>24.929986772486771</v>
      </c>
    </row>
    <row r="172" spans="1:16">
      <c r="A172" s="12" t="s">
        <v>581</v>
      </c>
      <c r="B172" s="12" t="s">
        <v>180</v>
      </c>
      <c r="C172" s="12" t="s">
        <v>596</v>
      </c>
      <c r="D172" s="12" t="s">
        <v>252</v>
      </c>
      <c r="E172" s="13">
        <v>0</v>
      </c>
      <c r="F172" s="13">
        <v>67</v>
      </c>
      <c r="G172" s="13">
        <v>45</v>
      </c>
      <c r="H172" s="13">
        <v>22</v>
      </c>
      <c r="I172" s="13">
        <v>88</v>
      </c>
      <c r="J172" s="13">
        <v>2367</v>
      </c>
      <c r="K172" s="13">
        <v>536.79999999999995</v>
      </c>
      <c r="L172" s="13">
        <v>249</v>
      </c>
      <c r="M172" s="13">
        <v>393</v>
      </c>
      <c r="N172" s="13">
        <v>714</v>
      </c>
      <c r="O172" s="13">
        <v>414.0675504837784</v>
      </c>
      <c r="P172" s="13">
        <v>171451.9363636364</v>
      </c>
    </row>
    <row r="173" spans="1:16">
      <c r="A173" s="12" t="s">
        <v>581</v>
      </c>
      <c r="B173" s="12" t="s">
        <v>180</v>
      </c>
      <c r="C173" s="12" t="s">
        <v>596</v>
      </c>
      <c r="D173" s="12" t="s">
        <v>252</v>
      </c>
      <c r="E173" s="13">
        <v>1</v>
      </c>
      <c r="F173" s="13">
        <v>28</v>
      </c>
      <c r="G173" s="13">
        <v>21</v>
      </c>
      <c r="H173" s="13">
        <v>7</v>
      </c>
      <c r="I173" s="13">
        <v>194</v>
      </c>
      <c r="J173" s="13">
        <v>1345</v>
      </c>
      <c r="K173" s="13">
        <v>751.52380952380952</v>
      </c>
      <c r="L173" s="13">
        <v>512</v>
      </c>
      <c r="M173" s="13">
        <v>772</v>
      </c>
      <c r="N173" s="13">
        <v>1007</v>
      </c>
      <c r="O173" s="13">
        <v>346.36146134459284</v>
      </c>
      <c r="P173" s="13">
        <v>119966.26190476189</v>
      </c>
    </row>
    <row r="174" spans="1:16">
      <c r="A174" s="12" t="s">
        <v>581</v>
      </c>
      <c r="B174" s="12" t="s">
        <v>196</v>
      </c>
      <c r="C174" s="12" t="s">
        <v>597</v>
      </c>
      <c r="D174" s="12" t="s">
        <v>252</v>
      </c>
      <c r="E174" s="13">
        <v>0</v>
      </c>
      <c r="F174" s="13">
        <v>67</v>
      </c>
      <c r="G174" s="13">
        <v>67</v>
      </c>
      <c r="H174" s="13">
        <v>0</v>
      </c>
      <c r="I174" s="13">
        <v>88</v>
      </c>
      <c r="J174" s="13">
        <v>2367</v>
      </c>
      <c r="K174" s="13">
        <v>458.35820895522386</v>
      </c>
      <c r="L174" s="13">
        <v>240</v>
      </c>
      <c r="M174" s="13">
        <v>359</v>
      </c>
      <c r="N174" s="13">
        <v>623</v>
      </c>
      <c r="O174" s="13">
        <v>343.54589043256971</v>
      </c>
      <c r="P174" s="13">
        <v>118023.77883310719</v>
      </c>
    </row>
    <row r="175" spans="1:16">
      <c r="A175" s="12" t="s">
        <v>581</v>
      </c>
      <c r="B175" s="12" t="s">
        <v>196</v>
      </c>
      <c r="C175" s="12" t="s">
        <v>597</v>
      </c>
      <c r="D175" s="12" t="s">
        <v>252</v>
      </c>
      <c r="E175" s="13">
        <v>1</v>
      </c>
      <c r="F175" s="13">
        <v>28</v>
      </c>
      <c r="G175" s="13">
        <v>28</v>
      </c>
      <c r="H175" s="13">
        <v>0</v>
      </c>
      <c r="I175" s="13">
        <v>81</v>
      </c>
      <c r="J175" s="13">
        <v>1345</v>
      </c>
      <c r="K175" s="13">
        <v>605.28571428571433</v>
      </c>
      <c r="L175" s="13">
        <v>279.5</v>
      </c>
      <c r="M175" s="13">
        <v>553</v>
      </c>
      <c r="N175" s="13">
        <v>876.5</v>
      </c>
      <c r="O175" s="13">
        <v>350.5632353949598</v>
      </c>
      <c r="P175" s="13">
        <v>122894.58201058202</v>
      </c>
    </row>
    <row r="176" spans="1:16">
      <c r="A176" s="12" t="s">
        <v>581</v>
      </c>
      <c r="B176" s="12" t="s">
        <v>204</v>
      </c>
      <c r="C176" s="12" t="s">
        <v>598</v>
      </c>
      <c r="D176" s="12" t="s">
        <v>252</v>
      </c>
      <c r="E176" s="13">
        <v>0</v>
      </c>
      <c r="F176" s="13">
        <v>67</v>
      </c>
      <c r="G176" s="13">
        <v>10</v>
      </c>
      <c r="H176" s="13">
        <v>57</v>
      </c>
      <c r="I176" s="13">
        <v>6</v>
      </c>
      <c r="J176" s="13">
        <v>963</v>
      </c>
      <c r="K176" s="13">
        <v>336.8</v>
      </c>
      <c r="L176" s="13">
        <v>104</v>
      </c>
      <c r="M176" s="13">
        <v>236.5</v>
      </c>
      <c r="N176" s="13">
        <v>609</v>
      </c>
      <c r="O176" s="13">
        <v>312.2366623786088</v>
      </c>
      <c r="P176" s="13">
        <v>97491.733333333337</v>
      </c>
    </row>
    <row r="177" spans="1:16">
      <c r="A177" s="12" t="s">
        <v>581</v>
      </c>
      <c r="B177" s="12" t="s">
        <v>204</v>
      </c>
      <c r="C177" s="12" t="s">
        <v>598</v>
      </c>
      <c r="D177" s="12" t="s">
        <v>252</v>
      </c>
      <c r="E177" s="13">
        <v>1</v>
      </c>
      <c r="F177" s="13">
        <v>28</v>
      </c>
      <c r="G177" s="13">
        <v>7</v>
      </c>
      <c r="H177" s="13">
        <v>21</v>
      </c>
      <c r="I177" s="13">
        <v>6</v>
      </c>
      <c r="J177" s="13">
        <v>1009</v>
      </c>
      <c r="K177" s="13">
        <v>247.71428571428572</v>
      </c>
      <c r="L177" s="13">
        <v>21</v>
      </c>
      <c r="M177" s="13">
        <v>131</v>
      </c>
      <c r="N177" s="13">
        <v>320</v>
      </c>
      <c r="O177" s="13">
        <v>351.99702379694185</v>
      </c>
      <c r="P177" s="13">
        <v>123901.90476190485</v>
      </c>
    </row>
    <row r="178" spans="1:16">
      <c r="A178" s="12" t="s">
        <v>581</v>
      </c>
      <c r="B178" s="12" t="s">
        <v>206</v>
      </c>
      <c r="C178" s="12" t="s">
        <v>599</v>
      </c>
      <c r="D178" s="12" t="s">
        <v>252</v>
      </c>
      <c r="E178" s="13">
        <v>0</v>
      </c>
      <c r="F178" s="13">
        <v>67</v>
      </c>
      <c r="G178" s="13">
        <v>17</v>
      </c>
      <c r="H178" s="13">
        <v>50</v>
      </c>
      <c r="I178" s="13">
        <v>35</v>
      </c>
      <c r="J178" s="13">
        <v>1061</v>
      </c>
      <c r="K178" s="13">
        <v>321.05882352941177</v>
      </c>
      <c r="L178" s="13">
        <v>107</v>
      </c>
      <c r="M178" s="13">
        <v>240</v>
      </c>
      <c r="N178" s="13">
        <v>480</v>
      </c>
      <c r="O178" s="13">
        <v>292.75618494496308</v>
      </c>
      <c r="P178" s="13">
        <v>85706.183823529413</v>
      </c>
    </row>
    <row r="179" spans="1:16">
      <c r="A179" s="12" t="s">
        <v>581</v>
      </c>
      <c r="B179" s="12" t="s">
        <v>206</v>
      </c>
      <c r="C179" s="12" t="s">
        <v>599</v>
      </c>
      <c r="D179" s="12" t="s">
        <v>252</v>
      </c>
      <c r="E179" s="13">
        <v>1</v>
      </c>
      <c r="F179" s="13">
        <v>28</v>
      </c>
      <c r="G179" s="13">
        <v>10</v>
      </c>
      <c r="H179" s="13">
        <v>18</v>
      </c>
      <c r="I179" s="13">
        <v>75</v>
      </c>
      <c r="J179" s="13">
        <v>1087</v>
      </c>
      <c r="K179" s="13">
        <v>520.1</v>
      </c>
      <c r="L179" s="13">
        <v>233</v>
      </c>
      <c r="M179" s="13">
        <v>481.5</v>
      </c>
      <c r="N179" s="13">
        <v>768</v>
      </c>
      <c r="O179" s="13">
        <v>316.9151481250322</v>
      </c>
      <c r="P179" s="13">
        <v>100435.2111111111</v>
      </c>
    </row>
    <row r="180" spans="1:16">
      <c r="A180" s="12" t="s">
        <v>581</v>
      </c>
      <c r="B180" s="12" t="s">
        <v>210</v>
      </c>
      <c r="C180" s="12" t="s">
        <v>600</v>
      </c>
      <c r="D180" s="12" t="s">
        <v>252</v>
      </c>
      <c r="E180" s="13">
        <v>0</v>
      </c>
      <c r="F180" s="13">
        <v>67</v>
      </c>
      <c r="G180" s="13">
        <v>11</v>
      </c>
      <c r="H180" s="13">
        <v>56</v>
      </c>
      <c r="I180" s="13">
        <v>238</v>
      </c>
      <c r="J180" s="13">
        <v>1073</v>
      </c>
      <c r="K180" s="13">
        <v>487.54545454545456</v>
      </c>
      <c r="L180" s="13">
        <v>355</v>
      </c>
      <c r="M180" s="13">
        <v>491</v>
      </c>
      <c r="N180" s="13">
        <v>541</v>
      </c>
      <c r="O180" s="13">
        <v>225.98378863819573</v>
      </c>
      <c r="P180" s="13">
        <v>51068.672727272729</v>
      </c>
    </row>
    <row r="181" spans="1:16">
      <c r="A181" s="12" t="s">
        <v>581</v>
      </c>
      <c r="B181" s="12" t="s">
        <v>210</v>
      </c>
      <c r="C181" s="12" t="s">
        <v>600</v>
      </c>
      <c r="D181" s="12" t="s">
        <v>252</v>
      </c>
      <c r="E181" s="13">
        <v>1</v>
      </c>
      <c r="F181" s="13">
        <v>28</v>
      </c>
      <c r="G181" s="13">
        <v>8</v>
      </c>
      <c r="H181" s="13">
        <v>20</v>
      </c>
      <c r="I181" s="13">
        <v>320</v>
      </c>
      <c r="J181" s="13">
        <v>793</v>
      </c>
      <c r="K181" s="13">
        <v>521</v>
      </c>
      <c r="L181" s="13">
        <v>343</v>
      </c>
      <c r="M181" s="13">
        <v>438.5</v>
      </c>
      <c r="N181" s="13">
        <v>746</v>
      </c>
      <c r="O181" s="13">
        <v>205.42499500165158</v>
      </c>
      <c r="P181" s="13">
        <v>42199.428571428572</v>
      </c>
    </row>
    <row r="182" spans="1:16">
      <c r="A182" s="12" t="s">
        <v>581</v>
      </c>
      <c r="B182" s="12" t="s">
        <v>212</v>
      </c>
      <c r="C182" s="12" t="s">
        <v>601</v>
      </c>
      <c r="D182" s="12" t="s">
        <v>252</v>
      </c>
      <c r="E182" s="13">
        <v>0</v>
      </c>
      <c r="F182" s="13">
        <v>67</v>
      </c>
      <c r="G182" s="13">
        <v>10</v>
      </c>
      <c r="H182" s="13">
        <v>57</v>
      </c>
      <c r="I182" s="13">
        <v>12</v>
      </c>
      <c r="J182" s="13">
        <v>368</v>
      </c>
      <c r="K182" s="13">
        <v>187.4</v>
      </c>
      <c r="L182" s="13">
        <v>115</v>
      </c>
      <c r="M182" s="13">
        <v>150</v>
      </c>
      <c r="N182" s="13">
        <v>335</v>
      </c>
      <c r="O182" s="13">
        <v>126.30580174938743</v>
      </c>
      <c r="P182" s="13">
        <v>15953.155555555559</v>
      </c>
    </row>
    <row r="183" spans="1:16">
      <c r="A183" s="12" t="s">
        <v>581</v>
      </c>
      <c r="B183" s="12" t="s">
        <v>212</v>
      </c>
      <c r="C183" s="12" t="s">
        <v>601</v>
      </c>
      <c r="D183" s="12" t="s">
        <v>252</v>
      </c>
      <c r="E183" s="13">
        <v>1</v>
      </c>
      <c r="F183" s="13">
        <v>28</v>
      </c>
      <c r="G183" s="13">
        <v>4</v>
      </c>
      <c r="H183" s="13">
        <v>24</v>
      </c>
      <c r="I183" s="13">
        <v>37</v>
      </c>
      <c r="J183" s="13">
        <v>248</v>
      </c>
      <c r="K183" s="13">
        <v>139</v>
      </c>
      <c r="L183" s="13">
        <v>62.5</v>
      </c>
      <c r="M183" s="13">
        <v>135.5</v>
      </c>
      <c r="N183" s="13">
        <v>215.5</v>
      </c>
      <c r="O183" s="13">
        <v>94.555098575733425</v>
      </c>
      <c r="P183" s="13">
        <v>8940.6666666666661</v>
      </c>
    </row>
    <row r="184" spans="1:16">
      <c r="A184" s="12" t="s">
        <v>581</v>
      </c>
      <c r="B184" s="12" t="s">
        <v>224</v>
      </c>
      <c r="C184" s="12" t="s">
        <v>602</v>
      </c>
      <c r="D184" s="12" t="s">
        <v>252</v>
      </c>
      <c r="E184" s="13">
        <v>0</v>
      </c>
      <c r="F184" s="13">
        <v>67</v>
      </c>
      <c r="G184" s="13">
        <v>41</v>
      </c>
      <c r="H184" s="13">
        <v>26</v>
      </c>
      <c r="I184" s="13">
        <v>0</v>
      </c>
      <c r="J184" s="13">
        <v>3</v>
      </c>
      <c r="K184" s="13">
        <v>0.26829268292682928</v>
      </c>
      <c r="L184" s="13">
        <v>0</v>
      </c>
      <c r="M184" s="13">
        <v>0</v>
      </c>
      <c r="N184" s="13">
        <v>0</v>
      </c>
      <c r="O184" s="13">
        <v>0.59263775798975371</v>
      </c>
      <c r="P184" s="13">
        <v>0.35121951219512193</v>
      </c>
    </row>
    <row r="185" spans="1:16">
      <c r="A185" s="12" t="s">
        <v>581</v>
      </c>
      <c r="B185" s="12" t="s">
        <v>224</v>
      </c>
      <c r="C185" s="12" t="s">
        <v>602</v>
      </c>
      <c r="D185" s="12" t="s">
        <v>252</v>
      </c>
      <c r="E185" s="13">
        <v>1</v>
      </c>
      <c r="F185" s="13">
        <v>28</v>
      </c>
      <c r="G185" s="13">
        <v>15</v>
      </c>
      <c r="H185" s="13">
        <v>13</v>
      </c>
      <c r="I185" s="13">
        <v>0</v>
      </c>
      <c r="J185" s="13">
        <v>1</v>
      </c>
      <c r="K185" s="13">
        <v>6.6666666666666666E-2</v>
      </c>
      <c r="L185" s="13">
        <v>0</v>
      </c>
      <c r="M185" s="13">
        <v>0</v>
      </c>
      <c r="N185" s="13">
        <v>0</v>
      </c>
      <c r="O185" s="13">
        <v>0.2581988897471611</v>
      </c>
      <c r="P185" s="13">
        <v>6.6666666666666666E-2</v>
      </c>
    </row>
    <row r="186" spans="1:16">
      <c r="A186" s="12" t="s">
        <v>188</v>
      </c>
      <c r="B186" s="12" t="s">
        <v>206</v>
      </c>
      <c r="C186" s="12" t="s">
        <v>603</v>
      </c>
      <c r="D186" s="12" t="s">
        <v>252</v>
      </c>
      <c r="E186" s="13">
        <v>0</v>
      </c>
      <c r="F186" s="13">
        <v>21</v>
      </c>
      <c r="G186" s="13">
        <v>4</v>
      </c>
      <c r="H186" s="13">
        <v>17</v>
      </c>
      <c r="I186" s="13">
        <v>75</v>
      </c>
      <c r="J186" s="13">
        <v>480</v>
      </c>
      <c r="K186" s="13">
        <v>225.5</v>
      </c>
      <c r="L186" s="13">
        <v>91</v>
      </c>
      <c r="M186" s="13">
        <v>173.5</v>
      </c>
      <c r="N186" s="13">
        <v>360</v>
      </c>
      <c r="O186" s="13">
        <v>184.0950841277409</v>
      </c>
      <c r="P186" s="13">
        <v>33891</v>
      </c>
    </row>
    <row r="187" spans="1:16">
      <c r="A187" s="12" t="s">
        <v>188</v>
      </c>
      <c r="B187" s="12" t="s">
        <v>206</v>
      </c>
      <c r="C187" s="12" t="s">
        <v>603</v>
      </c>
      <c r="D187" s="12" t="s">
        <v>252</v>
      </c>
      <c r="E187" s="13">
        <v>1</v>
      </c>
      <c r="F187" s="13">
        <v>74</v>
      </c>
      <c r="G187" s="13">
        <v>23</v>
      </c>
      <c r="H187" s="13">
        <v>51</v>
      </c>
      <c r="I187" s="13">
        <v>35</v>
      </c>
      <c r="J187" s="13">
        <v>1087</v>
      </c>
      <c r="K187" s="13">
        <v>424.21739130434781</v>
      </c>
      <c r="L187" s="13">
        <v>155</v>
      </c>
      <c r="M187" s="13">
        <v>326</v>
      </c>
      <c r="N187" s="13">
        <v>724</v>
      </c>
      <c r="O187" s="13">
        <v>322.52074725677289</v>
      </c>
      <c r="P187" s="13">
        <v>104019.63241106718</v>
      </c>
    </row>
    <row r="188" spans="1:16">
      <c r="A188" s="12" t="s">
        <v>188</v>
      </c>
      <c r="B188" s="12" t="s">
        <v>210</v>
      </c>
      <c r="C188" s="12" t="s">
        <v>604</v>
      </c>
      <c r="D188" s="12" t="s">
        <v>252</v>
      </c>
      <c r="E188" s="13">
        <v>0</v>
      </c>
      <c r="F188" s="13">
        <v>21</v>
      </c>
      <c r="G188" s="13">
        <v>4</v>
      </c>
      <c r="H188" s="13">
        <v>17</v>
      </c>
      <c r="I188" s="13">
        <v>238</v>
      </c>
      <c r="J188" s="13">
        <v>541</v>
      </c>
      <c r="K188" s="13">
        <v>364.25</v>
      </c>
      <c r="L188" s="13">
        <v>280.5</v>
      </c>
      <c r="M188" s="13">
        <v>339</v>
      </c>
      <c r="N188" s="13">
        <v>448</v>
      </c>
      <c r="O188" s="13">
        <v>127.75856135695956</v>
      </c>
      <c r="P188" s="13">
        <v>16322.25</v>
      </c>
    </row>
    <row r="189" spans="1:16">
      <c r="A189" s="12" t="s">
        <v>188</v>
      </c>
      <c r="B189" s="12" t="s">
        <v>210</v>
      </c>
      <c r="C189" s="12" t="s">
        <v>604</v>
      </c>
      <c r="D189" s="12" t="s">
        <v>252</v>
      </c>
      <c r="E189" s="13">
        <v>1</v>
      </c>
      <c r="F189" s="13">
        <v>74</v>
      </c>
      <c r="G189" s="13">
        <v>15</v>
      </c>
      <c r="H189" s="13">
        <v>59</v>
      </c>
      <c r="I189" s="13">
        <v>238</v>
      </c>
      <c r="J189" s="13">
        <v>1073</v>
      </c>
      <c r="K189" s="13">
        <v>538.26666666666665</v>
      </c>
      <c r="L189" s="13">
        <v>363</v>
      </c>
      <c r="M189" s="13">
        <v>491</v>
      </c>
      <c r="N189" s="13">
        <v>724</v>
      </c>
      <c r="O189" s="13">
        <v>218.21891585766627</v>
      </c>
      <c r="P189" s="13">
        <v>47619.495238095231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7"/>
  <sheetViews>
    <sheetView workbookViewId="0"/>
  </sheetViews>
  <sheetFormatPr defaultColWidth="8.85546875" defaultRowHeight="15"/>
  <cols>
    <col min="1" max="1" width="20.42578125" bestFit="1" customWidth="1"/>
    <col min="2" max="2" width="10.7109375" bestFit="1" customWidth="1"/>
    <col min="3" max="3" width="6.7109375" bestFit="1" customWidth="1"/>
    <col min="4" max="4" width="12.140625" bestFit="1" customWidth="1"/>
    <col min="5" max="5" width="8" bestFit="1" customWidth="1"/>
    <col min="6" max="7" width="12" bestFit="1" customWidth="1"/>
    <col min="8" max="8" width="24.28515625" style="11" bestFit="1" customWidth="1"/>
    <col min="10" max="10" width="12.140625" bestFit="1" customWidth="1"/>
    <col min="11" max="11" width="20.42578125" bestFit="1" customWidth="1"/>
    <col min="12" max="12" width="10.7109375" bestFit="1" customWidth="1"/>
    <col min="13" max="13" width="6.7109375" bestFit="1" customWidth="1"/>
    <col min="14" max="15" width="7.42578125" bestFit="1" customWidth="1"/>
    <col min="16" max="16" width="12.7109375" bestFit="1" customWidth="1"/>
    <col min="17" max="17" width="12" bestFit="1" customWidth="1"/>
    <col min="18" max="18" width="6.42578125" bestFit="1" customWidth="1"/>
  </cols>
  <sheetData>
    <row r="1" spans="1:18">
      <c r="A1" s="14" t="s">
        <v>493</v>
      </c>
      <c r="B1" s="14" t="s">
        <v>234</v>
      </c>
      <c r="C1" s="14" t="s">
        <v>494</v>
      </c>
      <c r="D1" s="14" t="s">
        <v>492</v>
      </c>
      <c r="E1" s="14" t="s">
        <v>495</v>
      </c>
      <c r="F1" s="14" t="s">
        <v>605</v>
      </c>
      <c r="G1" s="14" t="s">
        <v>606</v>
      </c>
      <c r="H1" s="11" t="s">
        <v>607</v>
      </c>
      <c r="I1" s="14"/>
      <c r="J1" s="14" t="s">
        <v>492</v>
      </c>
      <c r="K1" s="14" t="s">
        <v>493</v>
      </c>
      <c r="L1" s="14" t="s">
        <v>234</v>
      </c>
      <c r="M1" s="14" t="s">
        <v>494</v>
      </c>
      <c r="N1" s="14" t="s">
        <v>608</v>
      </c>
      <c r="O1" s="14" t="s">
        <v>609</v>
      </c>
      <c r="P1" s="14" t="s">
        <v>610</v>
      </c>
      <c r="Q1" s="14" t="s">
        <v>606</v>
      </c>
      <c r="R1" s="14" t="s">
        <v>611</v>
      </c>
    </row>
    <row r="2" spans="1:18">
      <c r="A2" s="12" t="s">
        <v>7</v>
      </c>
      <c r="B2" s="12" t="s">
        <v>508</v>
      </c>
      <c r="C2" s="12" t="s">
        <v>252</v>
      </c>
      <c r="D2" s="12" t="s">
        <v>612</v>
      </c>
      <c r="E2" s="13">
        <v>0</v>
      </c>
      <c r="F2" s="13">
        <v>1.5098591549295772</v>
      </c>
      <c r="G2" s="13">
        <v>0.45668331140604179</v>
      </c>
      <c r="I2" s="14"/>
      <c r="J2" s="12" t="s">
        <v>612</v>
      </c>
      <c r="K2" s="12" t="s">
        <v>7</v>
      </c>
      <c r="L2" s="12" t="s">
        <v>508</v>
      </c>
      <c r="M2" s="12" t="s">
        <v>252</v>
      </c>
      <c r="N2" s="13">
        <v>0</v>
      </c>
      <c r="O2" s="13">
        <v>1</v>
      </c>
      <c r="P2" s="13">
        <v>-0.85264084507042204</v>
      </c>
      <c r="Q2" s="13">
        <v>0.90859705171156668</v>
      </c>
      <c r="R2" s="10">
        <v>0.35046212499031648</v>
      </c>
    </row>
    <row r="3" spans="1:18">
      <c r="A3" s="12" t="s">
        <v>7</v>
      </c>
      <c r="B3" s="12" t="s">
        <v>508</v>
      </c>
      <c r="C3" s="12" t="s">
        <v>252</v>
      </c>
      <c r="D3" s="12" t="s">
        <v>612</v>
      </c>
      <c r="E3" s="13">
        <v>1</v>
      </c>
      <c r="F3" s="13">
        <v>2.3624999999999994</v>
      </c>
      <c r="G3" s="13">
        <v>0.78548644511675925</v>
      </c>
      <c r="I3" s="14"/>
      <c r="J3" s="12" t="s">
        <v>612</v>
      </c>
      <c r="K3" s="12" t="s">
        <v>67</v>
      </c>
      <c r="L3" s="12" t="s">
        <v>509</v>
      </c>
      <c r="M3" s="12" t="s">
        <v>252</v>
      </c>
      <c r="N3" s="13">
        <v>0</v>
      </c>
      <c r="O3" s="13">
        <v>1</v>
      </c>
      <c r="P3" s="13">
        <v>40.67041666666664</v>
      </c>
      <c r="Q3" s="13">
        <v>10.780022070661222</v>
      </c>
      <c r="R3" s="10">
        <v>1.3934625224531134E-3</v>
      </c>
    </row>
    <row r="4" spans="1:18">
      <c r="A4" s="12" t="s">
        <v>67</v>
      </c>
      <c r="B4" s="12" t="s">
        <v>509</v>
      </c>
      <c r="C4" s="12" t="s">
        <v>252</v>
      </c>
      <c r="D4" s="12" t="s">
        <v>612</v>
      </c>
      <c r="E4" s="13">
        <v>0</v>
      </c>
      <c r="F4" s="13">
        <v>75.582916666666648</v>
      </c>
      <c r="G4" s="13">
        <v>6.817884594034811</v>
      </c>
      <c r="I4" s="14"/>
      <c r="J4" s="12" t="s">
        <v>612</v>
      </c>
      <c r="K4" s="12" t="s">
        <v>122</v>
      </c>
      <c r="L4" s="12" t="s">
        <v>510</v>
      </c>
      <c r="M4" s="12" t="s">
        <v>252</v>
      </c>
      <c r="N4" s="13">
        <v>0</v>
      </c>
      <c r="O4" s="13">
        <v>1</v>
      </c>
      <c r="P4" s="13">
        <v>1.1174603174603184</v>
      </c>
      <c r="Q4" s="13">
        <v>1.2805711639143296</v>
      </c>
      <c r="R4" s="10">
        <v>0.39028874695156635</v>
      </c>
    </row>
    <row r="5" spans="1:18">
      <c r="A5" s="12" t="s">
        <v>67</v>
      </c>
      <c r="B5" s="12" t="s">
        <v>509</v>
      </c>
      <c r="C5" s="12" t="s">
        <v>252</v>
      </c>
      <c r="D5" s="12" t="s">
        <v>612</v>
      </c>
      <c r="E5" s="13">
        <v>1</v>
      </c>
      <c r="F5" s="13">
        <v>34.912500000000016</v>
      </c>
      <c r="G5" s="13">
        <v>8.3501691902838608</v>
      </c>
      <c r="I5" s="14"/>
      <c r="J5" s="12" t="s">
        <v>612</v>
      </c>
      <c r="K5" s="12" t="s">
        <v>123</v>
      </c>
      <c r="L5" s="12" t="s">
        <v>511</v>
      </c>
      <c r="M5" s="12" t="s">
        <v>252</v>
      </c>
      <c r="N5" s="13">
        <v>0</v>
      </c>
      <c r="O5" s="13">
        <v>1</v>
      </c>
      <c r="P5" s="13">
        <v>-0.47482352941176542</v>
      </c>
      <c r="Q5" s="13">
        <v>0.46309681998396901</v>
      </c>
      <c r="R5" s="10">
        <v>0.30901181485066143</v>
      </c>
    </row>
    <row r="6" spans="1:18">
      <c r="A6" s="12" t="s">
        <v>122</v>
      </c>
      <c r="B6" s="12" t="s">
        <v>510</v>
      </c>
      <c r="C6" s="12" t="s">
        <v>252</v>
      </c>
      <c r="D6" s="12" t="s">
        <v>612</v>
      </c>
      <c r="E6" s="13">
        <v>0</v>
      </c>
      <c r="F6" s="13">
        <v>4.0619047619047617</v>
      </c>
      <c r="G6" s="13">
        <v>0.70139771296652398</v>
      </c>
      <c r="I6" s="14"/>
      <c r="J6" s="12" t="s">
        <v>612</v>
      </c>
      <c r="K6" s="12" t="s">
        <v>124</v>
      </c>
      <c r="L6" s="12" t="s">
        <v>512</v>
      </c>
      <c r="M6" s="12" t="s">
        <v>252</v>
      </c>
      <c r="N6" s="13">
        <v>0</v>
      </c>
      <c r="O6" s="13">
        <v>1</v>
      </c>
      <c r="P6" s="13">
        <v>-0.18665158371040336</v>
      </c>
      <c r="Q6" s="13">
        <v>0.42697707516573946</v>
      </c>
      <c r="R6" s="10">
        <v>0.66341080807243924</v>
      </c>
    </row>
    <row r="7" spans="1:18">
      <c r="A7" s="12" t="s">
        <v>122</v>
      </c>
      <c r="B7" s="12" t="s">
        <v>510</v>
      </c>
      <c r="C7" s="12" t="s">
        <v>252</v>
      </c>
      <c r="D7" s="12" t="s">
        <v>612</v>
      </c>
      <c r="E7" s="13">
        <v>1</v>
      </c>
      <c r="F7" s="13">
        <v>2.9444444444444429</v>
      </c>
      <c r="G7" s="13">
        <v>1.071402703979335</v>
      </c>
      <c r="I7" s="14"/>
      <c r="J7" s="12" t="s">
        <v>612</v>
      </c>
      <c r="K7" s="12" t="s">
        <v>125</v>
      </c>
      <c r="L7" s="12" t="s">
        <v>513</v>
      </c>
      <c r="M7" s="12" t="s">
        <v>252</v>
      </c>
      <c r="N7" s="13">
        <v>0</v>
      </c>
      <c r="O7" s="13">
        <v>1</v>
      </c>
      <c r="P7" s="13">
        <v>0.21349206349206151</v>
      </c>
      <c r="Q7" s="13">
        <v>0.66683621372811175</v>
      </c>
      <c r="R7" s="10">
        <v>0.75075310363436476</v>
      </c>
    </row>
    <row r="8" spans="1:18">
      <c r="A8" s="12" t="s">
        <v>123</v>
      </c>
      <c r="B8" s="12" t="s">
        <v>511</v>
      </c>
      <c r="C8" s="12" t="s">
        <v>252</v>
      </c>
      <c r="D8" s="12" t="s">
        <v>612</v>
      </c>
      <c r="E8" s="13">
        <v>0</v>
      </c>
      <c r="F8" s="13">
        <v>2.7840000000000007</v>
      </c>
      <c r="G8" s="13">
        <v>0.23326998321231376</v>
      </c>
      <c r="I8" s="14"/>
      <c r="J8" s="12" t="s">
        <v>612</v>
      </c>
      <c r="K8" s="12" t="s">
        <v>126</v>
      </c>
      <c r="L8" s="12" t="s">
        <v>514</v>
      </c>
      <c r="M8" s="12" t="s">
        <v>252</v>
      </c>
      <c r="N8" s="13">
        <v>0</v>
      </c>
      <c r="O8" s="13">
        <v>1</v>
      </c>
      <c r="P8" s="13">
        <v>0.84464285714285803</v>
      </c>
      <c r="Q8" s="13">
        <v>1.8245523948311271</v>
      </c>
      <c r="R8" s="10">
        <v>0.64712308533686036</v>
      </c>
    </row>
    <row r="9" spans="1:18">
      <c r="A9" s="12" t="s">
        <v>123</v>
      </c>
      <c r="B9" s="12" t="s">
        <v>511</v>
      </c>
      <c r="C9" s="12" t="s">
        <v>252</v>
      </c>
      <c r="D9" s="12" t="s">
        <v>612</v>
      </c>
      <c r="E9" s="13">
        <v>1</v>
      </c>
      <c r="F9" s="13">
        <v>3.258823529411766</v>
      </c>
      <c r="G9" s="13">
        <v>0.4000547207712859</v>
      </c>
      <c r="I9" s="14"/>
      <c r="J9" s="12" t="s">
        <v>612</v>
      </c>
      <c r="K9" s="12" t="s">
        <v>127</v>
      </c>
      <c r="L9" s="12" t="s">
        <v>515</v>
      </c>
      <c r="M9" s="12" t="s">
        <v>252</v>
      </c>
      <c r="N9" s="13">
        <v>0</v>
      </c>
      <c r="O9" s="13">
        <v>1</v>
      </c>
      <c r="P9" s="13">
        <v>-0.4465473145780019</v>
      </c>
      <c r="Q9" s="13">
        <v>0.38309104074368461</v>
      </c>
      <c r="R9" s="10">
        <v>0.24829655449603583</v>
      </c>
    </row>
    <row r="10" spans="1:18">
      <c r="A10" s="12" t="s">
        <v>124</v>
      </c>
      <c r="B10" s="12" t="s">
        <v>512</v>
      </c>
      <c r="C10" s="12" t="s">
        <v>252</v>
      </c>
      <c r="D10" s="12" t="s">
        <v>612</v>
      </c>
      <c r="E10" s="13">
        <v>0</v>
      </c>
      <c r="F10" s="13">
        <v>3.1192307692307701</v>
      </c>
      <c r="G10" s="13">
        <v>0.21193587306686959</v>
      </c>
      <c r="I10" s="14"/>
      <c r="J10" s="12" t="s">
        <v>612</v>
      </c>
      <c r="K10" s="12" t="s">
        <v>128</v>
      </c>
      <c r="L10" s="12" t="s">
        <v>516</v>
      </c>
      <c r="M10" s="12" t="s">
        <v>252</v>
      </c>
      <c r="N10" s="13">
        <v>0</v>
      </c>
      <c r="O10" s="13">
        <v>1</v>
      </c>
      <c r="P10" s="13">
        <v>2.8333333333333304</v>
      </c>
      <c r="Q10" s="13">
        <v>1.668736088984754</v>
      </c>
      <c r="R10" s="10">
        <v>0.11528570559616003</v>
      </c>
    </row>
    <row r="11" spans="1:18">
      <c r="A11" s="12" t="s">
        <v>124</v>
      </c>
      <c r="B11" s="12" t="s">
        <v>512</v>
      </c>
      <c r="C11" s="12" t="s">
        <v>252</v>
      </c>
      <c r="D11" s="12" t="s">
        <v>612</v>
      </c>
      <c r="E11" s="13">
        <v>1</v>
      </c>
      <c r="F11" s="13">
        <v>3.3058823529411736</v>
      </c>
      <c r="G11" s="13">
        <v>0.37066508929824138</v>
      </c>
      <c r="I11" s="14"/>
      <c r="J11" s="12" t="s">
        <v>612</v>
      </c>
      <c r="K11" s="12" t="s">
        <v>129</v>
      </c>
      <c r="L11" s="12" t="s">
        <v>517</v>
      </c>
      <c r="M11" s="12" t="s">
        <v>252</v>
      </c>
      <c r="N11" s="13">
        <v>0</v>
      </c>
      <c r="O11" s="13">
        <v>1</v>
      </c>
      <c r="P11" s="13">
        <v>-0.65980066445183161</v>
      </c>
      <c r="Q11" s="13">
        <v>0.4071079122199398</v>
      </c>
      <c r="R11" s="10">
        <v>0.11080144897331246</v>
      </c>
    </row>
    <row r="12" spans="1:18">
      <c r="A12" s="12" t="s">
        <v>125</v>
      </c>
      <c r="B12" s="12" t="s">
        <v>513</v>
      </c>
      <c r="C12" s="12" t="s">
        <v>252</v>
      </c>
      <c r="D12" s="12" t="s">
        <v>612</v>
      </c>
      <c r="E12" s="13">
        <v>0</v>
      </c>
      <c r="F12" s="13">
        <v>3.0357142857142847</v>
      </c>
      <c r="G12" s="13">
        <v>0.328881594706321</v>
      </c>
      <c r="I12" s="14"/>
      <c r="J12" s="12" t="s">
        <v>612</v>
      </c>
      <c r="K12" s="12" t="s">
        <v>130</v>
      </c>
      <c r="L12" s="12" t="s">
        <v>518</v>
      </c>
      <c r="M12" s="12" t="s">
        <v>252</v>
      </c>
      <c r="N12" s="13">
        <v>0</v>
      </c>
      <c r="O12" s="13">
        <v>1</v>
      </c>
      <c r="P12" s="13">
        <v>-0.62159090909091042</v>
      </c>
      <c r="Q12" s="13">
        <v>0.45395343236536828</v>
      </c>
      <c r="R12" s="10">
        <v>0.17836508997155587</v>
      </c>
    </row>
    <row r="13" spans="1:18">
      <c r="A13" s="12" t="s">
        <v>125</v>
      </c>
      <c r="B13" s="12" t="s">
        <v>513</v>
      </c>
      <c r="C13" s="12" t="s">
        <v>252</v>
      </c>
      <c r="D13" s="12" t="s">
        <v>612</v>
      </c>
      <c r="E13" s="13">
        <v>1</v>
      </c>
      <c r="F13" s="13">
        <v>2.8222222222222233</v>
      </c>
      <c r="G13" s="13">
        <v>0.58009260691950826</v>
      </c>
      <c r="I13" s="14"/>
      <c r="J13" s="12" t="s">
        <v>612</v>
      </c>
      <c r="K13" s="12" t="s">
        <v>132</v>
      </c>
      <c r="L13" s="12" t="s">
        <v>519</v>
      </c>
      <c r="M13" s="12" t="s">
        <v>252</v>
      </c>
      <c r="N13" s="13">
        <v>0</v>
      </c>
      <c r="O13" s="13">
        <v>1</v>
      </c>
      <c r="P13" s="13">
        <v>-0.27314095449500847</v>
      </c>
      <c r="Q13" s="13">
        <v>0.4023416396351619</v>
      </c>
      <c r="R13" s="10">
        <v>0.49951917347270547</v>
      </c>
    </row>
    <row r="14" spans="1:18">
      <c r="A14" s="12" t="s">
        <v>126</v>
      </c>
      <c r="B14" s="12" t="s">
        <v>514</v>
      </c>
      <c r="C14" s="12" t="s">
        <v>252</v>
      </c>
      <c r="D14" s="12" t="s">
        <v>612</v>
      </c>
      <c r="E14" s="13">
        <v>0</v>
      </c>
      <c r="F14" s="13">
        <v>4.6571428571428575</v>
      </c>
      <c r="G14" s="13">
        <v>0.95830186612375712</v>
      </c>
      <c r="I14" s="14"/>
      <c r="J14" s="12" t="s">
        <v>612</v>
      </c>
      <c r="K14" s="12" t="s">
        <v>140</v>
      </c>
      <c r="L14" s="12" t="s">
        <v>520</v>
      </c>
      <c r="M14" s="12" t="s">
        <v>252</v>
      </c>
      <c r="N14" s="13">
        <v>0</v>
      </c>
      <c r="O14" s="13">
        <v>1</v>
      </c>
      <c r="P14" s="13">
        <v>-4.4395116537329789E-4</v>
      </c>
      <c r="Q14" s="13">
        <v>1.1132819704873342</v>
      </c>
      <c r="R14" s="10">
        <v>0.99968298962746771</v>
      </c>
    </row>
    <row r="15" spans="1:18">
      <c r="A15" s="12" t="s">
        <v>126</v>
      </c>
      <c r="B15" s="12" t="s">
        <v>514</v>
      </c>
      <c r="C15" s="12" t="s">
        <v>252</v>
      </c>
      <c r="D15" s="12" t="s">
        <v>612</v>
      </c>
      <c r="E15" s="13">
        <v>1</v>
      </c>
      <c r="F15" s="13">
        <v>3.8124999999999991</v>
      </c>
      <c r="G15" s="13">
        <v>1.5526264762871089</v>
      </c>
      <c r="I15" s="14"/>
      <c r="J15" s="12" t="s">
        <v>612</v>
      </c>
      <c r="K15" s="12" t="s">
        <v>142</v>
      </c>
      <c r="L15" s="12" t="s">
        <v>521</v>
      </c>
      <c r="M15" s="12" t="s">
        <v>252</v>
      </c>
      <c r="N15" s="13">
        <v>0</v>
      </c>
      <c r="O15" s="13">
        <v>1</v>
      </c>
      <c r="P15" s="13">
        <v>-0.28280516431924707</v>
      </c>
      <c r="Q15" s="13">
        <v>0.84641167149872554</v>
      </c>
      <c r="R15" s="10">
        <v>0.73903941915930926</v>
      </c>
    </row>
    <row r="16" spans="1:18">
      <c r="A16" s="12" t="s">
        <v>127</v>
      </c>
      <c r="B16" s="12" t="s">
        <v>515</v>
      </c>
      <c r="C16" s="12" t="s">
        <v>252</v>
      </c>
      <c r="D16" s="12" t="s">
        <v>612</v>
      </c>
      <c r="E16" s="13">
        <v>0</v>
      </c>
      <c r="F16" s="13">
        <v>2.6652173913043482</v>
      </c>
      <c r="G16" s="13">
        <v>0.19900142272233506</v>
      </c>
      <c r="I16" s="14"/>
      <c r="J16" s="12" t="s">
        <v>612</v>
      </c>
      <c r="K16" s="12" t="s">
        <v>180</v>
      </c>
      <c r="L16" s="12" t="s">
        <v>522</v>
      </c>
      <c r="M16" s="12" t="s">
        <v>252</v>
      </c>
      <c r="N16" s="13">
        <v>0</v>
      </c>
      <c r="O16" s="13">
        <v>1</v>
      </c>
      <c r="P16" s="13">
        <v>-13.388235294117788</v>
      </c>
      <c r="Q16" s="13">
        <v>119.54478897279374</v>
      </c>
      <c r="R16" s="10">
        <v>0.91117910464811858</v>
      </c>
    </row>
    <row r="17" spans="1:18">
      <c r="A17" s="12" t="s">
        <v>127</v>
      </c>
      <c r="B17" s="12" t="s">
        <v>515</v>
      </c>
      <c r="C17" s="12" t="s">
        <v>252</v>
      </c>
      <c r="D17" s="12" t="s">
        <v>612</v>
      </c>
      <c r="E17" s="13">
        <v>1</v>
      </c>
      <c r="F17" s="13">
        <v>3.1117647058823499</v>
      </c>
      <c r="G17" s="13">
        <v>0.32734871200688404</v>
      </c>
      <c r="I17" s="14"/>
      <c r="J17" s="12" t="s">
        <v>612</v>
      </c>
      <c r="K17" s="12" t="s">
        <v>196</v>
      </c>
      <c r="L17" s="12" t="s">
        <v>523</v>
      </c>
      <c r="M17" s="12" t="s">
        <v>252</v>
      </c>
      <c r="N17" s="13">
        <v>0</v>
      </c>
      <c r="O17" s="13">
        <v>1</v>
      </c>
      <c r="P17" s="13">
        <v>21.905516431924948</v>
      </c>
      <c r="Q17" s="13">
        <v>83.121589946028138</v>
      </c>
      <c r="R17" s="10">
        <v>0.79272065189394914</v>
      </c>
    </row>
    <row r="18" spans="1:18">
      <c r="A18" s="12" t="s">
        <v>128</v>
      </c>
      <c r="B18" s="12" t="s">
        <v>516</v>
      </c>
      <c r="C18" s="12" t="s">
        <v>252</v>
      </c>
      <c r="D18" s="12" t="s">
        <v>612</v>
      </c>
      <c r="E18" s="13">
        <v>0</v>
      </c>
      <c r="F18" s="13">
        <v>5.2</v>
      </c>
      <c r="G18" s="13">
        <v>0.77247470619896097</v>
      </c>
      <c r="I18" s="14"/>
      <c r="J18" s="12" t="s">
        <v>612</v>
      </c>
      <c r="K18" s="12" t="s">
        <v>204</v>
      </c>
      <c r="L18" s="12" t="s">
        <v>524</v>
      </c>
      <c r="M18" s="12" t="s">
        <v>252</v>
      </c>
      <c r="N18" s="13">
        <v>0</v>
      </c>
      <c r="O18" s="13">
        <v>1</v>
      </c>
      <c r="P18" s="13">
        <v>48.285714285714327</v>
      </c>
      <c r="Q18" s="13">
        <v>163.14341422638606</v>
      </c>
      <c r="R18" s="10">
        <v>0.77131032443867353</v>
      </c>
    </row>
    <row r="19" spans="1:18">
      <c r="A19" s="12" t="s">
        <v>128</v>
      </c>
      <c r="B19" s="12" t="s">
        <v>516</v>
      </c>
      <c r="C19" s="12" t="s">
        <v>252</v>
      </c>
      <c r="D19" s="12" t="s">
        <v>612</v>
      </c>
      <c r="E19" s="13">
        <v>1</v>
      </c>
      <c r="F19" s="13">
        <v>2.3666666666666698</v>
      </c>
      <c r="G19" s="13">
        <v>1.4791764475419968</v>
      </c>
      <c r="I19" s="14"/>
      <c r="J19" s="12" t="s">
        <v>612</v>
      </c>
      <c r="K19" s="12" t="s">
        <v>206</v>
      </c>
      <c r="L19" s="12" t="s">
        <v>525</v>
      </c>
      <c r="M19" s="12" t="s">
        <v>252</v>
      </c>
      <c r="N19" s="13">
        <v>0</v>
      </c>
      <c r="O19" s="13">
        <v>1</v>
      </c>
      <c r="P19" s="13">
        <v>195.85000000000005</v>
      </c>
      <c r="Q19" s="13">
        <v>116.67760324929544</v>
      </c>
      <c r="R19" s="10">
        <v>0.1056969252713954</v>
      </c>
    </row>
    <row r="20" spans="1:18">
      <c r="A20" s="12" t="s">
        <v>129</v>
      </c>
      <c r="B20" s="12" t="s">
        <v>517</v>
      </c>
      <c r="C20" s="12" t="s">
        <v>252</v>
      </c>
      <c r="D20" s="12" t="s">
        <v>612</v>
      </c>
      <c r="E20" s="13">
        <v>0</v>
      </c>
      <c r="F20" s="13">
        <v>2.811627906976744</v>
      </c>
      <c r="G20" s="13">
        <v>0.2017604942242987</v>
      </c>
      <c r="I20" s="14"/>
      <c r="J20" s="12" t="s">
        <v>612</v>
      </c>
      <c r="K20" s="12" t="s">
        <v>210</v>
      </c>
      <c r="L20" s="12" t="s">
        <v>526</v>
      </c>
      <c r="M20" s="12" t="s">
        <v>252</v>
      </c>
      <c r="N20" s="13">
        <v>0</v>
      </c>
      <c r="O20" s="13">
        <v>1</v>
      </c>
      <c r="P20" s="13">
        <v>38.777777777777786</v>
      </c>
      <c r="Q20" s="13">
        <v>99.930458027268045</v>
      </c>
      <c r="R20" s="10">
        <v>0.70279699614922675</v>
      </c>
    </row>
    <row r="21" spans="1:18">
      <c r="A21" s="12" t="s">
        <v>129</v>
      </c>
      <c r="B21" s="12" t="s">
        <v>517</v>
      </c>
      <c r="C21" s="12" t="s">
        <v>252</v>
      </c>
      <c r="D21" s="12" t="s">
        <v>612</v>
      </c>
      <c r="E21" s="13">
        <v>1</v>
      </c>
      <c r="F21" s="13">
        <v>3.4714285714285755</v>
      </c>
      <c r="G21" s="13">
        <v>0.35359518543448087</v>
      </c>
      <c r="I21" s="14"/>
      <c r="J21" s="12" t="s">
        <v>612</v>
      </c>
      <c r="K21" s="12" t="s">
        <v>212</v>
      </c>
      <c r="L21" s="12" t="s">
        <v>527</v>
      </c>
      <c r="M21" s="12" t="s">
        <v>252</v>
      </c>
      <c r="N21" s="13">
        <v>0</v>
      </c>
      <c r="O21" s="13">
        <v>1</v>
      </c>
      <c r="P21" s="13">
        <v>-37.911111111111083</v>
      </c>
      <c r="Q21" s="13">
        <v>66.869575161687166</v>
      </c>
      <c r="R21" s="10">
        <v>0.58120436547913323</v>
      </c>
    </row>
    <row r="22" spans="1:18">
      <c r="A22" s="12" t="s">
        <v>130</v>
      </c>
      <c r="B22" s="12" t="s">
        <v>518</v>
      </c>
      <c r="C22" s="12" t="s">
        <v>252</v>
      </c>
      <c r="D22" s="12" t="s">
        <v>612</v>
      </c>
      <c r="E22" s="13">
        <v>0</v>
      </c>
      <c r="F22" s="13">
        <v>2.8874999999999997</v>
      </c>
      <c r="G22" s="13">
        <v>0.229600811638591</v>
      </c>
      <c r="I22" s="14"/>
      <c r="J22" s="12" t="s">
        <v>612</v>
      </c>
      <c r="K22" s="12" t="s">
        <v>224</v>
      </c>
      <c r="L22" s="12" t="s">
        <v>528</v>
      </c>
      <c r="M22" s="12" t="s">
        <v>252</v>
      </c>
      <c r="N22" s="13">
        <v>0</v>
      </c>
      <c r="O22" s="13">
        <v>1</v>
      </c>
      <c r="P22" s="13">
        <v>-0.29898989898989892</v>
      </c>
      <c r="Q22" s="13">
        <v>0.17512215766887662</v>
      </c>
      <c r="R22" s="10">
        <v>9.3506557241695321E-2</v>
      </c>
    </row>
    <row r="23" spans="1:18">
      <c r="A23" s="12" t="s">
        <v>130</v>
      </c>
      <c r="B23" s="12" t="s">
        <v>518</v>
      </c>
      <c r="C23" s="12" t="s">
        <v>252</v>
      </c>
      <c r="D23" s="12" t="s">
        <v>612</v>
      </c>
      <c r="E23" s="13">
        <v>1</v>
      </c>
      <c r="F23" s="13">
        <v>3.5090909090909101</v>
      </c>
      <c r="G23" s="13">
        <v>0.39160846013741746</v>
      </c>
      <c r="I23" s="14"/>
      <c r="J23" s="12" t="s">
        <v>529</v>
      </c>
      <c r="K23" s="12" t="s">
        <v>7</v>
      </c>
      <c r="L23" s="12" t="s">
        <v>530</v>
      </c>
      <c r="M23" s="12" t="s">
        <v>252</v>
      </c>
      <c r="N23" s="13">
        <v>0</v>
      </c>
      <c r="O23" s="13">
        <v>1</v>
      </c>
      <c r="P23" s="13">
        <v>1.8410601976639716</v>
      </c>
      <c r="Q23" s="13">
        <v>0.7755605116725024</v>
      </c>
      <c r="R23" s="10">
        <v>1.9660161426408362E-2</v>
      </c>
    </row>
    <row r="24" spans="1:18">
      <c r="A24" s="12" t="s">
        <v>132</v>
      </c>
      <c r="B24" s="12" t="s">
        <v>519</v>
      </c>
      <c r="C24" s="12" t="s">
        <v>252</v>
      </c>
      <c r="D24" s="12" t="s">
        <v>612</v>
      </c>
      <c r="E24" s="13">
        <v>0</v>
      </c>
      <c r="F24" s="13">
        <v>2.8150943396226418</v>
      </c>
      <c r="G24" s="13">
        <v>0.1982761247327747</v>
      </c>
      <c r="I24" s="14"/>
      <c r="J24" s="12" t="s">
        <v>529</v>
      </c>
      <c r="K24" s="12" t="s">
        <v>67</v>
      </c>
      <c r="L24" s="12" t="s">
        <v>531</v>
      </c>
      <c r="M24" s="12" t="s">
        <v>252</v>
      </c>
      <c r="N24" s="13">
        <v>0</v>
      </c>
      <c r="O24" s="13">
        <v>1</v>
      </c>
      <c r="P24" s="13">
        <v>27.783131868131864</v>
      </c>
      <c r="Q24" s="13">
        <v>13.291090720522471</v>
      </c>
      <c r="R24" s="10">
        <v>5.1044781811301787E-2</v>
      </c>
    </row>
    <row r="25" spans="1:18">
      <c r="A25" s="12" t="s">
        <v>132</v>
      </c>
      <c r="B25" s="12" t="s">
        <v>519</v>
      </c>
      <c r="C25" s="12" t="s">
        <v>252</v>
      </c>
      <c r="D25" s="12" t="s">
        <v>612</v>
      </c>
      <c r="E25" s="13">
        <v>1</v>
      </c>
      <c r="F25" s="13">
        <v>3.0882352941176503</v>
      </c>
      <c r="G25" s="13">
        <v>0.35009337803686558</v>
      </c>
      <c r="I25" s="14"/>
      <c r="J25" s="12" t="s">
        <v>529</v>
      </c>
      <c r="K25" s="12" t="s">
        <v>122</v>
      </c>
      <c r="L25" s="12" t="s">
        <v>532</v>
      </c>
      <c r="M25" s="12" t="s">
        <v>252</v>
      </c>
      <c r="N25" s="13">
        <v>0</v>
      </c>
      <c r="O25" s="13">
        <v>1</v>
      </c>
      <c r="P25" s="13">
        <v>2.0818181818181825</v>
      </c>
      <c r="Q25" s="13">
        <v>1.2861163775031017</v>
      </c>
      <c r="R25" s="10">
        <v>0.11672583006750259</v>
      </c>
    </row>
    <row r="26" spans="1:18">
      <c r="A26" s="12" t="s">
        <v>140</v>
      </c>
      <c r="B26" s="12" t="s">
        <v>520</v>
      </c>
      <c r="C26" s="12" t="s">
        <v>252</v>
      </c>
      <c r="D26" s="12" t="s">
        <v>612</v>
      </c>
      <c r="E26" s="13">
        <v>0</v>
      </c>
      <c r="F26" s="13">
        <v>4.4113207547169813</v>
      </c>
      <c r="G26" s="13">
        <v>0.5486313448522443</v>
      </c>
      <c r="I26" s="14"/>
      <c r="J26" s="12" t="s">
        <v>529</v>
      </c>
      <c r="K26" s="12" t="s">
        <v>123</v>
      </c>
      <c r="L26" s="12" t="s">
        <v>533</v>
      </c>
      <c r="M26" s="12" t="s">
        <v>252</v>
      </c>
      <c r="N26" s="13">
        <v>0</v>
      </c>
      <c r="O26" s="13">
        <v>1</v>
      </c>
      <c r="P26" s="13">
        <v>0.20017825311942766</v>
      </c>
      <c r="Q26" s="13">
        <v>0.40556123058766874</v>
      </c>
      <c r="R26" s="10">
        <v>0.62326418209867795</v>
      </c>
    </row>
    <row r="27" spans="1:18">
      <c r="A27" s="12" t="s">
        <v>140</v>
      </c>
      <c r="B27" s="12" t="s">
        <v>520</v>
      </c>
      <c r="C27" s="12" t="s">
        <v>252</v>
      </c>
      <c r="D27" s="12" t="s">
        <v>612</v>
      </c>
      <c r="E27" s="13">
        <v>1</v>
      </c>
      <c r="F27" s="13">
        <v>4.4117647058823541</v>
      </c>
      <c r="G27" s="13">
        <v>0.96871068604500243</v>
      </c>
      <c r="I27" s="14"/>
      <c r="J27" s="12" t="s">
        <v>529</v>
      </c>
      <c r="K27" s="12" t="s">
        <v>124</v>
      </c>
      <c r="L27" s="12" t="s">
        <v>534</v>
      </c>
      <c r="M27" s="12" t="s">
        <v>252</v>
      </c>
      <c r="N27" s="13">
        <v>0</v>
      </c>
      <c r="O27" s="13">
        <v>1</v>
      </c>
      <c r="P27" s="13">
        <v>0.70555555555555582</v>
      </c>
      <c r="Q27" s="13">
        <v>0.35862905123320404</v>
      </c>
      <c r="R27" s="10">
        <v>5.3282914210037058E-2</v>
      </c>
    </row>
    <row r="28" spans="1:18">
      <c r="A28" s="12" t="s">
        <v>142</v>
      </c>
      <c r="B28" s="12" t="s">
        <v>521</v>
      </c>
      <c r="C28" s="12" t="s">
        <v>252</v>
      </c>
      <c r="D28" s="12" t="s">
        <v>612</v>
      </c>
      <c r="E28" s="13">
        <v>0</v>
      </c>
      <c r="F28" s="13">
        <v>1.5380281690140845</v>
      </c>
      <c r="G28" s="13">
        <v>0.42542740395713757</v>
      </c>
      <c r="I28" s="14"/>
      <c r="J28" s="12" t="s">
        <v>529</v>
      </c>
      <c r="K28" s="12" t="s">
        <v>125</v>
      </c>
      <c r="L28" s="12" t="s">
        <v>535</v>
      </c>
      <c r="M28" s="12" t="s">
        <v>252</v>
      </c>
      <c r="N28" s="13">
        <v>0</v>
      </c>
      <c r="O28" s="13">
        <v>1</v>
      </c>
      <c r="P28" s="13">
        <v>1.2439102564102567</v>
      </c>
      <c r="Q28" s="13">
        <v>0.56213864498017307</v>
      </c>
      <c r="R28" s="10">
        <v>3.3526495394182732E-2</v>
      </c>
    </row>
    <row r="29" spans="1:18">
      <c r="A29" s="12" t="s">
        <v>142</v>
      </c>
      <c r="B29" s="12" t="s">
        <v>521</v>
      </c>
      <c r="C29" s="12" t="s">
        <v>252</v>
      </c>
      <c r="D29" s="12" t="s">
        <v>612</v>
      </c>
      <c r="E29" s="13">
        <v>1</v>
      </c>
      <c r="F29" s="13">
        <v>1.8208333333333315</v>
      </c>
      <c r="G29" s="13">
        <v>0.73172689004269686</v>
      </c>
      <c r="I29" s="14"/>
      <c r="J29" s="12" t="s">
        <v>529</v>
      </c>
      <c r="K29" s="12" t="s">
        <v>126</v>
      </c>
      <c r="L29" s="12" t="s">
        <v>536</v>
      </c>
      <c r="M29" s="12" t="s">
        <v>252</v>
      </c>
      <c r="N29" s="13">
        <v>0</v>
      </c>
      <c r="O29" s="13">
        <v>1</v>
      </c>
      <c r="P29" s="13">
        <v>1.8772727272727261</v>
      </c>
      <c r="Q29" s="13">
        <v>1.8788102509955977</v>
      </c>
      <c r="R29" s="10">
        <v>0.32657787109208747</v>
      </c>
    </row>
    <row r="30" spans="1:18">
      <c r="A30" s="12" t="s">
        <v>180</v>
      </c>
      <c r="B30" s="12" t="s">
        <v>522</v>
      </c>
      <c r="C30" s="12" t="s">
        <v>252</v>
      </c>
      <c r="D30" s="12" t="s">
        <v>612</v>
      </c>
      <c r="E30" s="13">
        <v>0</v>
      </c>
      <c r="F30" s="13">
        <v>602.07843137254906</v>
      </c>
      <c r="G30" s="13">
        <v>56.99074201240893</v>
      </c>
      <c r="I30" s="14"/>
      <c r="J30" s="12" t="s">
        <v>529</v>
      </c>
      <c r="K30" s="12" t="s">
        <v>127</v>
      </c>
      <c r="L30" s="12" t="s">
        <v>537</v>
      </c>
      <c r="M30" s="12" t="s">
        <v>252</v>
      </c>
      <c r="N30" s="13">
        <v>0</v>
      </c>
      <c r="O30" s="13">
        <v>1</v>
      </c>
      <c r="P30" s="13">
        <v>-0.23860887096774075</v>
      </c>
      <c r="Q30" s="13">
        <v>0.34254114229653876</v>
      </c>
      <c r="R30" s="10">
        <v>0.4887088427555526</v>
      </c>
    </row>
    <row r="31" spans="1:18">
      <c r="A31" s="12" t="s">
        <v>180</v>
      </c>
      <c r="B31" s="12" t="s">
        <v>522</v>
      </c>
      <c r="C31" s="12" t="s">
        <v>252</v>
      </c>
      <c r="D31" s="12" t="s">
        <v>612</v>
      </c>
      <c r="E31" s="13">
        <v>1</v>
      </c>
      <c r="F31" s="13">
        <v>615.46666666666681</v>
      </c>
      <c r="G31" s="13">
        <v>105.08573592750272</v>
      </c>
      <c r="I31" s="14"/>
      <c r="J31" s="12" t="s">
        <v>529</v>
      </c>
      <c r="K31" s="12" t="s">
        <v>128</v>
      </c>
      <c r="L31" s="12" t="s">
        <v>538</v>
      </c>
      <c r="M31" s="12" t="s">
        <v>252</v>
      </c>
      <c r="N31" s="13">
        <v>0</v>
      </c>
      <c r="O31" s="13">
        <v>1</v>
      </c>
      <c r="P31" s="13">
        <v>1.4999999999999953</v>
      </c>
      <c r="Q31" s="13">
        <v>2.9290761648491102</v>
      </c>
      <c r="R31" s="10">
        <v>0.61786996854482212</v>
      </c>
    </row>
    <row r="32" spans="1:18">
      <c r="A32" s="12" t="s">
        <v>196</v>
      </c>
      <c r="B32" s="12" t="s">
        <v>523</v>
      </c>
      <c r="C32" s="12" t="s">
        <v>252</v>
      </c>
      <c r="D32" s="12" t="s">
        <v>612</v>
      </c>
      <c r="E32" s="13">
        <v>0</v>
      </c>
      <c r="F32" s="13">
        <v>507.19718309859155</v>
      </c>
      <c r="G32" s="13">
        <v>41.778963374776303</v>
      </c>
      <c r="I32" s="14"/>
      <c r="J32" s="12" t="s">
        <v>529</v>
      </c>
      <c r="K32" s="12" t="s">
        <v>129</v>
      </c>
      <c r="L32" s="12" t="s">
        <v>539</v>
      </c>
      <c r="M32" s="12" t="s">
        <v>252</v>
      </c>
      <c r="N32" s="13">
        <v>0</v>
      </c>
      <c r="O32" s="13">
        <v>1</v>
      </c>
      <c r="P32" s="13">
        <v>0.24125615763546565</v>
      </c>
      <c r="Q32" s="13">
        <v>0.35732868175557458</v>
      </c>
      <c r="R32" s="10">
        <v>0.50239901580641289</v>
      </c>
    </row>
    <row r="33" spans="1:18">
      <c r="A33" s="12" t="s">
        <v>196</v>
      </c>
      <c r="B33" s="12" t="s">
        <v>523</v>
      </c>
      <c r="C33" s="12" t="s">
        <v>252</v>
      </c>
      <c r="D33" s="12" t="s">
        <v>612</v>
      </c>
      <c r="E33" s="13">
        <v>1</v>
      </c>
      <c r="F33" s="13">
        <v>485.29166666666663</v>
      </c>
      <c r="G33" s="13">
        <v>71.859007330220933</v>
      </c>
      <c r="I33" s="14"/>
      <c r="J33" s="12" t="s">
        <v>529</v>
      </c>
      <c r="K33" s="12" t="s">
        <v>130</v>
      </c>
      <c r="L33" s="12" t="s">
        <v>540</v>
      </c>
      <c r="M33" s="12" t="s">
        <v>252</v>
      </c>
      <c r="N33" s="13">
        <v>0</v>
      </c>
      <c r="O33" s="13">
        <v>1</v>
      </c>
      <c r="P33" s="13">
        <v>0.21782608695652239</v>
      </c>
      <c r="Q33" s="13">
        <v>0.40465437814538047</v>
      </c>
      <c r="R33" s="10">
        <v>0.59327943733157473</v>
      </c>
    </row>
    <row r="34" spans="1:18">
      <c r="A34" s="12" t="s">
        <v>204</v>
      </c>
      <c r="B34" s="12" t="s">
        <v>524</v>
      </c>
      <c r="C34" s="12" t="s">
        <v>252</v>
      </c>
      <c r="D34" s="12" t="s">
        <v>612</v>
      </c>
      <c r="E34" s="13">
        <v>0</v>
      </c>
      <c r="F34" s="13">
        <v>320</v>
      </c>
      <c r="G34" s="13">
        <v>104.68732583496528</v>
      </c>
      <c r="I34" s="14"/>
      <c r="J34" s="12" t="s">
        <v>529</v>
      </c>
      <c r="K34" s="12" t="s">
        <v>132</v>
      </c>
      <c r="L34" s="12" t="s">
        <v>541</v>
      </c>
      <c r="M34" s="12" t="s">
        <v>252</v>
      </c>
      <c r="N34" s="13">
        <v>0</v>
      </c>
      <c r="O34" s="13">
        <v>1</v>
      </c>
      <c r="P34" s="13">
        <v>-5.5392156862747191E-2</v>
      </c>
      <c r="Q34" s="13">
        <v>0.34629940752076005</v>
      </c>
      <c r="R34" s="10">
        <v>0.87339109128339609</v>
      </c>
    </row>
    <row r="35" spans="1:18">
      <c r="A35" s="12" t="s">
        <v>204</v>
      </c>
      <c r="B35" s="12" t="s">
        <v>524</v>
      </c>
      <c r="C35" s="12" t="s">
        <v>252</v>
      </c>
      <c r="D35" s="12" t="s">
        <v>612</v>
      </c>
      <c r="E35" s="13">
        <v>1</v>
      </c>
      <c r="F35" s="13">
        <v>271.71428571428567</v>
      </c>
      <c r="G35" s="13">
        <v>125.12528687266212</v>
      </c>
      <c r="I35" s="14"/>
      <c r="J35" s="12" t="s">
        <v>529</v>
      </c>
      <c r="K35" s="12" t="s">
        <v>140</v>
      </c>
      <c r="L35" s="12" t="s">
        <v>542</v>
      </c>
      <c r="M35" s="12" t="s">
        <v>252</v>
      </c>
      <c r="N35" s="13">
        <v>0</v>
      </c>
      <c r="O35" s="13">
        <v>1</v>
      </c>
      <c r="P35" s="13">
        <v>1.8707516339869261</v>
      </c>
      <c r="Q35" s="13">
        <v>0.9278293860529655</v>
      </c>
      <c r="R35" s="10">
        <v>4.7724477419162969E-2</v>
      </c>
    </row>
    <row r="36" spans="1:18">
      <c r="A36" s="12" t="s">
        <v>206</v>
      </c>
      <c r="B36" s="12" t="s">
        <v>525</v>
      </c>
      <c r="C36" s="12" t="s">
        <v>252</v>
      </c>
      <c r="D36" s="12" t="s">
        <v>612</v>
      </c>
      <c r="E36" s="13">
        <v>0</v>
      </c>
      <c r="F36" s="13">
        <v>503.58333333333337</v>
      </c>
      <c r="G36" s="13">
        <v>86.96635077239165</v>
      </c>
      <c r="I36" s="14"/>
      <c r="J36" s="12" t="s">
        <v>529</v>
      </c>
      <c r="K36" s="12" t="s">
        <v>142</v>
      </c>
      <c r="L36" s="12" t="s">
        <v>543</v>
      </c>
      <c r="M36" s="12" t="s">
        <v>252</v>
      </c>
      <c r="N36" s="13">
        <v>0</v>
      </c>
      <c r="O36" s="13">
        <v>1</v>
      </c>
      <c r="P36" s="13">
        <v>1.8608265947888596</v>
      </c>
      <c r="Q36" s="13">
        <v>0.71542869480372873</v>
      </c>
      <c r="R36" s="10">
        <v>1.081404706016058E-2</v>
      </c>
    </row>
    <row r="37" spans="1:18">
      <c r="A37" s="12" t="s">
        <v>206</v>
      </c>
      <c r="B37" s="12" t="s">
        <v>525</v>
      </c>
      <c r="C37" s="12" t="s">
        <v>252</v>
      </c>
      <c r="D37" s="12" t="s">
        <v>612</v>
      </c>
      <c r="E37" s="13">
        <v>1</v>
      </c>
      <c r="F37" s="13">
        <v>307.73333333333329</v>
      </c>
      <c r="G37" s="13">
        <v>77.785068832863629</v>
      </c>
      <c r="I37" s="14"/>
      <c r="J37" s="12" t="s">
        <v>529</v>
      </c>
      <c r="K37" s="12" t="s">
        <v>180</v>
      </c>
      <c r="L37" s="12" t="s">
        <v>544</v>
      </c>
      <c r="M37" s="12" t="s">
        <v>252</v>
      </c>
      <c r="N37" s="13">
        <v>0</v>
      </c>
      <c r="O37" s="13">
        <v>1</v>
      </c>
      <c r="P37" s="13">
        <v>420.83317972350233</v>
      </c>
      <c r="Q37" s="13">
        <v>85.503746078155018</v>
      </c>
      <c r="R37" s="10">
        <v>6.3214597343607016E-6</v>
      </c>
    </row>
    <row r="38" spans="1:18">
      <c r="A38" s="12" t="s">
        <v>210</v>
      </c>
      <c r="B38" s="12" t="s">
        <v>526</v>
      </c>
      <c r="C38" s="12" t="s">
        <v>252</v>
      </c>
      <c r="D38" s="12" t="s">
        <v>612</v>
      </c>
      <c r="E38" s="13">
        <v>0</v>
      </c>
      <c r="F38" s="13">
        <v>520</v>
      </c>
      <c r="G38" s="13">
        <v>68.776858093041213</v>
      </c>
      <c r="I38" s="14"/>
      <c r="J38" s="12" t="s">
        <v>529</v>
      </c>
      <c r="K38" s="12" t="s">
        <v>196</v>
      </c>
      <c r="L38" s="12" t="s">
        <v>545</v>
      </c>
      <c r="M38" s="12" t="s">
        <v>252</v>
      </c>
      <c r="N38" s="13">
        <v>0</v>
      </c>
      <c r="O38" s="13">
        <v>1</v>
      </c>
      <c r="P38" s="13">
        <v>319.19092542677441</v>
      </c>
      <c r="Q38" s="13">
        <v>64.787479979018897</v>
      </c>
      <c r="R38" s="10">
        <v>3.6250058061589598E-6</v>
      </c>
    </row>
    <row r="39" spans="1:18">
      <c r="A39" s="12" t="s">
        <v>210</v>
      </c>
      <c r="B39" s="12" t="s">
        <v>526</v>
      </c>
      <c r="C39" s="12" t="s">
        <v>252</v>
      </c>
      <c r="D39" s="12" t="s">
        <v>612</v>
      </c>
      <c r="E39" s="13">
        <v>1</v>
      </c>
      <c r="F39" s="13">
        <v>481.22222222222217</v>
      </c>
      <c r="G39" s="13">
        <v>72.497173961398332</v>
      </c>
      <c r="I39" s="14"/>
      <c r="J39" s="12" t="s">
        <v>529</v>
      </c>
      <c r="K39" s="12" t="s">
        <v>204</v>
      </c>
      <c r="L39" s="12" t="s">
        <v>546</v>
      </c>
      <c r="M39" s="12" t="s">
        <v>252</v>
      </c>
      <c r="N39" s="13">
        <v>0</v>
      </c>
      <c r="O39" s="13">
        <v>1</v>
      </c>
      <c r="P39" s="13">
        <v>-21.933333333333348</v>
      </c>
      <c r="Q39" s="13">
        <v>176.63805973840445</v>
      </c>
      <c r="R39" s="10">
        <v>0.90282853488853743</v>
      </c>
    </row>
    <row r="40" spans="1:18">
      <c r="A40" s="12" t="s">
        <v>212</v>
      </c>
      <c r="B40" s="12" t="s">
        <v>527</v>
      </c>
      <c r="C40" s="12" t="s">
        <v>252</v>
      </c>
      <c r="D40" s="12" t="s">
        <v>612</v>
      </c>
      <c r="E40" s="13">
        <v>0</v>
      </c>
      <c r="F40" s="13">
        <v>149.19999999999999</v>
      </c>
      <c r="G40" s="13">
        <v>53.614937111606153</v>
      </c>
      <c r="I40" s="14"/>
      <c r="J40" s="12" t="s">
        <v>529</v>
      </c>
      <c r="K40" s="12" t="s">
        <v>206</v>
      </c>
      <c r="L40" s="12" t="s">
        <v>547</v>
      </c>
      <c r="M40" s="12" t="s">
        <v>252</v>
      </c>
      <c r="N40" s="13">
        <v>0</v>
      </c>
      <c r="O40" s="13">
        <v>1</v>
      </c>
      <c r="P40" s="13">
        <v>218.38636363636363</v>
      </c>
      <c r="Q40" s="13">
        <v>116.55264683168321</v>
      </c>
      <c r="R40" s="10">
        <v>7.2705069701959779E-2</v>
      </c>
    </row>
    <row r="41" spans="1:18">
      <c r="A41" s="12" t="s">
        <v>212</v>
      </c>
      <c r="B41" s="12" t="s">
        <v>527</v>
      </c>
      <c r="C41" s="12" t="s">
        <v>252</v>
      </c>
      <c r="D41" s="12" t="s">
        <v>612</v>
      </c>
      <c r="E41" s="13">
        <v>1</v>
      </c>
      <c r="F41" s="13">
        <v>187.11111111111109</v>
      </c>
      <c r="G41" s="13">
        <v>39.962214663642527</v>
      </c>
      <c r="I41" s="14"/>
      <c r="J41" s="12" t="s">
        <v>529</v>
      </c>
      <c r="K41" s="12" t="s">
        <v>210</v>
      </c>
      <c r="L41" s="12" t="s">
        <v>548</v>
      </c>
      <c r="M41" s="12" t="s">
        <v>252</v>
      </c>
      <c r="N41" s="13">
        <v>0</v>
      </c>
      <c r="O41" s="13">
        <v>1</v>
      </c>
      <c r="P41" s="13">
        <v>115.89743589743595</v>
      </c>
      <c r="Q41" s="13">
        <v>104.08818767801127</v>
      </c>
      <c r="R41" s="10">
        <v>0.28100981884548903</v>
      </c>
    </row>
    <row r="42" spans="1:18">
      <c r="A42" s="12" t="s">
        <v>224</v>
      </c>
      <c r="B42" s="12" t="s">
        <v>528</v>
      </c>
      <c r="C42" s="12" t="s">
        <v>252</v>
      </c>
      <c r="D42" s="12" t="s">
        <v>612</v>
      </c>
      <c r="E42" s="13">
        <v>0</v>
      </c>
      <c r="F42" s="13">
        <v>0.15555555555555556</v>
      </c>
      <c r="G42" s="13">
        <v>7.7614600887589758E-2</v>
      </c>
      <c r="I42" s="14"/>
      <c r="J42" s="12" t="s">
        <v>529</v>
      </c>
      <c r="K42" s="12" t="s">
        <v>212</v>
      </c>
      <c r="L42" s="12" t="s">
        <v>549</v>
      </c>
      <c r="M42" s="12" t="s">
        <v>252</v>
      </c>
      <c r="N42" s="13">
        <v>0</v>
      </c>
      <c r="O42" s="13">
        <v>1</v>
      </c>
      <c r="P42" s="13">
        <v>57.822222222222287</v>
      </c>
      <c r="Q42" s="13">
        <v>65.67110218773125</v>
      </c>
      <c r="R42" s="10">
        <v>0.3958900960208559</v>
      </c>
    </row>
    <row r="43" spans="1:18">
      <c r="A43" s="12" t="s">
        <v>224</v>
      </c>
      <c r="B43" s="12" t="s">
        <v>528</v>
      </c>
      <c r="C43" s="12" t="s">
        <v>252</v>
      </c>
      <c r="D43" s="12" t="s">
        <v>612</v>
      </c>
      <c r="E43" s="13">
        <v>1</v>
      </c>
      <c r="F43" s="13">
        <v>0.45454545454545447</v>
      </c>
      <c r="G43" s="13">
        <v>0.15698325973065735</v>
      </c>
      <c r="I43" s="14"/>
      <c r="J43" s="12" t="s">
        <v>529</v>
      </c>
      <c r="K43" s="12" t="s">
        <v>224</v>
      </c>
      <c r="L43" s="12" t="s">
        <v>550</v>
      </c>
      <c r="M43" s="12" t="s">
        <v>252</v>
      </c>
      <c r="N43" s="13">
        <v>0</v>
      </c>
      <c r="O43" s="13">
        <v>1</v>
      </c>
      <c r="P43" s="13">
        <v>-0.1283422459893048</v>
      </c>
      <c r="Q43" s="13">
        <v>0.1452079276607223</v>
      </c>
      <c r="R43" s="10">
        <v>0.38069465741281028</v>
      </c>
    </row>
    <row r="44" spans="1:18">
      <c r="A44" s="12" t="s">
        <v>7</v>
      </c>
      <c r="B44" s="12" t="s">
        <v>530</v>
      </c>
      <c r="C44" s="12" t="s">
        <v>252</v>
      </c>
      <c r="D44" s="12" t="s">
        <v>529</v>
      </c>
      <c r="E44" s="13">
        <v>0</v>
      </c>
      <c r="F44" s="13">
        <v>2.7523809523809524</v>
      </c>
      <c r="G44" s="13">
        <v>0.57928438325668885</v>
      </c>
      <c r="I44" s="14"/>
      <c r="J44" s="12" t="s">
        <v>73</v>
      </c>
      <c r="K44" s="12" t="s">
        <v>206</v>
      </c>
      <c r="L44" s="12" t="s">
        <v>551</v>
      </c>
      <c r="M44" s="12" t="s">
        <v>252</v>
      </c>
      <c r="N44" s="13">
        <v>0</v>
      </c>
      <c r="O44" s="13">
        <v>1</v>
      </c>
      <c r="P44" s="13">
        <v>179.78750000000011</v>
      </c>
      <c r="Q44" s="13">
        <v>164.83346537510454</v>
      </c>
      <c r="R44" s="10">
        <v>0.28903488126955224</v>
      </c>
    </row>
    <row r="45" spans="1:18">
      <c r="A45" s="12" t="s">
        <v>7</v>
      </c>
      <c r="B45" s="12" t="s">
        <v>530</v>
      </c>
      <c r="C45" s="12" t="s">
        <v>252</v>
      </c>
      <c r="D45" s="12" t="s">
        <v>529</v>
      </c>
      <c r="E45" s="13">
        <v>1</v>
      </c>
      <c r="F45" s="13">
        <v>0.91132075471698082</v>
      </c>
      <c r="G45" s="13">
        <v>0.51567791360560644</v>
      </c>
      <c r="I45" s="14"/>
      <c r="J45" s="12" t="s">
        <v>73</v>
      </c>
      <c r="K45" s="12" t="s">
        <v>210</v>
      </c>
      <c r="L45" s="12" t="s">
        <v>552</v>
      </c>
      <c r="M45" s="12" t="s">
        <v>252</v>
      </c>
      <c r="N45" s="13">
        <v>0</v>
      </c>
      <c r="O45" s="13">
        <v>1</v>
      </c>
      <c r="P45" s="13">
        <v>138.3636363636366</v>
      </c>
      <c r="Q45" s="13">
        <v>148.35290674709481</v>
      </c>
      <c r="R45" s="10">
        <v>0.36937904937900989</v>
      </c>
    </row>
    <row r="46" spans="1:18">
      <c r="A46" s="12" t="s">
        <v>67</v>
      </c>
      <c r="B46" s="12" t="s">
        <v>531</v>
      </c>
      <c r="C46" s="12" t="s">
        <v>252</v>
      </c>
      <c r="D46" s="12" t="s">
        <v>529</v>
      </c>
      <c r="E46" s="13">
        <v>0</v>
      </c>
      <c r="F46" s="13">
        <v>69.038846153846151</v>
      </c>
      <c r="G46" s="13">
        <v>7.8631153107025886</v>
      </c>
      <c r="I46" s="14"/>
      <c r="J46" s="12" t="s">
        <v>553</v>
      </c>
      <c r="K46" s="12" t="s">
        <v>7</v>
      </c>
      <c r="L46" s="12" t="s">
        <v>554</v>
      </c>
      <c r="M46" s="12" t="s">
        <v>252</v>
      </c>
      <c r="N46" s="13">
        <v>0</v>
      </c>
      <c r="O46" s="13">
        <v>1</v>
      </c>
      <c r="P46" s="13">
        <v>-1.780933544303797</v>
      </c>
      <c r="Q46" s="13">
        <v>1.0437226090294816</v>
      </c>
      <c r="R46" s="10">
        <v>9.1284314527709132E-2</v>
      </c>
    </row>
    <row r="47" spans="1:18">
      <c r="A47" s="12" t="s">
        <v>67</v>
      </c>
      <c r="B47" s="12" t="s">
        <v>531</v>
      </c>
      <c r="C47" s="12" t="s">
        <v>252</v>
      </c>
      <c r="D47" s="12" t="s">
        <v>529</v>
      </c>
      <c r="E47" s="13">
        <v>1</v>
      </c>
      <c r="F47" s="13">
        <v>41.255714285714291</v>
      </c>
      <c r="G47" s="13">
        <v>10.715619914487124</v>
      </c>
      <c r="I47" s="14"/>
      <c r="J47" s="12" t="s">
        <v>553</v>
      </c>
      <c r="K47" s="12" t="s">
        <v>67</v>
      </c>
      <c r="L47" s="12" t="s">
        <v>555</v>
      </c>
      <c r="M47" s="12" t="s">
        <v>252</v>
      </c>
      <c r="N47" s="13">
        <v>0</v>
      </c>
      <c r="O47" s="13">
        <v>1</v>
      </c>
      <c r="P47" s="13">
        <v>25.299666666666599</v>
      </c>
      <c r="Q47" s="13">
        <v>15.192478657318777</v>
      </c>
      <c r="R47" s="10">
        <v>0.11316638559588943</v>
      </c>
    </row>
    <row r="48" spans="1:18">
      <c r="A48" s="12" t="s">
        <v>122</v>
      </c>
      <c r="B48" s="12" t="s">
        <v>532</v>
      </c>
      <c r="C48" s="12" t="s">
        <v>252</v>
      </c>
      <c r="D48" s="12" t="s">
        <v>529</v>
      </c>
      <c r="E48" s="13">
        <v>0</v>
      </c>
      <c r="F48" s="13">
        <v>4.2818181818181813</v>
      </c>
      <c r="G48" s="13">
        <v>0.66414764151388328</v>
      </c>
      <c r="I48" s="14"/>
      <c r="J48" s="12" t="s">
        <v>553</v>
      </c>
      <c r="K48" s="12" t="s">
        <v>122</v>
      </c>
      <c r="L48" s="12" t="s">
        <v>556</v>
      </c>
      <c r="M48" s="12" t="s">
        <v>252</v>
      </c>
      <c r="N48" s="13">
        <v>0</v>
      </c>
      <c r="O48" s="13">
        <v>1</v>
      </c>
      <c r="P48" s="13">
        <v>1.1650793650793656</v>
      </c>
      <c r="Q48" s="13">
        <v>1.2790545866539473</v>
      </c>
      <c r="R48" s="10">
        <v>0.37012836690293283</v>
      </c>
    </row>
    <row r="49" spans="1:18">
      <c r="A49" s="12" t="s">
        <v>122</v>
      </c>
      <c r="B49" s="12" t="s">
        <v>532</v>
      </c>
      <c r="C49" s="12" t="s">
        <v>252</v>
      </c>
      <c r="D49" s="12" t="s">
        <v>529</v>
      </c>
      <c r="E49" s="13">
        <v>1</v>
      </c>
      <c r="F49" s="13">
        <v>2.1999999999999984</v>
      </c>
      <c r="G49" s="13">
        <v>1.1013642661505081</v>
      </c>
      <c r="I49" s="14"/>
      <c r="J49" s="12" t="s">
        <v>553</v>
      </c>
      <c r="K49" s="12" t="s">
        <v>123</v>
      </c>
      <c r="L49" s="12" t="s">
        <v>557</v>
      </c>
      <c r="M49" s="12" t="s">
        <v>252</v>
      </c>
      <c r="N49" s="13">
        <v>0</v>
      </c>
      <c r="O49" s="13">
        <v>1</v>
      </c>
      <c r="P49" s="13">
        <v>-0.20772727272727312</v>
      </c>
      <c r="Q49" s="13">
        <v>0.52915027522822289</v>
      </c>
      <c r="R49" s="10">
        <v>0.69592325081255479</v>
      </c>
    </row>
    <row r="50" spans="1:18">
      <c r="A50" s="12" t="s">
        <v>123</v>
      </c>
      <c r="B50" s="12" t="s">
        <v>533</v>
      </c>
      <c r="C50" s="12" t="s">
        <v>252</v>
      </c>
      <c r="D50" s="12" t="s">
        <v>529</v>
      </c>
      <c r="E50" s="13">
        <v>0</v>
      </c>
      <c r="F50" s="13">
        <v>3.0060606060606059</v>
      </c>
      <c r="G50" s="13">
        <v>0.28890728254220305</v>
      </c>
      <c r="I50" s="14"/>
      <c r="J50" s="12" t="s">
        <v>553</v>
      </c>
      <c r="K50" s="12" t="s">
        <v>124</v>
      </c>
      <c r="L50" s="12" t="s">
        <v>558</v>
      </c>
      <c r="M50" s="12" t="s">
        <v>252</v>
      </c>
      <c r="N50" s="13">
        <v>0</v>
      </c>
      <c r="O50" s="13">
        <v>1</v>
      </c>
      <c r="P50" s="13">
        <v>-0.2236842105263146</v>
      </c>
      <c r="Q50" s="13">
        <v>0.48532618917797266</v>
      </c>
      <c r="R50" s="10">
        <v>0.64636686766250817</v>
      </c>
    </row>
    <row r="51" spans="1:18">
      <c r="A51" s="12" t="s">
        <v>123</v>
      </c>
      <c r="B51" s="12" t="s">
        <v>533</v>
      </c>
      <c r="C51" s="12" t="s">
        <v>252</v>
      </c>
      <c r="D51" s="12" t="s">
        <v>529</v>
      </c>
      <c r="E51" s="13">
        <v>1</v>
      </c>
      <c r="F51" s="13">
        <v>2.805882352941178</v>
      </c>
      <c r="G51" s="13">
        <v>0.28462693802566169</v>
      </c>
      <c r="I51" s="14"/>
      <c r="J51" s="12" t="s">
        <v>553</v>
      </c>
      <c r="K51" s="12" t="s">
        <v>125</v>
      </c>
      <c r="L51" s="12" t="s">
        <v>559</v>
      </c>
      <c r="M51" s="12" t="s">
        <v>252</v>
      </c>
      <c r="N51" s="13">
        <v>0</v>
      </c>
      <c r="O51" s="13">
        <v>1</v>
      </c>
      <c r="P51" s="13">
        <v>0.44370370370370282</v>
      </c>
      <c r="Q51" s="13">
        <v>0.64079351405144735</v>
      </c>
      <c r="R51" s="10">
        <v>0.49323706418783297</v>
      </c>
    </row>
    <row r="52" spans="1:18">
      <c r="A52" s="12" t="s">
        <v>124</v>
      </c>
      <c r="B52" s="12" t="s">
        <v>534</v>
      </c>
      <c r="C52" s="12" t="s">
        <v>252</v>
      </c>
      <c r="D52" s="12" t="s">
        <v>529</v>
      </c>
      <c r="E52" s="13">
        <v>0</v>
      </c>
      <c r="F52" s="13">
        <v>3.5333333333333332</v>
      </c>
      <c r="G52" s="13">
        <v>0.25904318564429579</v>
      </c>
      <c r="I52" s="14"/>
      <c r="J52" s="12" t="s">
        <v>553</v>
      </c>
      <c r="K52" s="12" t="s">
        <v>126</v>
      </c>
      <c r="L52" s="12" t="s">
        <v>560</v>
      </c>
      <c r="M52" s="12" t="s">
        <v>252</v>
      </c>
      <c r="N52" s="13">
        <v>0</v>
      </c>
      <c r="O52" s="13">
        <v>1</v>
      </c>
      <c r="P52" s="13">
        <v>1.7768421052631582</v>
      </c>
      <c r="Q52" s="13">
        <v>1.6881826454210485</v>
      </c>
      <c r="R52" s="10">
        <v>0.30189098099980138</v>
      </c>
    </row>
    <row r="53" spans="1:18">
      <c r="A53" s="12" t="s">
        <v>124</v>
      </c>
      <c r="B53" s="12" t="s">
        <v>534</v>
      </c>
      <c r="C53" s="12" t="s">
        <v>252</v>
      </c>
      <c r="D53" s="12" t="s">
        <v>529</v>
      </c>
      <c r="E53" s="13">
        <v>1</v>
      </c>
      <c r="F53" s="13">
        <v>2.8277777777777775</v>
      </c>
      <c r="G53" s="13">
        <v>0.24801496801540629</v>
      </c>
      <c r="I53" s="14"/>
      <c r="J53" s="12" t="s">
        <v>553</v>
      </c>
      <c r="K53" s="12" t="s">
        <v>127</v>
      </c>
      <c r="L53" s="12" t="s">
        <v>561</v>
      </c>
      <c r="M53" s="12" t="s">
        <v>252</v>
      </c>
      <c r="N53" s="13">
        <v>0</v>
      </c>
      <c r="O53" s="13">
        <v>1</v>
      </c>
      <c r="P53" s="13">
        <v>0.56911764705882462</v>
      </c>
      <c r="Q53" s="13">
        <v>0.43173171377107022</v>
      </c>
      <c r="R53" s="10">
        <v>0.19235843498228933</v>
      </c>
    </row>
    <row r="54" spans="1:18">
      <c r="A54" s="12" t="s">
        <v>125</v>
      </c>
      <c r="B54" s="12" t="s">
        <v>535</v>
      </c>
      <c r="C54" s="12" t="s">
        <v>252</v>
      </c>
      <c r="D54" s="12" t="s">
        <v>529</v>
      </c>
      <c r="E54" s="13">
        <v>0</v>
      </c>
      <c r="F54" s="13">
        <v>3.4208333333333329</v>
      </c>
      <c r="G54" s="13">
        <v>0.33320710751081922</v>
      </c>
      <c r="I54" s="14"/>
      <c r="J54" s="12" t="s">
        <v>553</v>
      </c>
      <c r="K54" s="12" t="s">
        <v>128</v>
      </c>
      <c r="L54" s="12" t="s">
        <v>562</v>
      </c>
      <c r="M54" s="12" t="s">
        <v>252</v>
      </c>
      <c r="N54" s="13">
        <v>0</v>
      </c>
      <c r="O54" s="13">
        <v>1</v>
      </c>
      <c r="P54" s="13">
        <v>3.6916666666666664</v>
      </c>
      <c r="Q54" s="13">
        <v>1.112965466503623</v>
      </c>
      <c r="R54" s="10">
        <v>6.1446257353010578E-3</v>
      </c>
    </row>
    <row r="55" spans="1:18">
      <c r="A55" s="12" t="s">
        <v>125</v>
      </c>
      <c r="B55" s="12" t="s">
        <v>535</v>
      </c>
      <c r="C55" s="12" t="s">
        <v>252</v>
      </c>
      <c r="D55" s="12" t="s">
        <v>529</v>
      </c>
      <c r="E55" s="13">
        <v>1</v>
      </c>
      <c r="F55" s="13">
        <v>2.1769230769230763</v>
      </c>
      <c r="G55" s="13">
        <v>0.45273930653789979</v>
      </c>
      <c r="I55" s="14"/>
      <c r="J55" s="12" t="s">
        <v>553</v>
      </c>
      <c r="K55" s="12" t="s">
        <v>129</v>
      </c>
      <c r="L55" s="12" t="s">
        <v>563</v>
      </c>
      <c r="M55" s="12" t="s">
        <v>252</v>
      </c>
      <c r="N55" s="13">
        <v>0</v>
      </c>
      <c r="O55" s="13">
        <v>1</v>
      </c>
      <c r="P55" s="13">
        <v>0.20624999999999491</v>
      </c>
      <c r="Q55" s="13">
        <v>0.49113535429387772</v>
      </c>
      <c r="R55" s="10">
        <v>0.67616141703855892</v>
      </c>
    </row>
    <row r="56" spans="1:18">
      <c r="A56" s="12" t="s">
        <v>126</v>
      </c>
      <c r="B56" s="12" t="s">
        <v>536</v>
      </c>
      <c r="C56" s="12" t="s">
        <v>252</v>
      </c>
      <c r="D56" s="12" t="s">
        <v>529</v>
      </c>
      <c r="E56" s="13">
        <v>0</v>
      </c>
      <c r="F56" s="13">
        <v>4.877272727272727</v>
      </c>
      <c r="G56" s="13">
        <v>0.92306639867875073</v>
      </c>
      <c r="I56" s="14"/>
      <c r="J56" s="12" t="s">
        <v>553</v>
      </c>
      <c r="K56" s="12" t="s">
        <v>130</v>
      </c>
      <c r="L56" s="12" t="s">
        <v>564</v>
      </c>
      <c r="M56" s="12" t="s">
        <v>252</v>
      </c>
      <c r="N56" s="13">
        <v>0</v>
      </c>
      <c r="O56" s="13">
        <v>1</v>
      </c>
      <c r="P56" s="13">
        <v>0.1571895424836591</v>
      </c>
      <c r="Q56" s="13">
        <v>0.4972825230991863</v>
      </c>
      <c r="R56" s="10">
        <v>0.75353248908188475</v>
      </c>
    </row>
    <row r="57" spans="1:18">
      <c r="A57" s="12" t="s">
        <v>126</v>
      </c>
      <c r="B57" s="12" t="s">
        <v>536</v>
      </c>
      <c r="C57" s="12" t="s">
        <v>252</v>
      </c>
      <c r="D57" s="12" t="s">
        <v>529</v>
      </c>
      <c r="E57" s="13">
        <v>1</v>
      </c>
      <c r="F57" s="13">
        <v>3.0000000000000009</v>
      </c>
      <c r="G57" s="13">
        <v>1.6364218230261971</v>
      </c>
      <c r="I57" s="14"/>
      <c r="J57" s="12" t="s">
        <v>553</v>
      </c>
      <c r="K57" s="12" t="s">
        <v>132</v>
      </c>
      <c r="L57" s="12" t="s">
        <v>565</v>
      </c>
      <c r="M57" s="12" t="s">
        <v>252</v>
      </c>
      <c r="N57" s="13">
        <v>0</v>
      </c>
      <c r="O57" s="13">
        <v>1</v>
      </c>
      <c r="P57" s="13">
        <v>0.65143678160919061</v>
      </c>
      <c r="Q57" s="13">
        <v>0.45248003224582822</v>
      </c>
      <c r="R57" s="10">
        <v>0.15453943568091844</v>
      </c>
    </row>
    <row r="58" spans="1:18">
      <c r="A58" s="12" t="s">
        <v>127</v>
      </c>
      <c r="B58" s="12" t="s">
        <v>537</v>
      </c>
      <c r="C58" s="12" t="s">
        <v>252</v>
      </c>
      <c r="D58" s="12" t="s">
        <v>529</v>
      </c>
      <c r="E58" s="13">
        <v>0</v>
      </c>
      <c r="F58" s="13">
        <v>2.6645161290322581</v>
      </c>
      <c r="G58" s="13">
        <v>0.24412792292339583</v>
      </c>
      <c r="I58" s="14"/>
      <c r="J58" s="12" t="s">
        <v>553</v>
      </c>
      <c r="K58" s="12" t="s">
        <v>140</v>
      </c>
      <c r="L58" s="12" t="s">
        <v>566</v>
      </c>
      <c r="M58" s="12" t="s">
        <v>252</v>
      </c>
      <c r="N58" s="13">
        <v>0</v>
      </c>
      <c r="O58" s="13">
        <v>1</v>
      </c>
      <c r="P58" s="13">
        <v>0.67758620689655169</v>
      </c>
      <c r="Q58" s="13">
        <v>1.2640004518093928</v>
      </c>
      <c r="R58" s="10">
        <v>0.59366299830879088</v>
      </c>
    </row>
    <row r="59" spans="1:18">
      <c r="A59" s="12" t="s">
        <v>127</v>
      </c>
      <c r="B59" s="12" t="s">
        <v>537</v>
      </c>
      <c r="C59" s="12" t="s">
        <v>252</v>
      </c>
      <c r="D59" s="12" t="s">
        <v>529</v>
      </c>
      <c r="E59" s="13">
        <v>1</v>
      </c>
      <c r="F59" s="13">
        <v>2.9031249999999988</v>
      </c>
      <c r="G59" s="13">
        <v>0.2402831484206209</v>
      </c>
      <c r="I59" s="14"/>
      <c r="J59" s="12" t="s">
        <v>553</v>
      </c>
      <c r="K59" s="12" t="s">
        <v>142</v>
      </c>
      <c r="L59" s="12" t="s">
        <v>567</v>
      </c>
      <c r="M59" s="12" t="s">
        <v>252</v>
      </c>
      <c r="N59" s="13">
        <v>0</v>
      </c>
      <c r="O59" s="13">
        <v>1</v>
      </c>
      <c r="P59" s="13">
        <v>-0.94311708860759269</v>
      </c>
      <c r="Q59" s="13">
        <v>0.97846412748966982</v>
      </c>
      <c r="R59" s="10">
        <v>0.33760825866830813</v>
      </c>
    </row>
    <row r="60" spans="1:18">
      <c r="A60" s="12" t="s">
        <v>128</v>
      </c>
      <c r="B60" s="12" t="s">
        <v>538</v>
      </c>
      <c r="C60" s="12" t="s">
        <v>252</v>
      </c>
      <c r="D60" s="12" t="s">
        <v>529</v>
      </c>
      <c r="E60" s="13">
        <v>0</v>
      </c>
      <c r="F60" s="13">
        <v>4.7</v>
      </c>
      <c r="G60" s="13">
        <v>0.78282853347365378</v>
      </c>
      <c r="I60" s="14"/>
      <c r="J60" s="12" t="s">
        <v>553</v>
      </c>
      <c r="K60" s="12" t="s">
        <v>180</v>
      </c>
      <c r="L60" s="12" t="s">
        <v>568</v>
      </c>
      <c r="M60" s="12" t="s">
        <v>252</v>
      </c>
      <c r="N60" s="13">
        <v>0</v>
      </c>
      <c r="O60" s="13">
        <v>1</v>
      </c>
      <c r="P60" s="13">
        <v>-492.50909090909073</v>
      </c>
      <c r="Q60" s="13">
        <v>119.5150332015058</v>
      </c>
      <c r="R60" s="10">
        <v>1.1057747661470912E-4</v>
      </c>
    </row>
    <row r="61" spans="1:18">
      <c r="A61" s="12" t="s">
        <v>128</v>
      </c>
      <c r="B61" s="12" t="s">
        <v>538</v>
      </c>
      <c r="C61" s="12" t="s">
        <v>252</v>
      </c>
      <c r="D61" s="12" t="s">
        <v>529</v>
      </c>
      <c r="E61" s="13">
        <v>1</v>
      </c>
      <c r="F61" s="13">
        <v>3.2000000000000051</v>
      </c>
      <c r="G61" s="13">
        <v>2.8225284173355378</v>
      </c>
      <c r="I61" s="14"/>
      <c r="J61" s="12" t="s">
        <v>553</v>
      </c>
      <c r="K61" s="12" t="s">
        <v>196</v>
      </c>
      <c r="L61" s="12" t="s">
        <v>569</v>
      </c>
      <c r="M61" s="12" t="s">
        <v>252</v>
      </c>
      <c r="N61" s="13">
        <v>0</v>
      </c>
      <c r="O61" s="13">
        <v>1</v>
      </c>
      <c r="P61" s="13">
        <v>-304.57041139240539</v>
      </c>
      <c r="Q61" s="13">
        <v>91.234874118706344</v>
      </c>
      <c r="R61" s="10">
        <v>1.2135064121888395E-3</v>
      </c>
    </row>
    <row r="62" spans="1:18">
      <c r="A62" s="12" t="s">
        <v>129</v>
      </c>
      <c r="B62" s="12" t="s">
        <v>539</v>
      </c>
      <c r="C62" s="12" t="s">
        <v>252</v>
      </c>
      <c r="D62" s="12" t="s">
        <v>529</v>
      </c>
      <c r="E62" s="13">
        <v>0</v>
      </c>
      <c r="F62" s="13">
        <v>3.0964285714285711</v>
      </c>
      <c r="G62" s="13">
        <v>0.25487629670131667</v>
      </c>
      <c r="I62" s="14"/>
      <c r="J62" s="12" t="s">
        <v>553</v>
      </c>
      <c r="K62" s="12" t="s">
        <v>204</v>
      </c>
      <c r="L62" s="12" t="s">
        <v>570</v>
      </c>
      <c r="M62" s="12" t="s">
        <v>252</v>
      </c>
      <c r="N62" s="13">
        <v>0</v>
      </c>
      <c r="O62" s="13">
        <v>1</v>
      </c>
      <c r="P62" s="13">
        <v>-81.999999999999986</v>
      </c>
      <c r="Q62" s="13">
        <v>175.45600271546391</v>
      </c>
      <c r="R62" s="10">
        <v>0.64696398162272173</v>
      </c>
    </row>
    <row r="63" spans="1:18">
      <c r="A63" s="12" t="s">
        <v>129</v>
      </c>
      <c r="B63" s="12" t="s">
        <v>539</v>
      </c>
      <c r="C63" s="12" t="s">
        <v>252</v>
      </c>
      <c r="D63" s="12" t="s">
        <v>529</v>
      </c>
      <c r="E63" s="13">
        <v>1</v>
      </c>
      <c r="F63" s="13">
        <v>2.8551724137931056</v>
      </c>
      <c r="G63" s="13">
        <v>0.25044332729182284</v>
      </c>
      <c r="I63" s="14"/>
      <c r="J63" s="12" t="s">
        <v>553</v>
      </c>
      <c r="K63" s="12" t="s">
        <v>206</v>
      </c>
      <c r="L63" s="12" t="s">
        <v>571</v>
      </c>
      <c r="M63" s="12" t="s">
        <v>252</v>
      </c>
      <c r="N63" s="13">
        <v>0</v>
      </c>
      <c r="O63" s="13">
        <v>1</v>
      </c>
      <c r="P63" s="13">
        <v>71.980263157894811</v>
      </c>
      <c r="Q63" s="13">
        <v>133.15824375214299</v>
      </c>
      <c r="R63" s="10">
        <v>0.59359352550760258</v>
      </c>
    </row>
    <row r="64" spans="1:18">
      <c r="A64" s="12" t="s">
        <v>130</v>
      </c>
      <c r="B64" s="12" t="s">
        <v>540</v>
      </c>
      <c r="C64" s="12" t="s">
        <v>252</v>
      </c>
      <c r="D64" s="12" t="s">
        <v>529</v>
      </c>
      <c r="E64" s="13">
        <v>0</v>
      </c>
      <c r="F64" s="13">
        <v>3.1478260869565222</v>
      </c>
      <c r="G64" s="13">
        <v>0.27597199533709393</v>
      </c>
      <c r="I64" s="14"/>
      <c r="J64" s="12" t="s">
        <v>553</v>
      </c>
      <c r="K64" s="12" t="s">
        <v>210</v>
      </c>
      <c r="L64" s="12" t="s">
        <v>572</v>
      </c>
      <c r="M64" s="12" t="s">
        <v>252</v>
      </c>
      <c r="N64" s="13">
        <v>0</v>
      </c>
      <c r="O64" s="13">
        <v>1</v>
      </c>
      <c r="P64" s="13">
        <v>46.69047619047624</v>
      </c>
      <c r="Q64" s="13">
        <v>103.27596882606066</v>
      </c>
      <c r="R64" s="10">
        <v>0.65691638957705623</v>
      </c>
    </row>
    <row r="65" spans="1:18">
      <c r="A65" s="12" t="s">
        <v>130</v>
      </c>
      <c r="B65" s="12" t="s">
        <v>540</v>
      </c>
      <c r="C65" s="12" t="s">
        <v>252</v>
      </c>
      <c r="D65" s="12" t="s">
        <v>529</v>
      </c>
      <c r="E65" s="13">
        <v>1</v>
      </c>
      <c r="F65" s="13">
        <v>2.9299999999999997</v>
      </c>
      <c r="G65" s="13">
        <v>0.29594699448024059</v>
      </c>
      <c r="I65" s="14"/>
      <c r="J65" s="12" t="s">
        <v>553</v>
      </c>
      <c r="K65" s="12" t="s">
        <v>212</v>
      </c>
      <c r="L65" s="12" t="s">
        <v>573</v>
      </c>
      <c r="M65" s="12" t="s">
        <v>252</v>
      </c>
      <c r="N65" s="13">
        <v>0</v>
      </c>
      <c r="O65" s="13">
        <v>1</v>
      </c>
      <c r="P65" s="13">
        <v>-68.285714285714278</v>
      </c>
      <c r="Q65" s="13">
        <v>61.870283438732663</v>
      </c>
      <c r="R65" s="10">
        <v>0.29136781470254614</v>
      </c>
    </row>
    <row r="66" spans="1:18">
      <c r="A66" s="12" t="s">
        <v>132</v>
      </c>
      <c r="B66" s="12" t="s">
        <v>541</v>
      </c>
      <c r="C66" s="12" t="s">
        <v>252</v>
      </c>
      <c r="D66" s="12" t="s">
        <v>529</v>
      </c>
      <c r="E66" s="13">
        <v>0</v>
      </c>
      <c r="F66" s="13">
        <v>2.8529411764705883</v>
      </c>
      <c r="G66" s="13">
        <v>0.24834417555861749</v>
      </c>
      <c r="I66" s="14"/>
      <c r="J66" s="12" t="s">
        <v>553</v>
      </c>
      <c r="K66" s="12" t="s">
        <v>224</v>
      </c>
      <c r="L66" s="12" t="s">
        <v>574</v>
      </c>
      <c r="M66" s="12" t="s">
        <v>252</v>
      </c>
      <c r="N66" s="13">
        <v>0</v>
      </c>
      <c r="O66" s="13">
        <v>1</v>
      </c>
      <c r="P66" s="13">
        <v>-4.1666666666666498E-2</v>
      </c>
      <c r="Q66" s="13">
        <v>0.20404537843554638</v>
      </c>
      <c r="R66" s="10">
        <v>0.83896258466702167</v>
      </c>
    </row>
    <row r="67" spans="1:18">
      <c r="A67" s="12" t="s">
        <v>132</v>
      </c>
      <c r="B67" s="12" t="s">
        <v>541</v>
      </c>
      <c r="C67" s="12" t="s">
        <v>252</v>
      </c>
      <c r="D67" s="12" t="s">
        <v>529</v>
      </c>
      <c r="E67" s="13">
        <v>1</v>
      </c>
      <c r="F67" s="13">
        <v>2.9083333333333354</v>
      </c>
      <c r="G67" s="13">
        <v>0.2413471568412191</v>
      </c>
      <c r="I67" s="14"/>
      <c r="J67" s="12" t="s">
        <v>160</v>
      </c>
      <c r="K67" s="12" t="s">
        <v>206</v>
      </c>
      <c r="L67" s="12" t="s">
        <v>576</v>
      </c>
      <c r="M67" s="12" t="s">
        <v>252</v>
      </c>
      <c r="N67" s="13">
        <v>0</v>
      </c>
      <c r="O67" s="13">
        <v>1</v>
      </c>
      <c r="P67" s="13">
        <v>-160.78947368421052</v>
      </c>
      <c r="Q67" s="13">
        <v>347.05403104081722</v>
      </c>
      <c r="R67" s="10">
        <v>0.64870342982204687</v>
      </c>
    </row>
    <row r="68" spans="1:18">
      <c r="A68" s="12" t="s">
        <v>140</v>
      </c>
      <c r="B68" s="12" t="s">
        <v>542</v>
      </c>
      <c r="C68" s="12" t="s">
        <v>252</v>
      </c>
      <c r="D68" s="12" t="s">
        <v>529</v>
      </c>
      <c r="E68" s="13">
        <v>0</v>
      </c>
      <c r="F68" s="13">
        <v>5.3735294117647054</v>
      </c>
      <c r="G68" s="13">
        <v>0.66538093607500215</v>
      </c>
      <c r="I68" s="14"/>
      <c r="J68" s="12" t="s">
        <v>160</v>
      </c>
      <c r="K68" s="12" t="s">
        <v>210</v>
      </c>
      <c r="L68" s="12" t="s">
        <v>577</v>
      </c>
      <c r="M68" s="12" t="s">
        <v>252</v>
      </c>
      <c r="N68" s="13">
        <v>0</v>
      </c>
      <c r="O68" s="13">
        <v>1</v>
      </c>
      <c r="P68" s="13">
        <v>-210.75</v>
      </c>
      <c r="Q68" s="13">
        <v>247.89913103249603</v>
      </c>
      <c r="R68" s="10">
        <v>0.41336671036362838</v>
      </c>
    </row>
    <row r="69" spans="1:18">
      <c r="A69" s="12" t="s">
        <v>140</v>
      </c>
      <c r="B69" s="12" t="s">
        <v>542</v>
      </c>
      <c r="C69" s="12" t="s">
        <v>252</v>
      </c>
      <c r="D69" s="12" t="s">
        <v>529</v>
      </c>
      <c r="E69" s="13">
        <v>1</v>
      </c>
      <c r="F69" s="13">
        <v>3.5027777777777791</v>
      </c>
      <c r="G69" s="13">
        <v>0.64663403833341226</v>
      </c>
      <c r="I69" s="14"/>
      <c r="J69" s="12" t="s">
        <v>174</v>
      </c>
      <c r="K69" s="12" t="s">
        <v>249</v>
      </c>
      <c r="L69" s="12" t="s">
        <v>578</v>
      </c>
      <c r="M69" s="12" t="s">
        <v>252</v>
      </c>
      <c r="N69" s="13">
        <v>0</v>
      </c>
      <c r="O69" s="13">
        <v>1</v>
      </c>
      <c r="P69" s="13">
        <v>-1.1127450980392151</v>
      </c>
      <c r="Q69" s="13">
        <v>0.23427355282487758</v>
      </c>
      <c r="R69" s="10">
        <v>1.5915119915441196E-5</v>
      </c>
    </row>
    <row r="70" spans="1:18">
      <c r="A70" s="12" t="s">
        <v>142</v>
      </c>
      <c r="B70" s="12" t="s">
        <v>543</v>
      </c>
      <c r="C70" s="12" t="s">
        <v>252</v>
      </c>
      <c r="D70" s="12" t="s">
        <v>529</v>
      </c>
      <c r="E70" s="13">
        <v>0</v>
      </c>
      <c r="F70" s="13">
        <v>2.6476190476190475</v>
      </c>
      <c r="G70" s="13">
        <v>0.53437051525454793</v>
      </c>
      <c r="I70" s="14"/>
      <c r="J70" s="12" t="s">
        <v>178</v>
      </c>
      <c r="K70" s="12" t="s">
        <v>249</v>
      </c>
      <c r="L70" s="12" t="s">
        <v>579</v>
      </c>
      <c r="M70" s="12" t="s">
        <v>252</v>
      </c>
      <c r="N70" s="13">
        <v>0</v>
      </c>
      <c r="O70" s="13">
        <v>1</v>
      </c>
      <c r="P70" s="13">
        <v>-0.85999999999999965</v>
      </c>
      <c r="Q70" s="13">
        <v>0.22337040901301478</v>
      </c>
      <c r="R70" s="10">
        <v>3.1985884001010305E-4</v>
      </c>
    </row>
    <row r="71" spans="1:18">
      <c r="A71" s="12" t="s">
        <v>142</v>
      </c>
      <c r="B71" s="12" t="s">
        <v>543</v>
      </c>
      <c r="C71" s="12" t="s">
        <v>252</v>
      </c>
      <c r="D71" s="12" t="s">
        <v>529</v>
      </c>
      <c r="E71" s="13">
        <v>1</v>
      </c>
      <c r="F71" s="13">
        <v>0.78679245283018806</v>
      </c>
      <c r="G71" s="13">
        <v>0.47569566928358287</v>
      </c>
      <c r="I71" s="14"/>
      <c r="J71" s="12" t="s">
        <v>182</v>
      </c>
      <c r="K71" s="12" t="s">
        <v>249</v>
      </c>
      <c r="L71" s="12" t="s">
        <v>580</v>
      </c>
      <c r="M71" s="12" t="s">
        <v>252</v>
      </c>
      <c r="N71" s="13">
        <v>0</v>
      </c>
      <c r="O71" s="13">
        <v>1</v>
      </c>
      <c r="P71" s="13">
        <v>-0.85714285714285299</v>
      </c>
      <c r="Q71" s="13">
        <v>0.35836029432337435</v>
      </c>
      <c r="R71" s="10">
        <v>2.1433065990669631E-2</v>
      </c>
    </row>
    <row r="72" spans="1:18">
      <c r="A72" s="12" t="s">
        <v>180</v>
      </c>
      <c r="B72" s="12" t="s">
        <v>544</v>
      </c>
      <c r="C72" s="12" t="s">
        <v>252</v>
      </c>
      <c r="D72" s="12" t="s">
        <v>529</v>
      </c>
      <c r="E72" s="13">
        <v>0</v>
      </c>
      <c r="F72" s="13">
        <v>828.29032258064512</v>
      </c>
      <c r="G72" s="13">
        <v>62.265459412845189</v>
      </c>
      <c r="I72" s="14"/>
      <c r="J72" s="12" t="s">
        <v>581</v>
      </c>
      <c r="K72" s="12" t="s">
        <v>7</v>
      </c>
      <c r="L72" s="12" t="s">
        <v>582</v>
      </c>
      <c r="M72" s="12" t="s">
        <v>252</v>
      </c>
      <c r="N72" s="13">
        <v>0</v>
      </c>
      <c r="O72" s="13">
        <v>1</v>
      </c>
      <c r="P72" s="13">
        <v>-0.80986140724946609</v>
      </c>
      <c r="Q72" s="13">
        <v>0.86597152019954937</v>
      </c>
      <c r="R72" s="10">
        <v>0.35210438568345526</v>
      </c>
    </row>
    <row r="73" spans="1:18">
      <c r="A73" s="12" t="s">
        <v>180</v>
      </c>
      <c r="B73" s="12" t="s">
        <v>544</v>
      </c>
      <c r="C73" s="12" t="s">
        <v>252</v>
      </c>
      <c r="D73" s="12" t="s">
        <v>529</v>
      </c>
      <c r="E73" s="13">
        <v>1</v>
      </c>
      <c r="F73" s="13">
        <v>407.4571428571428</v>
      </c>
      <c r="G73" s="13">
        <v>58.599514993768828</v>
      </c>
      <c r="I73" s="14"/>
      <c r="J73" s="12" t="s">
        <v>581</v>
      </c>
      <c r="K73" s="12" t="s">
        <v>67</v>
      </c>
      <c r="L73" s="12" t="s">
        <v>583</v>
      </c>
      <c r="M73" s="12" t="s">
        <v>252</v>
      </c>
      <c r="N73" s="13">
        <v>0</v>
      </c>
      <c r="O73" s="13">
        <v>1</v>
      </c>
      <c r="P73" s="13">
        <v>-40.531500000000008</v>
      </c>
      <c r="Q73" s="13">
        <v>10.416883631073802</v>
      </c>
      <c r="R73" s="10">
        <v>1.0708123545593339E-3</v>
      </c>
    </row>
    <row r="74" spans="1:18">
      <c r="A74" s="12" t="s">
        <v>196</v>
      </c>
      <c r="B74" s="12" t="s">
        <v>545</v>
      </c>
      <c r="C74" s="12" t="s">
        <v>252</v>
      </c>
      <c r="D74" s="12" t="s">
        <v>529</v>
      </c>
      <c r="E74" s="13">
        <v>0</v>
      </c>
      <c r="F74" s="13">
        <v>679.73809523809518</v>
      </c>
      <c r="G74" s="13">
        <v>48.391292255798959</v>
      </c>
      <c r="I74" s="14"/>
      <c r="J74" s="12" t="s">
        <v>581</v>
      </c>
      <c r="K74" s="12" t="s">
        <v>122</v>
      </c>
      <c r="L74" s="12" t="s">
        <v>584</v>
      </c>
      <c r="M74" s="12" t="s">
        <v>252</v>
      </c>
      <c r="N74" s="13">
        <v>0</v>
      </c>
      <c r="O74" s="13">
        <v>1</v>
      </c>
      <c r="P74" s="13">
        <v>-2.5348214285714268</v>
      </c>
      <c r="Q74" s="13">
        <v>1.0916899983203019</v>
      </c>
      <c r="R74" s="10">
        <v>2.7732570475808016E-2</v>
      </c>
    </row>
    <row r="75" spans="1:18">
      <c r="A75" s="12" t="s">
        <v>196</v>
      </c>
      <c r="B75" s="12" t="s">
        <v>545</v>
      </c>
      <c r="C75" s="12" t="s">
        <v>252</v>
      </c>
      <c r="D75" s="12" t="s">
        <v>529</v>
      </c>
      <c r="E75" s="13">
        <v>1</v>
      </c>
      <c r="F75" s="13">
        <v>360.54716981132083</v>
      </c>
      <c r="G75" s="13">
        <v>43.077841123315665</v>
      </c>
      <c r="I75" s="14"/>
      <c r="J75" s="12" t="s">
        <v>581</v>
      </c>
      <c r="K75" s="12" t="s">
        <v>123</v>
      </c>
      <c r="L75" s="12" t="s">
        <v>585</v>
      </c>
      <c r="M75" s="12" t="s">
        <v>252</v>
      </c>
      <c r="N75" s="13">
        <v>0</v>
      </c>
      <c r="O75" s="13">
        <v>1</v>
      </c>
      <c r="P75" s="13">
        <v>-8.8080808080808287E-2</v>
      </c>
      <c r="Q75" s="13">
        <v>0.43242327521056007</v>
      </c>
      <c r="R75" s="10">
        <v>0.83923120057268885</v>
      </c>
    </row>
    <row r="76" spans="1:18">
      <c r="A76" s="12" t="s">
        <v>204</v>
      </c>
      <c r="B76" s="12" t="s">
        <v>546</v>
      </c>
      <c r="C76" s="12" t="s">
        <v>252</v>
      </c>
      <c r="D76" s="12" t="s">
        <v>529</v>
      </c>
      <c r="E76" s="13">
        <v>0</v>
      </c>
      <c r="F76" s="13">
        <v>293.66666666666669</v>
      </c>
      <c r="G76" s="13">
        <v>95.795437918128044</v>
      </c>
      <c r="I76" s="14"/>
      <c r="J76" s="12" t="s">
        <v>581</v>
      </c>
      <c r="K76" s="12" t="s">
        <v>124</v>
      </c>
      <c r="L76" s="12" t="s">
        <v>586</v>
      </c>
      <c r="M76" s="12" t="s">
        <v>252</v>
      </c>
      <c r="N76" s="13">
        <v>0</v>
      </c>
      <c r="O76" s="13">
        <v>1</v>
      </c>
      <c r="P76" s="13">
        <v>-0.69835589941972542</v>
      </c>
      <c r="Q76" s="13">
        <v>0.38604098903155731</v>
      </c>
      <c r="R76" s="10">
        <v>7.4934424535563093E-2</v>
      </c>
    </row>
    <row r="77" spans="1:18">
      <c r="A77" s="12" t="s">
        <v>204</v>
      </c>
      <c r="B77" s="12" t="s">
        <v>546</v>
      </c>
      <c r="C77" s="12" t="s">
        <v>252</v>
      </c>
      <c r="D77" s="12" t="s">
        <v>529</v>
      </c>
      <c r="E77" s="13">
        <v>1</v>
      </c>
      <c r="F77" s="13">
        <v>315.60000000000002</v>
      </c>
      <c r="G77" s="13">
        <v>148.40565427982256</v>
      </c>
      <c r="I77" s="14"/>
      <c r="J77" s="12" t="s">
        <v>581</v>
      </c>
      <c r="K77" s="12" t="s">
        <v>125</v>
      </c>
      <c r="L77" s="12" t="s">
        <v>587</v>
      </c>
      <c r="M77" s="12" t="s">
        <v>252</v>
      </c>
      <c r="N77" s="13">
        <v>0</v>
      </c>
      <c r="O77" s="13">
        <v>1</v>
      </c>
      <c r="P77" s="13">
        <v>-1.4848484848484842</v>
      </c>
      <c r="Q77" s="13">
        <v>0.52684672047622949</v>
      </c>
      <c r="R77" s="10">
        <v>7.8877749613661501E-3</v>
      </c>
    </row>
    <row r="78" spans="1:18">
      <c r="A78" s="12" t="s">
        <v>206</v>
      </c>
      <c r="B78" s="12" t="s">
        <v>547</v>
      </c>
      <c r="C78" s="12" t="s">
        <v>252</v>
      </c>
      <c r="D78" s="12" t="s">
        <v>529</v>
      </c>
      <c r="E78" s="13">
        <v>0</v>
      </c>
      <c r="F78" s="13">
        <v>483.75</v>
      </c>
      <c r="G78" s="13">
        <v>74.39377570493626</v>
      </c>
      <c r="I78" s="14"/>
      <c r="J78" s="12" t="s">
        <v>581</v>
      </c>
      <c r="K78" s="12" t="s">
        <v>126</v>
      </c>
      <c r="L78" s="12" t="s">
        <v>588</v>
      </c>
      <c r="M78" s="12" t="s">
        <v>252</v>
      </c>
      <c r="N78" s="13">
        <v>0</v>
      </c>
      <c r="O78" s="13">
        <v>1</v>
      </c>
      <c r="P78" s="13">
        <v>-2.8423076923076906</v>
      </c>
      <c r="Q78" s="13">
        <v>1.552717249499211</v>
      </c>
      <c r="R78" s="10">
        <v>7.8229299716995881E-2</v>
      </c>
    </row>
    <row r="79" spans="1:18">
      <c r="A79" s="12" t="s">
        <v>206</v>
      </c>
      <c r="B79" s="12" t="s">
        <v>547</v>
      </c>
      <c r="C79" s="12" t="s">
        <v>252</v>
      </c>
      <c r="D79" s="12" t="s">
        <v>529</v>
      </c>
      <c r="E79" s="13">
        <v>1</v>
      </c>
      <c r="F79" s="13">
        <v>265.36363636363637</v>
      </c>
      <c r="G79" s="13">
        <v>89.722269364047577</v>
      </c>
      <c r="I79" s="14"/>
      <c r="J79" s="12" t="s">
        <v>581</v>
      </c>
      <c r="K79" s="12" t="s">
        <v>127</v>
      </c>
      <c r="L79" s="12" t="s">
        <v>589</v>
      </c>
      <c r="M79" s="12" t="s">
        <v>252</v>
      </c>
      <c r="N79" s="13">
        <v>0</v>
      </c>
      <c r="O79" s="13">
        <v>1</v>
      </c>
      <c r="P79" s="13">
        <v>-0.13081395348837049</v>
      </c>
      <c r="Q79" s="13">
        <v>0.36897151856770083</v>
      </c>
      <c r="R79" s="10">
        <v>0.7241594345937119</v>
      </c>
    </row>
    <row r="80" spans="1:18">
      <c r="A80" s="12" t="s">
        <v>210</v>
      </c>
      <c r="B80" s="12" t="s">
        <v>548</v>
      </c>
      <c r="C80" s="12" t="s">
        <v>252</v>
      </c>
      <c r="D80" s="12" t="s">
        <v>529</v>
      </c>
      <c r="E80" s="13">
        <v>0</v>
      </c>
      <c r="F80" s="13">
        <v>538.23076923076917</v>
      </c>
      <c r="G80" s="13">
        <v>58.492511839486724</v>
      </c>
      <c r="I80" s="14"/>
      <c r="J80" s="12" t="s">
        <v>581</v>
      </c>
      <c r="K80" s="12" t="s">
        <v>128</v>
      </c>
      <c r="L80" s="12" t="s">
        <v>590</v>
      </c>
      <c r="M80" s="12" t="s">
        <v>252</v>
      </c>
      <c r="N80" s="13">
        <v>0</v>
      </c>
      <c r="O80" s="13">
        <v>1</v>
      </c>
      <c r="P80" s="13">
        <v>-3.6916666666666669</v>
      </c>
      <c r="Q80" s="13">
        <v>1.112965466503623</v>
      </c>
      <c r="R80" s="10">
        <v>6.1446257353010474E-3</v>
      </c>
    </row>
    <row r="81" spans="1:18">
      <c r="A81" s="12" t="s">
        <v>210</v>
      </c>
      <c r="B81" s="12" t="s">
        <v>548</v>
      </c>
      <c r="C81" s="12" t="s">
        <v>252</v>
      </c>
      <c r="D81" s="12" t="s">
        <v>529</v>
      </c>
      <c r="E81" s="13">
        <v>1</v>
      </c>
      <c r="F81" s="13">
        <v>422.33333333333326</v>
      </c>
      <c r="G81" s="13">
        <v>86.098646172866168</v>
      </c>
      <c r="I81" s="14"/>
      <c r="J81" s="12" t="s">
        <v>581</v>
      </c>
      <c r="K81" s="12" t="s">
        <v>129</v>
      </c>
      <c r="L81" s="12" t="s">
        <v>591</v>
      </c>
      <c r="M81" s="12" t="s">
        <v>252</v>
      </c>
      <c r="N81" s="13">
        <v>0</v>
      </c>
      <c r="O81" s="13">
        <v>1</v>
      </c>
      <c r="P81" s="13">
        <v>-0.37945945945946435</v>
      </c>
      <c r="Q81" s="13">
        <v>0.37235777700738448</v>
      </c>
      <c r="R81" s="10">
        <v>0.31263056171121273</v>
      </c>
    </row>
    <row r="82" spans="1:18">
      <c r="A82" s="12" t="s">
        <v>212</v>
      </c>
      <c r="B82" s="12" t="s">
        <v>549</v>
      </c>
      <c r="C82" s="12" t="s">
        <v>252</v>
      </c>
      <c r="D82" s="12" t="s">
        <v>529</v>
      </c>
      <c r="E82" s="13">
        <v>0</v>
      </c>
      <c r="F82" s="13">
        <v>194.22222222222223</v>
      </c>
      <c r="G82" s="13">
        <v>39.245990070649448</v>
      </c>
      <c r="I82" s="14"/>
      <c r="J82" s="12" t="s">
        <v>581</v>
      </c>
      <c r="K82" s="12" t="s">
        <v>130</v>
      </c>
      <c r="L82" s="12" t="s">
        <v>592</v>
      </c>
      <c r="M82" s="12" t="s">
        <v>252</v>
      </c>
      <c r="N82" s="13">
        <v>0</v>
      </c>
      <c r="O82" s="13">
        <v>1</v>
      </c>
      <c r="P82" s="13">
        <v>-0.43023809523809609</v>
      </c>
      <c r="Q82" s="13">
        <v>0.41963398521111506</v>
      </c>
      <c r="R82" s="10">
        <v>0.31124715158970206</v>
      </c>
    </row>
    <row r="83" spans="1:18">
      <c r="A83" s="12" t="s">
        <v>212</v>
      </c>
      <c r="B83" s="12" t="s">
        <v>549</v>
      </c>
      <c r="C83" s="12" t="s">
        <v>252</v>
      </c>
      <c r="D83" s="12" t="s">
        <v>529</v>
      </c>
      <c r="E83" s="13">
        <v>1</v>
      </c>
      <c r="F83" s="13">
        <v>136.39999999999995</v>
      </c>
      <c r="G83" s="13">
        <v>52.654020985352346</v>
      </c>
      <c r="I83" s="14"/>
      <c r="J83" s="12" t="s">
        <v>581</v>
      </c>
      <c r="K83" s="12" t="s">
        <v>132</v>
      </c>
      <c r="L83" s="12" t="s">
        <v>593</v>
      </c>
      <c r="M83" s="12" t="s">
        <v>252</v>
      </c>
      <c r="N83" s="13">
        <v>0</v>
      </c>
      <c r="O83" s="13">
        <v>1</v>
      </c>
      <c r="P83" s="13">
        <v>-0.35143385753931888</v>
      </c>
      <c r="Q83" s="13">
        <v>0.36609035909821619</v>
      </c>
      <c r="R83" s="10">
        <v>0.34047393432006123</v>
      </c>
    </row>
    <row r="84" spans="1:18">
      <c r="A84" s="12" t="s">
        <v>224</v>
      </c>
      <c r="B84" s="12" t="s">
        <v>550</v>
      </c>
      <c r="C84" s="12" t="s">
        <v>252</v>
      </c>
      <c r="D84" s="12" t="s">
        <v>529</v>
      </c>
      <c r="E84" s="13">
        <v>0</v>
      </c>
      <c r="F84" s="13">
        <v>0.13636363636363638</v>
      </c>
      <c r="G84" s="13">
        <v>0.11314510568669055</v>
      </c>
      <c r="I84" s="14"/>
      <c r="J84" s="12" t="s">
        <v>581</v>
      </c>
      <c r="K84" s="12" t="s">
        <v>140</v>
      </c>
      <c r="L84" s="12" t="s">
        <v>594</v>
      </c>
      <c r="M84" s="12" t="s">
        <v>252</v>
      </c>
      <c r="N84" s="13">
        <v>0</v>
      </c>
      <c r="O84" s="13">
        <v>1</v>
      </c>
      <c r="P84" s="13">
        <v>-2.5343200740055538</v>
      </c>
      <c r="Q84" s="13">
        <v>0.96879775535593349</v>
      </c>
      <c r="R84" s="10">
        <v>1.0952955586573245E-2</v>
      </c>
    </row>
    <row r="85" spans="1:18">
      <c r="A85" s="12" t="s">
        <v>224</v>
      </c>
      <c r="B85" s="12" t="s">
        <v>550</v>
      </c>
      <c r="C85" s="12" t="s">
        <v>252</v>
      </c>
      <c r="D85" s="12" t="s">
        <v>529</v>
      </c>
      <c r="E85" s="13">
        <v>1</v>
      </c>
      <c r="F85" s="13">
        <v>0.26470588235294118</v>
      </c>
      <c r="G85" s="13">
        <v>9.1013885284989257E-2</v>
      </c>
      <c r="I85" s="14"/>
      <c r="J85" s="12" t="s">
        <v>581</v>
      </c>
      <c r="K85" s="12" t="s">
        <v>142</v>
      </c>
      <c r="L85" s="12" t="s">
        <v>595</v>
      </c>
      <c r="M85" s="12" t="s">
        <v>252</v>
      </c>
      <c r="N85" s="13">
        <v>0</v>
      </c>
      <c r="O85" s="13">
        <v>1</v>
      </c>
      <c r="P85" s="13">
        <v>-1.4095415778251588</v>
      </c>
      <c r="Q85" s="13">
        <v>0.79381763689213714</v>
      </c>
      <c r="R85" s="10">
        <v>7.9061823757949568E-2</v>
      </c>
    </row>
    <row r="86" spans="1:18">
      <c r="A86" s="12" t="s">
        <v>206</v>
      </c>
      <c r="B86" s="12" t="s">
        <v>551</v>
      </c>
      <c r="C86" s="12" t="s">
        <v>252</v>
      </c>
      <c r="D86" s="12" t="s">
        <v>613</v>
      </c>
      <c r="E86" s="13">
        <v>0</v>
      </c>
      <c r="F86" s="13">
        <v>431.1875</v>
      </c>
      <c r="G86" s="13">
        <v>80.430495441962009</v>
      </c>
      <c r="I86" s="14"/>
      <c r="J86" s="12" t="s">
        <v>581</v>
      </c>
      <c r="K86" s="12" t="s">
        <v>180</v>
      </c>
      <c r="L86" s="12" t="s">
        <v>596</v>
      </c>
      <c r="M86" s="12" t="s">
        <v>252</v>
      </c>
      <c r="N86" s="13">
        <v>0</v>
      </c>
      <c r="O86" s="13">
        <v>1</v>
      </c>
      <c r="P86" s="13">
        <v>-214.72380952380945</v>
      </c>
      <c r="Q86" s="13">
        <v>104.166816580391</v>
      </c>
      <c r="R86" s="10">
        <v>4.333732443815419E-2</v>
      </c>
    </row>
    <row r="87" spans="1:18">
      <c r="A87" s="12" t="s">
        <v>206</v>
      </c>
      <c r="B87" s="12" t="s">
        <v>551</v>
      </c>
      <c r="C87" s="12" t="s">
        <v>252</v>
      </c>
      <c r="D87" s="12" t="s">
        <v>613</v>
      </c>
      <c r="E87" s="13">
        <v>1</v>
      </c>
      <c r="F87" s="13">
        <v>251.39999999999989</v>
      </c>
      <c r="G87" s="13">
        <v>143.87844421777123</v>
      </c>
      <c r="I87" s="14"/>
      <c r="J87" s="12" t="s">
        <v>581</v>
      </c>
      <c r="K87" s="12" t="s">
        <v>196</v>
      </c>
      <c r="L87" s="12" t="s">
        <v>597</v>
      </c>
      <c r="M87" s="12" t="s">
        <v>252</v>
      </c>
      <c r="N87" s="13">
        <v>0</v>
      </c>
      <c r="O87" s="13">
        <v>1</v>
      </c>
      <c r="P87" s="13">
        <v>-146.92750533049045</v>
      </c>
      <c r="Q87" s="13">
        <v>77.770776309479544</v>
      </c>
      <c r="R87" s="10">
        <v>6.1975560670105345E-2</v>
      </c>
    </row>
    <row r="88" spans="1:18">
      <c r="A88" s="12" t="s">
        <v>210</v>
      </c>
      <c r="B88" s="12" t="s">
        <v>552</v>
      </c>
      <c r="C88" s="12" t="s">
        <v>252</v>
      </c>
      <c r="D88" s="12" t="s">
        <v>613</v>
      </c>
      <c r="E88" s="13">
        <v>0</v>
      </c>
      <c r="F88" s="13">
        <v>540.36363636363637</v>
      </c>
      <c r="G88" s="13">
        <v>68.674051463071663</v>
      </c>
      <c r="I88" s="14"/>
      <c r="J88" s="12" t="s">
        <v>581</v>
      </c>
      <c r="K88" s="12" t="s">
        <v>204</v>
      </c>
      <c r="L88" s="12" t="s">
        <v>598</v>
      </c>
      <c r="M88" s="12" t="s">
        <v>252</v>
      </c>
      <c r="N88" s="13">
        <v>0</v>
      </c>
      <c r="O88" s="13">
        <v>1</v>
      </c>
      <c r="P88" s="13">
        <v>89.085714285714332</v>
      </c>
      <c r="Q88" s="13">
        <v>161.99420767338532</v>
      </c>
      <c r="R88" s="10">
        <v>0.59046160856341756</v>
      </c>
    </row>
    <row r="89" spans="1:18">
      <c r="A89" s="12" t="s">
        <v>210</v>
      </c>
      <c r="B89" s="12" t="s">
        <v>552</v>
      </c>
      <c r="C89" s="12" t="s">
        <v>252</v>
      </c>
      <c r="D89" s="12" t="s">
        <v>613</v>
      </c>
      <c r="E89" s="13">
        <v>1</v>
      </c>
      <c r="F89" s="13">
        <v>401.99999999999977</v>
      </c>
      <c r="G89" s="13">
        <v>131.50079694039724</v>
      </c>
      <c r="I89" s="14"/>
      <c r="J89" s="12" t="s">
        <v>581</v>
      </c>
      <c r="K89" s="12" t="s">
        <v>206</v>
      </c>
      <c r="L89" s="12" t="s">
        <v>599</v>
      </c>
      <c r="M89" s="12" t="s">
        <v>252</v>
      </c>
      <c r="N89" s="13">
        <v>0</v>
      </c>
      <c r="O89" s="13">
        <v>1</v>
      </c>
      <c r="P89" s="13">
        <v>-199.04117647058811</v>
      </c>
      <c r="Q89" s="13">
        <v>120.22608869446002</v>
      </c>
      <c r="R89" s="10">
        <v>0.11031247863537319</v>
      </c>
    </row>
    <row r="90" spans="1:18">
      <c r="A90" s="12" t="s">
        <v>7</v>
      </c>
      <c r="B90" s="12" t="s">
        <v>554</v>
      </c>
      <c r="C90" s="12" t="s">
        <v>252</v>
      </c>
      <c r="D90" s="12" t="s">
        <v>553</v>
      </c>
      <c r="E90" s="13">
        <v>0</v>
      </c>
      <c r="F90" s="13">
        <v>1.4253164556962024</v>
      </c>
      <c r="G90" s="13">
        <v>0.42833472097843411</v>
      </c>
      <c r="I90" s="14"/>
      <c r="J90" s="12" t="s">
        <v>581</v>
      </c>
      <c r="K90" s="12" t="s">
        <v>210</v>
      </c>
      <c r="L90" s="12" t="s">
        <v>600</v>
      </c>
      <c r="M90" s="12" t="s">
        <v>252</v>
      </c>
      <c r="N90" s="13">
        <v>0</v>
      </c>
      <c r="O90" s="13">
        <v>1</v>
      </c>
      <c r="P90" s="13">
        <v>-33.454545454545425</v>
      </c>
      <c r="Q90" s="13">
        <v>101.1814296036857</v>
      </c>
      <c r="R90" s="10">
        <v>0.74495720061402948</v>
      </c>
    </row>
    <row r="91" spans="1:18">
      <c r="A91" s="12" t="s">
        <v>7</v>
      </c>
      <c r="B91" s="12" t="s">
        <v>554</v>
      </c>
      <c r="C91" s="12" t="s">
        <v>252</v>
      </c>
      <c r="D91" s="12" t="s">
        <v>553</v>
      </c>
      <c r="E91" s="13">
        <v>1</v>
      </c>
      <c r="F91" s="13">
        <v>3.2062499999999994</v>
      </c>
      <c r="G91" s="13">
        <v>0.95178056893573681</v>
      </c>
      <c r="I91" s="14"/>
      <c r="J91" s="12" t="s">
        <v>581</v>
      </c>
      <c r="K91" s="12" t="s">
        <v>212</v>
      </c>
      <c r="L91" s="12" t="s">
        <v>601</v>
      </c>
      <c r="M91" s="12" t="s">
        <v>252</v>
      </c>
      <c r="N91" s="13">
        <v>0</v>
      </c>
      <c r="O91" s="13">
        <v>1</v>
      </c>
      <c r="P91" s="13">
        <v>48.400000000000048</v>
      </c>
      <c r="Q91" s="13">
        <v>70.498309672407515</v>
      </c>
      <c r="R91" s="10">
        <v>0.50542207768162861</v>
      </c>
    </row>
    <row r="92" spans="1:18">
      <c r="A92" s="12" t="s">
        <v>67</v>
      </c>
      <c r="B92" s="12" t="s">
        <v>555</v>
      </c>
      <c r="C92" s="12" t="s">
        <v>252</v>
      </c>
      <c r="D92" s="12" t="s">
        <v>553</v>
      </c>
      <c r="E92" s="13">
        <v>0</v>
      </c>
      <c r="F92" s="13">
        <v>65.639666666666656</v>
      </c>
      <c r="G92" s="13">
        <v>7.5962393286593866</v>
      </c>
      <c r="I92" s="14"/>
      <c r="J92" s="12" t="s">
        <v>581</v>
      </c>
      <c r="K92" s="12" t="s">
        <v>224</v>
      </c>
      <c r="L92" s="12" t="s">
        <v>602</v>
      </c>
      <c r="M92" s="12" t="s">
        <v>252</v>
      </c>
      <c r="N92" s="13">
        <v>0</v>
      </c>
      <c r="O92" s="13">
        <v>1</v>
      </c>
      <c r="P92" s="13">
        <v>0.20162601626016269</v>
      </c>
      <c r="Q92" s="13">
        <v>0.15894472591226452</v>
      </c>
      <c r="R92" s="10">
        <v>0.21005045351047413</v>
      </c>
    </row>
    <row r="93" spans="1:18">
      <c r="A93" s="12" t="s">
        <v>67</v>
      </c>
      <c r="B93" s="12" t="s">
        <v>555</v>
      </c>
      <c r="C93" s="12" t="s">
        <v>252</v>
      </c>
      <c r="D93" s="12" t="s">
        <v>553</v>
      </c>
      <c r="E93" s="13">
        <v>1</v>
      </c>
      <c r="F93" s="13">
        <v>40.340000000000053</v>
      </c>
      <c r="G93" s="13">
        <v>13.157072463690961</v>
      </c>
      <c r="I93" s="14"/>
      <c r="J93" s="12" t="s">
        <v>188</v>
      </c>
      <c r="K93" s="12" t="s">
        <v>206</v>
      </c>
      <c r="L93" s="12" t="s">
        <v>603</v>
      </c>
      <c r="M93" s="12" t="s">
        <v>252</v>
      </c>
      <c r="N93" s="13">
        <v>0</v>
      </c>
      <c r="O93" s="13">
        <v>1</v>
      </c>
      <c r="P93" s="13">
        <v>-198.71739130434779</v>
      </c>
      <c r="Q93" s="13">
        <v>167.50448748326755</v>
      </c>
      <c r="R93" s="10">
        <v>0.24664020587027191</v>
      </c>
    </row>
    <row r="94" spans="1:18">
      <c r="A94" s="12" t="s">
        <v>122</v>
      </c>
      <c r="B94" s="12" t="s">
        <v>556</v>
      </c>
      <c r="C94" s="12" t="s">
        <v>252</v>
      </c>
      <c r="D94" s="12" t="s">
        <v>553</v>
      </c>
      <c r="E94" s="13">
        <v>0</v>
      </c>
      <c r="F94" s="13">
        <v>4.076190476190475</v>
      </c>
      <c r="G94" s="13">
        <v>0.70056704939081349</v>
      </c>
      <c r="I94" s="14"/>
      <c r="J94" s="12" t="s">
        <v>188</v>
      </c>
      <c r="K94" s="12" t="s">
        <v>210</v>
      </c>
      <c r="L94" s="12" t="s">
        <v>604</v>
      </c>
      <c r="M94" s="12" t="s">
        <v>252</v>
      </c>
      <c r="N94" s="13">
        <v>0</v>
      </c>
      <c r="O94" s="13">
        <v>1</v>
      </c>
      <c r="P94" s="13">
        <v>-174.01666666666662</v>
      </c>
      <c r="Q94" s="13">
        <v>115.45797123159161</v>
      </c>
      <c r="R94" s="10">
        <v>0.15012036884204372</v>
      </c>
    </row>
    <row r="95" spans="1:18">
      <c r="A95" s="12" t="s">
        <v>122</v>
      </c>
      <c r="B95" s="12" t="s">
        <v>556</v>
      </c>
      <c r="C95" s="12" t="s">
        <v>252</v>
      </c>
      <c r="D95" s="12" t="s">
        <v>553</v>
      </c>
      <c r="E95" s="13">
        <v>1</v>
      </c>
      <c r="F95" s="13">
        <v>2.9111111111111097</v>
      </c>
      <c r="G95" s="13">
        <v>1.0701338444084227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1:18">
      <c r="A96" s="12" t="s">
        <v>123</v>
      </c>
      <c r="B96" s="12" t="s">
        <v>557</v>
      </c>
      <c r="C96" s="12" t="s">
        <v>252</v>
      </c>
      <c r="D96" s="12" t="s">
        <v>553</v>
      </c>
      <c r="E96" s="13">
        <v>0</v>
      </c>
      <c r="F96" s="13">
        <v>2.8672727272727281</v>
      </c>
      <c r="G96" s="13">
        <v>0.22394029605755858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7">
      <c r="A97" s="12" t="s">
        <v>123</v>
      </c>
      <c r="B97" s="12" t="s">
        <v>557</v>
      </c>
      <c r="C97" s="12" t="s">
        <v>252</v>
      </c>
      <c r="D97" s="12" t="s">
        <v>553</v>
      </c>
      <c r="E97" s="13">
        <v>1</v>
      </c>
      <c r="F97" s="13">
        <v>3.0750000000000011</v>
      </c>
      <c r="G97" s="13">
        <v>0.4794275310990776</v>
      </c>
    </row>
    <row r="98" spans="1:7">
      <c r="A98" s="12" t="s">
        <v>124</v>
      </c>
      <c r="B98" s="12" t="s">
        <v>558</v>
      </c>
      <c r="C98" s="12" t="s">
        <v>252</v>
      </c>
      <c r="D98" s="12" t="s">
        <v>553</v>
      </c>
      <c r="E98" s="13">
        <v>0</v>
      </c>
      <c r="F98" s="13">
        <v>3.1263157894736842</v>
      </c>
      <c r="G98" s="13">
        <v>0.2023950119259959</v>
      </c>
    </row>
    <row r="99" spans="1:7">
      <c r="A99" s="12" t="s">
        <v>124</v>
      </c>
      <c r="B99" s="12" t="s">
        <v>558</v>
      </c>
      <c r="C99" s="12" t="s">
        <v>252</v>
      </c>
      <c r="D99" s="12" t="s">
        <v>553</v>
      </c>
      <c r="E99" s="13">
        <v>1</v>
      </c>
      <c r="F99" s="13">
        <v>3.3499999999999988</v>
      </c>
      <c r="G99" s="13">
        <v>0.44110970183106291</v>
      </c>
    </row>
    <row r="100" spans="1:7">
      <c r="A100" s="12" t="s">
        <v>125</v>
      </c>
      <c r="B100" s="12" t="s">
        <v>559</v>
      </c>
      <c r="C100" s="12" t="s">
        <v>252</v>
      </c>
      <c r="D100" s="12" t="s">
        <v>553</v>
      </c>
      <c r="E100" s="13">
        <v>0</v>
      </c>
      <c r="F100" s="13">
        <v>3.1037037037037027</v>
      </c>
      <c r="G100" s="13">
        <v>0.33313268505425897</v>
      </c>
    </row>
    <row r="101" spans="1:7">
      <c r="A101" s="12" t="s">
        <v>125</v>
      </c>
      <c r="B101" s="12" t="s">
        <v>559</v>
      </c>
      <c r="C101" s="12" t="s">
        <v>252</v>
      </c>
      <c r="D101" s="12" t="s">
        <v>553</v>
      </c>
      <c r="E101" s="13">
        <v>1</v>
      </c>
      <c r="F101" s="13">
        <v>2.66</v>
      </c>
      <c r="G101" s="13">
        <v>0.54739285873944532</v>
      </c>
    </row>
    <row r="102" spans="1:7">
      <c r="A102" s="12" t="s">
        <v>126</v>
      </c>
      <c r="B102" s="12" t="s">
        <v>560</v>
      </c>
      <c r="C102" s="12" t="s">
        <v>252</v>
      </c>
      <c r="D102" s="12" t="s">
        <v>553</v>
      </c>
      <c r="E102" s="13">
        <v>0</v>
      </c>
      <c r="F102" s="13">
        <v>5.0368421052631573</v>
      </c>
      <c r="G102" s="13">
        <v>0.99133498362506101</v>
      </c>
    </row>
    <row r="103" spans="1:7">
      <c r="A103" s="12" t="s">
        <v>126</v>
      </c>
      <c r="B103" s="12" t="s">
        <v>560</v>
      </c>
      <c r="C103" s="12" t="s">
        <v>252</v>
      </c>
      <c r="D103" s="12" t="s">
        <v>553</v>
      </c>
      <c r="E103" s="13">
        <v>1</v>
      </c>
      <c r="F103" s="13">
        <v>3.2599999999999993</v>
      </c>
      <c r="G103" s="13">
        <v>1.3664609743940401</v>
      </c>
    </row>
    <row r="104" spans="1:7">
      <c r="A104" s="12" t="s">
        <v>127</v>
      </c>
      <c r="B104" s="12" t="s">
        <v>561</v>
      </c>
      <c r="C104" s="12" t="s">
        <v>252</v>
      </c>
      <c r="D104" s="12" t="s">
        <v>553</v>
      </c>
      <c r="E104" s="13">
        <v>0</v>
      </c>
      <c r="F104" s="13">
        <v>2.894117647058823</v>
      </c>
      <c r="G104" s="13">
        <v>0.18842316745418453</v>
      </c>
    </row>
    <row r="105" spans="1:7">
      <c r="A105" s="12" t="s">
        <v>127</v>
      </c>
      <c r="B105" s="12" t="s">
        <v>561</v>
      </c>
      <c r="C105" s="12" t="s">
        <v>252</v>
      </c>
      <c r="D105" s="12" t="s">
        <v>553</v>
      </c>
      <c r="E105" s="13">
        <v>1</v>
      </c>
      <c r="F105" s="13">
        <v>2.3249999999999984</v>
      </c>
      <c r="G105" s="13">
        <v>0.38844431086352349</v>
      </c>
    </row>
    <row r="106" spans="1:7">
      <c r="A106" s="12" t="s">
        <v>128</v>
      </c>
      <c r="B106" s="12" t="s">
        <v>562</v>
      </c>
      <c r="C106" s="12" t="s">
        <v>252</v>
      </c>
      <c r="D106" s="12" t="s">
        <v>553</v>
      </c>
      <c r="E106" s="13">
        <v>0</v>
      </c>
      <c r="F106" s="13">
        <v>6.1750000000000007</v>
      </c>
      <c r="G106" s="13">
        <v>0.72860692801781302</v>
      </c>
    </row>
    <row r="107" spans="1:7">
      <c r="A107" s="12" t="s">
        <v>128</v>
      </c>
      <c r="B107" s="12" t="s">
        <v>562</v>
      </c>
      <c r="C107" s="12" t="s">
        <v>252</v>
      </c>
      <c r="D107" s="12" t="s">
        <v>553</v>
      </c>
      <c r="E107" s="13">
        <v>1</v>
      </c>
      <c r="F107" s="13">
        <v>2.4833333333333343</v>
      </c>
      <c r="G107" s="13">
        <v>0.84132281204902115</v>
      </c>
    </row>
    <row r="108" spans="1:7">
      <c r="A108" s="12" t="s">
        <v>129</v>
      </c>
      <c r="B108" s="12" t="s">
        <v>563</v>
      </c>
      <c r="C108" s="12" t="s">
        <v>252</v>
      </c>
      <c r="D108" s="12" t="s">
        <v>553</v>
      </c>
      <c r="E108" s="13">
        <v>0</v>
      </c>
      <c r="F108" s="13">
        <v>3.0062500000000001</v>
      </c>
      <c r="G108" s="13">
        <v>0.19515740053825362</v>
      </c>
    </row>
    <row r="109" spans="1:7">
      <c r="A109" s="12" t="s">
        <v>129</v>
      </c>
      <c r="B109" s="12" t="s">
        <v>563</v>
      </c>
      <c r="C109" s="12" t="s">
        <v>252</v>
      </c>
      <c r="D109" s="12" t="s">
        <v>553</v>
      </c>
      <c r="E109" s="13">
        <v>1</v>
      </c>
      <c r="F109" s="13">
        <v>2.8000000000000052</v>
      </c>
      <c r="G109" s="13">
        <v>0.45069671094043323</v>
      </c>
    </row>
    <row r="110" spans="1:7">
      <c r="A110" s="12" t="s">
        <v>130</v>
      </c>
      <c r="B110" s="12" t="s">
        <v>564</v>
      </c>
      <c r="C110" s="12" t="s">
        <v>252</v>
      </c>
      <c r="D110" s="12" t="s">
        <v>553</v>
      </c>
      <c r="E110" s="13">
        <v>0</v>
      </c>
      <c r="F110" s="13">
        <v>3.0794117647058821</v>
      </c>
      <c r="G110" s="13">
        <v>0.22750462147204911</v>
      </c>
    </row>
    <row r="111" spans="1:7">
      <c r="A111" s="12" t="s">
        <v>130</v>
      </c>
      <c r="B111" s="12" t="s">
        <v>564</v>
      </c>
      <c r="C111" s="12" t="s">
        <v>252</v>
      </c>
      <c r="D111" s="12" t="s">
        <v>553</v>
      </c>
      <c r="E111" s="13">
        <v>1</v>
      </c>
      <c r="F111" s="13">
        <v>2.9222222222222229</v>
      </c>
      <c r="G111" s="13">
        <v>0.44218950121950251</v>
      </c>
    </row>
    <row r="112" spans="1:7">
      <c r="A112" s="12" t="s">
        <v>132</v>
      </c>
      <c r="B112" s="12" t="s">
        <v>565</v>
      </c>
      <c r="C112" s="12" t="s">
        <v>252</v>
      </c>
      <c r="D112" s="12" t="s">
        <v>553</v>
      </c>
      <c r="E112" s="13">
        <v>0</v>
      </c>
      <c r="F112" s="13">
        <v>2.9931034482758623</v>
      </c>
      <c r="G112" s="13">
        <v>0.18734453192577843</v>
      </c>
    </row>
    <row r="113" spans="1:7">
      <c r="A113" s="12" t="s">
        <v>132</v>
      </c>
      <c r="B113" s="12" t="s">
        <v>565</v>
      </c>
      <c r="C113" s="12" t="s">
        <v>252</v>
      </c>
      <c r="D113" s="12" t="s">
        <v>553</v>
      </c>
      <c r="E113" s="13">
        <v>1</v>
      </c>
      <c r="F113" s="13">
        <v>2.3416666666666717</v>
      </c>
      <c r="G113" s="13">
        <v>0.4118740170716001</v>
      </c>
    </row>
    <row r="114" spans="1:7">
      <c r="A114" s="12" t="s">
        <v>140</v>
      </c>
      <c r="B114" s="12" t="s">
        <v>566</v>
      </c>
      <c r="C114" s="12" t="s">
        <v>252</v>
      </c>
      <c r="D114" s="12" t="s">
        <v>553</v>
      </c>
      <c r="E114" s="13">
        <v>0</v>
      </c>
      <c r="F114" s="13">
        <v>4.5275862068965527</v>
      </c>
      <c r="G114" s="13">
        <v>0.5233459072721024</v>
      </c>
    </row>
    <row r="115" spans="1:7">
      <c r="A115" s="12" t="s">
        <v>140</v>
      </c>
      <c r="B115" s="12" t="s">
        <v>566</v>
      </c>
      <c r="C115" s="12" t="s">
        <v>252</v>
      </c>
      <c r="D115" s="12" t="s">
        <v>553</v>
      </c>
      <c r="E115" s="13">
        <v>1</v>
      </c>
      <c r="F115" s="13">
        <v>3.8500000000000005</v>
      </c>
      <c r="G115" s="13">
        <v>1.1505677744122198</v>
      </c>
    </row>
    <row r="116" spans="1:7">
      <c r="A116" s="12" t="s">
        <v>142</v>
      </c>
      <c r="B116" s="12" t="s">
        <v>567</v>
      </c>
      <c r="C116" s="12" t="s">
        <v>252</v>
      </c>
      <c r="D116" s="12" t="s">
        <v>553</v>
      </c>
      <c r="E116" s="13">
        <v>0</v>
      </c>
      <c r="F116" s="13">
        <v>1.4506329113924052</v>
      </c>
      <c r="G116" s="13">
        <v>0.40155320523851584</v>
      </c>
    </row>
    <row r="117" spans="1:7">
      <c r="A117" s="12" t="s">
        <v>142</v>
      </c>
      <c r="B117" s="12" t="s">
        <v>567</v>
      </c>
      <c r="C117" s="12" t="s">
        <v>252</v>
      </c>
      <c r="D117" s="12" t="s">
        <v>553</v>
      </c>
      <c r="E117" s="13">
        <v>1</v>
      </c>
      <c r="F117" s="13">
        <v>2.393749999999998</v>
      </c>
      <c r="G117" s="13">
        <v>0.89227073926403933</v>
      </c>
    </row>
    <row r="118" spans="1:7">
      <c r="A118" s="12" t="s">
        <v>180</v>
      </c>
      <c r="B118" s="12" t="s">
        <v>568</v>
      </c>
      <c r="C118" s="12" t="s">
        <v>252</v>
      </c>
      <c r="D118" s="12" t="s">
        <v>553</v>
      </c>
      <c r="E118" s="13">
        <v>0</v>
      </c>
      <c r="F118" s="13">
        <v>523.0363636363636</v>
      </c>
      <c r="G118" s="13">
        <v>48.791807989246578</v>
      </c>
    </row>
    <row r="119" spans="1:7">
      <c r="A119" s="12" t="s">
        <v>180</v>
      </c>
      <c r="B119" s="12" t="s">
        <v>568</v>
      </c>
      <c r="C119" s="12" t="s">
        <v>252</v>
      </c>
      <c r="D119" s="12" t="s">
        <v>553</v>
      </c>
      <c r="E119" s="13">
        <v>1</v>
      </c>
      <c r="F119" s="13">
        <v>1015.5454545454544</v>
      </c>
      <c r="G119" s="13">
        <v>109.10179940907265</v>
      </c>
    </row>
    <row r="120" spans="1:7">
      <c r="A120" s="12" t="s">
        <v>196</v>
      </c>
      <c r="B120" s="12" t="s">
        <v>569</v>
      </c>
      <c r="C120" s="12" t="s">
        <v>252</v>
      </c>
      <c r="D120" s="12" t="s">
        <v>553</v>
      </c>
      <c r="E120" s="13">
        <v>0</v>
      </c>
      <c r="F120" s="13">
        <v>450.36708860759484</v>
      </c>
      <c r="G120" s="13">
        <v>37.442002320402729</v>
      </c>
    </row>
    <row r="121" spans="1:7">
      <c r="A121" s="12" t="s">
        <v>196</v>
      </c>
      <c r="B121" s="12" t="s">
        <v>569</v>
      </c>
      <c r="C121" s="12" t="s">
        <v>252</v>
      </c>
      <c r="D121" s="12" t="s">
        <v>553</v>
      </c>
      <c r="E121" s="13">
        <v>1</v>
      </c>
      <c r="F121" s="13">
        <v>754.93750000000023</v>
      </c>
      <c r="G121" s="13">
        <v>83.197948999330208</v>
      </c>
    </row>
    <row r="122" spans="1:7">
      <c r="A122" s="12" t="s">
        <v>204</v>
      </c>
      <c r="B122" s="12" t="s">
        <v>570</v>
      </c>
      <c r="C122" s="12" t="s">
        <v>252</v>
      </c>
      <c r="D122" s="12" t="s">
        <v>553</v>
      </c>
      <c r="E122" s="13">
        <v>0</v>
      </c>
      <c r="F122" s="13">
        <v>276</v>
      </c>
      <c r="G122" s="13">
        <v>95.154377490242425</v>
      </c>
    </row>
    <row r="123" spans="1:7">
      <c r="A123" s="12" t="s">
        <v>204</v>
      </c>
      <c r="B123" s="12" t="s">
        <v>570</v>
      </c>
      <c r="C123" s="12" t="s">
        <v>252</v>
      </c>
      <c r="D123" s="12" t="s">
        <v>553</v>
      </c>
      <c r="E123" s="13">
        <v>1</v>
      </c>
      <c r="F123" s="13">
        <v>358</v>
      </c>
      <c r="G123" s="13">
        <v>147.4125277353771</v>
      </c>
    </row>
    <row r="124" spans="1:7">
      <c r="A124" s="12" t="s">
        <v>206</v>
      </c>
      <c r="B124" s="12" t="s">
        <v>571</v>
      </c>
      <c r="C124" s="12" t="s">
        <v>252</v>
      </c>
      <c r="D124" s="12" t="s">
        <v>553</v>
      </c>
      <c r="E124" s="13">
        <v>0</v>
      </c>
      <c r="F124" s="13">
        <v>416.10526315789474</v>
      </c>
      <c r="G124" s="13">
        <v>72.482167163976996</v>
      </c>
    </row>
    <row r="125" spans="1:7">
      <c r="A125" s="12" t="s">
        <v>206</v>
      </c>
      <c r="B125" s="12" t="s">
        <v>571</v>
      </c>
      <c r="C125" s="12" t="s">
        <v>252</v>
      </c>
      <c r="D125" s="12" t="s">
        <v>553</v>
      </c>
      <c r="E125" s="13">
        <v>1</v>
      </c>
      <c r="F125" s="13">
        <v>344.12499999999994</v>
      </c>
      <c r="G125" s="13">
        <v>111.70252155778948</v>
      </c>
    </row>
    <row r="126" spans="1:7">
      <c r="A126" s="12" t="s">
        <v>210</v>
      </c>
      <c r="B126" s="12" t="s">
        <v>572</v>
      </c>
      <c r="C126" s="12" t="s">
        <v>252</v>
      </c>
      <c r="D126" s="12" t="s">
        <v>553</v>
      </c>
      <c r="E126" s="13">
        <v>0</v>
      </c>
      <c r="F126" s="13">
        <v>518.83333333333326</v>
      </c>
      <c r="G126" s="13">
        <v>62.686135526937612</v>
      </c>
    </row>
    <row r="127" spans="1:7">
      <c r="A127" s="12" t="s">
        <v>210</v>
      </c>
      <c r="B127" s="12" t="s">
        <v>572</v>
      </c>
      <c r="C127" s="12" t="s">
        <v>252</v>
      </c>
      <c r="D127" s="12" t="s">
        <v>553</v>
      </c>
      <c r="E127" s="13">
        <v>1</v>
      </c>
      <c r="F127" s="13">
        <v>472.14285714285705</v>
      </c>
      <c r="G127" s="13">
        <v>82.075417450414861</v>
      </c>
    </row>
    <row r="128" spans="1:7">
      <c r="A128" s="12" t="s">
        <v>212</v>
      </c>
      <c r="B128" s="12" t="s">
        <v>573</v>
      </c>
      <c r="C128" s="12" t="s">
        <v>252</v>
      </c>
      <c r="D128" s="12" t="s">
        <v>553</v>
      </c>
      <c r="E128" s="13">
        <v>0</v>
      </c>
      <c r="F128" s="13">
        <v>139.42857142857142</v>
      </c>
      <c r="G128" s="13">
        <v>43.748896973461612</v>
      </c>
    </row>
    <row r="129" spans="1:7">
      <c r="A129" s="12" t="s">
        <v>212</v>
      </c>
      <c r="B129" s="12" t="s">
        <v>573</v>
      </c>
      <c r="C129" s="12" t="s">
        <v>252</v>
      </c>
      <c r="D129" s="12" t="s">
        <v>553</v>
      </c>
      <c r="E129" s="13">
        <v>1</v>
      </c>
      <c r="F129" s="13">
        <v>207.71428571428569</v>
      </c>
      <c r="G129" s="13">
        <v>43.748896973461612</v>
      </c>
    </row>
    <row r="130" spans="1:7">
      <c r="A130" s="12" t="s">
        <v>224</v>
      </c>
      <c r="B130" s="12" t="s">
        <v>574</v>
      </c>
      <c r="C130" s="12" t="s">
        <v>252</v>
      </c>
      <c r="D130" s="12" t="s">
        <v>553</v>
      </c>
      <c r="E130" s="13">
        <v>0</v>
      </c>
      <c r="F130" s="13">
        <v>0.20833333333333334</v>
      </c>
      <c r="G130" s="13">
        <v>7.7121903930359698E-2</v>
      </c>
    </row>
    <row r="131" spans="1:7">
      <c r="A131" s="12" t="s">
        <v>224</v>
      </c>
      <c r="B131" s="12" t="s">
        <v>574</v>
      </c>
      <c r="C131" s="12" t="s">
        <v>252</v>
      </c>
      <c r="D131" s="12" t="s">
        <v>553</v>
      </c>
      <c r="E131" s="13">
        <v>1</v>
      </c>
      <c r="F131" s="13">
        <v>0.24999999999999983</v>
      </c>
      <c r="G131" s="13">
        <v>0.18890931262132557</v>
      </c>
    </row>
    <row r="132" spans="1:7">
      <c r="A132" s="12" t="s">
        <v>206</v>
      </c>
      <c r="B132" s="12" t="s">
        <v>576</v>
      </c>
      <c r="C132" s="12" t="s">
        <v>252</v>
      </c>
      <c r="D132" s="12" t="s">
        <v>160</v>
      </c>
      <c r="E132" s="13">
        <v>0</v>
      </c>
      <c r="F132" s="13">
        <v>232</v>
      </c>
      <c r="G132" s="13">
        <v>338.26642670917914</v>
      </c>
    </row>
    <row r="133" spans="1:7">
      <c r="A133" s="12" t="s">
        <v>206</v>
      </c>
      <c r="B133" s="12" t="s">
        <v>576</v>
      </c>
      <c r="C133" s="12" t="s">
        <v>252</v>
      </c>
      <c r="D133" s="12" t="s">
        <v>160</v>
      </c>
      <c r="E133" s="13">
        <v>1</v>
      </c>
      <c r="F133" s="13">
        <v>392.78947368421052</v>
      </c>
      <c r="G133" s="13">
        <v>77.603640527258932</v>
      </c>
    </row>
    <row r="134" spans="1:7">
      <c r="A134" s="12" t="s">
        <v>210</v>
      </c>
      <c r="B134" s="12" t="s">
        <v>577</v>
      </c>
      <c r="C134" s="12" t="s">
        <v>252</v>
      </c>
      <c r="D134" s="12" t="s">
        <v>160</v>
      </c>
      <c r="E134" s="13">
        <v>0</v>
      </c>
      <c r="F134" s="13">
        <v>320</v>
      </c>
      <c r="G134" s="13">
        <v>238.17378109271385</v>
      </c>
    </row>
    <row r="135" spans="1:7">
      <c r="A135" s="12" t="s">
        <v>210</v>
      </c>
      <c r="B135" s="12" t="s">
        <v>577</v>
      </c>
      <c r="C135" s="12" t="s">
        <v>252</v>
      </c>
      <c r="D135" s="12" t="s">
        <v>160</v>
      </c>
      <c r="E135" s="13">
        <v>1</v>
      </c>
      <c r="F135" s="13">
        <v>530.75</v>
      </c>
      <c r="G135" s="13">
        <v>68.754848313894669</v>
      </c>
    </row>
    <row r="136" spans="1:7">
      <c r="A136" s="12" t="s">
        <v>249</v>
      </c>
      <c r="B136" s="12" t="s">
        <v>578</v>
      </c>
      <c r="C136" s="12" t="s">
        <v>252</v>
      </c>
      <c r="D136" s="12" t="s">
        <v>174</v>
      </c>
      <c r="E136" s="13">
        <v>0</v>
      </c>
      <c r="F136" s="13">
        <v>0.13725490196078449</v>
      </c>
      <c r="G136" s="13">
        <v>6.317887883732301E-2</v>
      </c>
    </row>
    <row r="137" spans="1:7">
      <c r="A137" s="12" t="s">
        <v>249</v>
      </c>
      <c r="B137" s="12" t="s">
        <v>578</v>
      </c>
      <c r="C137" s="12" t="s">
        <v>252</v>
      </c>
      <c r="D137" s="12" t="s">
        <v>174</v>
      </c>
      <c r="E137" s="13">
        <v>1</v>
      </c>
      <c r="F137" s="13">
        <v>1.2499999999999996</v>
      </c>
      <c r="G137" s="13">
        <v>0.22559372070616143</v>
      </c>
    </row>
    <row r="138" spans="1:7">
      <c r="A138" s="12" t="s">
        <v>249</v>
      </c>
      <c r="B138" s="12" t="s">
        <v>579</v>
      </c>
      <c r="C138" s="12" t="s">
        <v>252</v>
      </c>
      <c r="D138" s="12" t="s">
        <v>178</v>
      </c>
      <c r="E138" s="13">
        <v>0</v>
      </c>
      <c r="F138" s="13">
        <v>0.14000000000000001</v>
      </c>
      <c r="G138" s="13">
        <v>6.7348712360399077E-2</v>
      </c>
    </row>
    <row r="139" spans="1:7">
      <c r="A139" s="12" t="s">
        <v>249</v>
      </c>
      <c r="B139" s="12" t="s">
        <v>579</v>
      </c>
      <c r="C139" s="12" t="s">
        <v>252</v>
      </c>
      <c r="D139" s="12" t="s">
        <v>178</v>
      </c>
      <c r="E139" s="13">
        <v>1</v>
      </c>
      <c r="F139" s="13">
        <v>0.99999999999999967</v>
      </c>
      <c r="G139" s="13">
        <v>0.21297532853839607</v>
      </c>
    </row>
    <row r="140" spans="1:7">
      <c r="A140" s="12" t="s">
        <v>249</v>
      </c>
      <c r="B140" s="12" t="s">
        <v>580</v>
      </c>
      <c r="C140" s="12" t="s">
        <v>252</v>
      </c>
      <c r="D140" s="12" t="s">
        <v>182</v>
      </c>
      <c r="E140" s="13">
        <v>0</v>
      </c>
      <c r="F140" s="13">
        <v>0.14285714285714302</v>
      </c>
      <c r="G140" s="13">
        <v>5.464943254828613E-2</v>
      </c>
    </row>
    <row r="141" spans="1:7">
      <c r="A141" s="12" t="s">
        <v>249</v>
      </c>
      <c r="B141" s="12" t="s">
        <v>580</v>
      </c>
      <c r="C141" s="12" t="s">
        <v>252</v>
      </c>
      <c r="D141" s="12" t="s">
        <v>182</v>
      </c>
      <c r="E141" s="13">
        <v>1</v>
      </c>
      <c r="F141" s="13">
        <v>0.999999999999996</v>
      </c>
      <c r="G141" s="13">
        <v>0.3541688016605723</v>
      </c>
    </row>
    <row r="142" spans="1:7">
      <c r="A142" s="12" t="s">
        <v>7</v>
      </c>
      <c r="B142" s="12" t="s">
        <v>582</v>
      </c>
      <c r="C142" s="12" t="s">
        <v>252</v>
      </c>
      <c r="D142" s="12" t="s">
        <v>614</v>
      </c>
      <c r="E142" s="13">
        <v>0</v>
      </c>
      <c r="F142" s="13">
        <v>1.4865671641791047</v>
      </c>
      <c r="G142" s="13">
        <v>0.47013309276045073</v>
      </c>
    </row>
    <row r="143" spans="1:7">
      <c r="A143" s="12" t="s">
        <v>7</v>
      </c>
      <c r="B143" s="12" t="s">
        <v>582</v>
      </c>
      <c r="C143" s="12" t="s">
        <v>252</v>
      </c>
      <c r="D143" s="12" t="s">
        <v>614</v>
      </c>
      <c r="E143" s="13">
        <v>1</v>
      </c>
      <c r="F143" s="13">
        <v>2.2964285714285708</v>
      </c>
      <c r="G143" s="13">
        <v>0.72724242786584714</v>
      </c>
    </row>
    <row r="144" spans="1:7">
      <c r="A144" s="12" t="s">
        <v>67</v>
      </c>
      <c r="B144" s="12" t="s">
        <v>583</v>
      </c>
      <c r="C144" s="12" t="s">
        <v>252</v>
      </c>
      <c r="D144" s="12" t="s">
        <v>614</v>
      </c>
      <c r="E144" s="13">
        <v>0</v>
      </c>
      <c r="F144" s="13">
        <v>39.048999999999992</v>
      </c>
      <c r="G144" s="13">
        <v>7.365849054363431</v>
      </c>
    </row>
    <row r="145" spans="1:7">
      <c r="A145" s="12" t="s">
        <v>67</v>
      </c>
      <c r="B145" s="12" t="s">
        <v>583</v>
      </c>
      <c r="C145" s="12" t="s">
        <v>252</v>
      </c>
      <c r="D145" s="12" t="s">
        <v>614</v>
      </c>
      <c r="E145" s="13">
        <v>1</v>
      </c>
      <c r="F145" s="13">
        <v>79.580500000000001</v>
      </c>
      <c r="G145" s="13">
        <v>7.365849054363431</v>
      </c>
    </row>
    <row r="146" spans="1:7">
      <c r="A146" s="12" t="s">
        <v>122</v>
      </c>
      <c r="B146" s="12" t="s">
        <v>584</v>
      </c>
      <c r="C146" s="12" t="s">
        <v>252</v>
      </c>
      <c r="D146" s="12" t="s">
        <v>614</v>
      </c>
      <c r="E146" s="13">
        <v>0</v>
      </c>
      <c r="F146" s="13">
        <v>2.5437499999999997</v>
      </c>
      <c r="G146" s="13">
        <v>0.74576624429857663</v>
      </c>
    </row>
    <row r="147" spans="1:7">
      <c r="A147" s="12" t="s">
        <v>122</v>
      </c>
      <c r="B147" s="12" t="s">
        <v>584</v>
      </c>
      <c r="C147" s="12" t="s">
        <v>252</v>
      </c>
      <c r="D147" s="12" t="s">
        <v>614</v>
      </c>
      <c r="E147" s="13">
        <v>1</v>
      </c>
      <c r="F147" s="13">
        <v>5.0785714285714265</v>
      </c>
      <c r="G147" s="13">
        <v>0.79725765051040842</v>
      </c>
    </row>
    <row r="148" spans="1:7">
      <c r="A148" s="12" t="s">
        <v>123</v>
      </c>
      <c r="B148" s="12" t="s">
        <v>585</v>
      </c>
      <c r="C148" s="12" t="s">
        <v>252</v>
      </c>
      <c r="D148" s="12" t="s">
        <v>614</v>
      </c>
      <c r="E148" s="13">
        <v>0</v>
      </c>
      <c r="F148" s="13">
        <v>2.8755555555555565</v>
      </c>
      <c r="G148" s="13">
        <v>0.24778955794450164</v>
      </c>
    </row>
    <row r="149" spans="1:7">
      <c r="A149" s="12" t="s">
        <v>123</v>
      </c>
      <c r="B149" s="12" t="s">
        <v>585</v>
      </c>
      <c r="C149" s="12" t="s">
        <v>252</v>
      </c>
      <c r="D149" s="12" t="s">
        <v>614</v>
      </c>
      <c r="E149" s="13">
        <v>1</v>
      </c>
      <c r="F149" s="13">
        <v>2.9636363636363647</v>
      </c>
      <c r="G149" s="13">
        <v>0.35438711025867781</v>
      </c>
    </row>
    <row r="150" spans="1:7">
      <c r="A150" s="12" t="s">
        <v>124</v>
      </c>
      <c r="B150" s="12" t="s">
        <v>586</v>
      </c>
      <c r="C150" s="12" t="s">
        <v>252</v>
      </c>
      <c r="D150" s="12" t="s">
        <v>614</v>
      </c>
      <c r="E150" s="13">
        <v>0</v>
      </c>
      <c r="F150" s="13">
        <v>2.9425531914893632</v>
      </c>
      <c r="G150" s="13">
        <v>0.21798179004765397</v>
      </c>
    </row>
    <row r="151" spans="1:7">
      <c r="A151" s="12" t="s">
        <v>124</v>
      </c>
      <c r="B151" s="12" t="s">
        <v>586</v>
      </c>
      <c r="C151" s="12" t="s">
        <v>252</v>
      </c>
      <c r="D151" s="12" t="s">
        <v>614</v>
      </c>
      <c r="E151" s="13">
        <v>1</v>
      </c>
      <c r="F151" s="13">
        <v>3.6409090909090884</v>
      </c>
      <c r="G151" s="13">
        <v>0.31860882665124557</v>
      </c>
    </row>
    <row r="152" spans="1:7">
      <c r="A152" s="12" t="s">
        <v>125</v>
      </c>
      <c r="B152" s="12" t="s">
        <v>587</v>
      </c>
      <c r="C152" s="12" t="s">
        <v>252</v>
      </c>
      <c r="D152" s="12" t="s">
        <v>614</v>
      </c>
      <c r="E152" s="13">
        <v>0</v>
      </c>
      <c r="F152" s="13">
        <v>2.3818181818181818</v>
      </c>
      <c r="G152" s="13">
        <v>0.33545096726115209</v>
      </c>
    </row>
    <row r="153" spans="1:7">
      <c r="A153" s="12" t="s">
        <v>125</v>
      </c>
      <c r="B153" s="12" t="s">
        <v>587</v>
      </c>
      <c r="C153" s="12" t="s">
        <v>252</v>
      </c>
      <c r="D153" s="12" t="s">
        <v>614</v>
      </c>
      <c r="E153" s="13">
        <v>1</v>
      </c>
      <c r="F153" s="13">
        <v>3.8666666666666663</v>
      </c>
      <c r="G153" s="13">
        <v>0.40625129592422937</v>
      </c>
    </row>
    <row r="154" spans="1:7">
      <c r="A154" s="12" t="s">
        <v>126</v>
      </c>
      <c r="B154" s="12" t="s">
        <v>588</v>
      </c>
      <c r="C154" s="12" t="s">
        <v>252</v>
      </c>
      <c r="D154" s="12" t="s">
        <v>614</v>
      </c>
      <c r="E154" s="13">
        <v>0</v>
      </c>
      <c r="F154" s="13">
        <v>3.15</v>
      </c>
      <c r="G154" s="13">
        <v>1.0395970893870896</v>
      </c>
    </row>
    <row r="155" spans="1:7">
      <c r="A155" s="12" t="s">
        <v>126</v>
      </c>
      <c r="B155" s="12" t="s">
        <v>588</v>
      </c>
      <c r="C155" s="12" t="s">
        <v>252</v>
      </c>
      <c r="D155" s="12" t="s">
        <v>614</v>
      </c>
      <c r="E155" s="13">
        <v>1</v>
      </c>
      <c r="F155" s="13">
        <v>5.9923076923076906</v>
      </c>
      <c r="G155" s="13">
        <v>1.1533294189563912</v>
      </c>
    </row>
    <row r="156" spans="1:7">
      <c r="A156" s="12" t="s">
        <v>127</v>
      </c>
      <c r="B156" s="12" t="s">
        <v>589</v>
      </c>
      <c r="C156" s="12" t="s">
        <v>252</v>
      </c>
      <c r="D156" s="12" t="s">
        <v>614</v>
      </c>
      <c r="E156" s="13">
        <v>0</v>
      </c>
      <c r="F156" s="13">
        <v>2.7441860465116279</v>
      </c>
      <c r="G156" s="13">
        <v>0.20789189919408949</v>
      </c>
    </row>
    <row r="157" spans="1:7">
      <c r="A157" s="12" t="s">
        <v>127</v>
      </c>
      <c r="B157" s="12" t="s">
        <v>589</v>
      </c>
      <c r="C157" s="12" t="s">
        <v>252</v>
      </c>
      <c r="D157" s="12" t="s">
        <v>614</v>
      </c>
      <c r="E157" s="13">
        <v>1</v>
      </c>
      <c r="F157" s="13">
        <v>2.8749999999999982</v>
      </c>
      <c r="G157" s="13">
        <v>0.3048293617150909</v>
      </c>
    </row>
    <row r="158" spans="1:7">
      <c r="A158" s="12" t="s">
        <v>128</v>
      </c>
      <c r="B158" s="12" t="s">
        <v>590</v>
      </c>
      <c r="C158" s="12" t="s">
        <v>252</v>
      </c>
      <c r="D158" s="12" t="s">
        <v>614</v>
      </c>
      <c r="E158" s="13">
        <v>0</v>
      </c>
      <c r="F158" s="13">
        <v>2.4833333333333338</v>
      </c>
      <c r="G158" s="13">
        <v>0.84132281204902115</v>
      </c>
    </row>
    <row r="159" spans="1:7">
      <c r="A159" s="12" t="s">
        <v>128</v>
      </c>
      <c r="B159" s="12" t="s">
        <v>590</v>
      </c>
      <c r="C159" s="12" t="s">
        <v>252</v>
      </c>
      <c r="D159" s="12" t="s">
        <v>614</v>
      </c>
      <c r="E159" s="13">
        <v>1</v>
      </c>
      <c r="F159" s="13">
        <v>6.1750000000000007</v>
      </c>
      <c r="G159" s="13">
        <v>0.72860692801781302</v>
      </c>
    </row>
    <row r="160" spans="1:7">
      <c r="A160" s="12" t="s">
        <v>129</v>
      </c>
      <c r="B160" s="12" t="s">
        <v>591</v>
      </c>
      <c r="C160" s="12" t="s">
        <v>252</v>
      </c>
      <c r="D160" s="12" t="s">
        <v>614</v>
      </c>
      <c r="E160" s="13">
        <v>0</v>
      </c>
      <c r="F160" s="13">
        <v>2.8405405405405397</v>
      </c>
      <c r="G160" s="13">
        <v>0.22056571133519456</v>
      </c>
    </row>
    <row r="161" spans="1:7">
      <c r="A161" s="12" t="s">
        <v>129</v>
      </c>
      <c r="B161" s="12" t="s">
        <v>591</v>
      </c>
      <c r="C161" s="12" t="s">
        <v>252</v>
      </c>
      <c r="D161" s="12" t="s">
        <v>614</v>
      </c>
      <c r="E161" s="13">
        <v>1</v>
      </c>
      <c r="F161" s="13">
        <v>3.2200000000000042</v>
      </c>
      <c r="G161" s="13">
        <v>0.30000180179639041</v>
      </c>
    </row>
    <row r="162" spans="1:7">
      <c r="A162" s="12" t="s">
        <v>130</v>
      </c>
      <c r="B162" s="12" t="s">
        <v>592</v>
      </c>
      <c r="C162" s="12" t="s">
        <v>252</v>
      </c>
      <c r="D162" s="12" t="s">
        <v>614</v>
      </c>
      <c r="E162" s="13">
        <v>0</v>
      </c>
      <c r="F162" s="13">
        <v>2.8964285714285709</v>
      </c>
      <c r="G162" s="13">
        <v>0.247846080478245</v>
      </c>
    </row>
    <row r="163" spans="1:7">
      <c r="A163" s="12" t="s">
        <v>130</v>
      </c>
      <c r="B163" s="12" t="s">
        <v>592</v>
      </c>
      <c r="C163" s="12" t="s">
        <v>252</v>
      </c>
      <c r="D163" s="12" t="s">
        <v>614</v>
      </c>
      <c r="E163" s="13">
        <v>1</v>
      </c>
      <c r="F163" s="13">
        <v>3.3266666666666671</v>
      </c>
      <c r="G163" s="13">
        <v>0.33862221122621833</v>
      </c>
    </row>
    <row r="164" spans="1:7">
      <c r="A164" s="12" t="s">
        <v>132</v>
      </c>
      <c r="B164" s="12" t="s">
        <v>593</v>
      </c>
      <c r="C164" s="12" t="s">
        <v>252</v>
      </c>
      <c r="D164" s="12" t="s">
        <v>614</v>
      </c>
      <c r="E164" s="13">
        <v>0</v>
      </c>
      <c r="F164" s="13">
        <v>2.7659574468085109</v>
      </c>
      <c r="G164" s="13">
        <v>0.20984720541953517</v>
      </c>
    </row>
    <row r="165" spans="1:7">
      <c r="A165" s="12" t="s">
        <v>132</v>
      </c>
      <c r="B165" s="12" t="s">
        <v>593</v>
      </c>
      <c r="C165" s="12" t="s">
        <v>252</v>
      </c>
      <c r="D165" s="12" t="s">
        <v>614</v>
      </c>
      <c r="E165" s="13">
        <v>1</v>
      </c>
      <c r="F165" s="13">
        <v>3.1173913043478296</v>
      </c>
      <c r="G165" s="13">
        <v>0.29997716813496367</v>
      </c>
    </row>
    <row r="166" spans="1:7">
      <c r="A166" s="12" t="s">
        <v>140</v>
      </c>
      <c r="B166" s="12" t="s">
        <v>594</v>
      </c>
      <c r="C166" s="12" t="s">
        <v>252</v>
      </c>
      <c r="D166" s="12" t="s">
        <v>614</v>
      </c>
      <c r="E166" s="13">
        <v>0</v>
      </c>
      <c r="F166" s="13">
        <v>3.5787234042553182</v>
      </c>
      <c r="G166" s="13">
        <v>0.55532601863361042</v>
      </c>
    </row>
    <row r="167" spans="1:7">
      <c r="A167" s="12" t="s">
        <v>140</v>
      </c>
      <c r="B167" s="12" t="s">
        <v>594</v>
      </c>
      <c r="C167" s="12" t="s">
        <v>252</v>
      </c>
      <c r="D167" s="12" t="s">
        <v>614</v>
      </c>
      <c r="E167" s="13">
        <v>1</v>
      </c>
      <c r="F167" s="13">
        <v>6.113043478260872</v>
      </c>
      <c r="G167" s="13">
        <v>0.79384009964931734</v>
      </c>
    </row>
    <row r="168" spans="1:7">
      <c r="A168" s="12" t="s">
        <v>142</v>
      </c>
      <c r="B168" s="12" t="s">
        <v>595</v>
      </c>
      <c r="C168" s="12" t="s">
        <v>252</v>
      </c>
      <c r="D168" s="12" t="s">
        <v>614</v>
      </c>
      <c r="E168" s="13">
        <v>0</v>
      </c>
      <c r="F168" s="13">
        <v>1.1940298507462686</v>
      </c>
      <c r="G168" s="13">
        <v>0.43096098660830656</v>
      </c>
    </row>
    <row r="169" spans="1:7">
      <c r="A169" s="12" t="s">
        <v>142</v>
      </c>
      <c r="B169" s="12" t="s">
        <v>595</v>
      </c>
      <c r="C169" s="12" t="s">
        <v>252</v>
      </c>
      <c r="D169" s="12" t="s">
        <v>614</v>
      </c>
      <c r="E169" s="13">
        <v>1</v>
      </c>
      <c r="F169" s="13">
        <v>2.6035714285714273</v>
      </c>
      <c r="G169" s="13">
        <v>0.66664763455862641</v>
      </c>
    </row>
    <row r="170" spans="1:7">
      <c r="A170" s="12" t="s">
        <v>180</v>
      </c>
      <c r="B170" s="12" t="s">
        <v>596</v>
      </c>
      <c r="C170" s="12" t="s">
        <v>252</v>
      </c>
      <c r="D170" s="12" t="s">
        <v>614</v>
      </c>
      <c r="E170" s="13">
        <v>0</v>
      </c>
      <c r="F170" s="13">
        <v>536.80000000000007</v>
      </c>
      <c r="G170" s="13">
        <v>58.758009022929173</v>
      </c>
    </row>
    <row r="171" spans="1:7">
      <c r="A171" s="12" t="s">
        <v>180</v>
      </c>
      <c r="B171" s="12" t="s">
        <v>596</v>
      </c>
      <c r="C171" s="12" t="s">
        <v>252</v>
      </c>
      <c r="D171" s="12" t="s">
        <v>614</v>
      </c>
      <c r="E171" s="13">
        <v>1</v>
      </c>
      <c r="F171" s="13">
        <v>751.52380952380952</v>
      </c>
      <c r="G171" s="13">
        <v>86.012917937680712</v>
      </c>
    </row>
    <row r="172" spans="1:7">
      <c r="A172" s="12" t="s">
        <v>196</v>
      </c>
      <c r="B172" s="12" t="s">
        <v>597</v>
      </c>
      <c r="C172" s="12" t="s">
        <v>252</v>
      </c>
      <c r="D172" s="12" t="s">
        <v>614</v>
      </c>
      <c r="E172" s="13">
        <v>0</v>
      </c>
      <c r="F172" s="13">
        <v>458.35820895522386</v>
      </c>
      <c r="G172" s="13">
        <v>42.221498906028152</v>
      </c>
    </row>
    <row r="173" spans="1:7">
      <c r="A173" s="12" t="s">
        <v>196</v>
      </c>
      <c r="B173" s="12" t="s">
        <v>597</v>
      </c>
      <c r="C173" s="12" t="s">
        <v>252</v>
      </c>
      <c r="D173" s="12" t="s">
        <v>614</v>
      </c>
      <c r="E173" s="13">
        <v>1</v>
      </c>
      <c r="F173" s="13">
        <v>605.28571428571433</v>
      </c>
      <c r="G173" s="13">
        <v>65.311857100432903</v>
      </c>
    </row>
    <row r="174" spans="1:7">
      <c r="A174" s="12" t="s">
        <v>204</v>
      </c>
      <c r="B174" s="12" t="s">
        <v>598</v>
      </c>
      <c r="C174" s="12" t="s">
        <v>252</v>
      </c>
      <c r="D174" s="12" t="s">
        <v>614</v>
      </c>
      <c r="E174" s="13">
        <v>0</v>
      </c>
      <c r="F174" s="13">
        <v>336.8</v>
      </c>
      <c r="G174" s="13">
        <v>103.94989269102778</v>
      </c>
    </row>
    <row r="175" spans="1:7">
      <c r="A175" s="12" t="s">
        <v>204</v>
      </c>
      <c r="B175" s="12" t="s">
        <v>598</v>
      </c>
      <c r="C175" s="12" t="s">
        <v>252</v>
      </c>
      <c r="D175" s="12" t="s">
        <v>614</v>
      </c>
      <c r="E175" s="13">
        <v>1</v>
      </c>
      <c r="F175" s="13">
        <v>247.71428571428569</v>
      </c>
      <c r="G175" s="13">
        <v>124.24388568155659</v>
      </c>
    </row>
    <row r="176" spans="1:7">
      <c r="A176" s="12" t="s">
        <v>206</v>
      </c>
      <c r="B176" s="12" t="s">
        <v>599</v>
      </c>
      <c r="C176" s="12" t="s">
        <v>252</v>
      </c>
      <c r="D176" s="12" t="s">
        <v>614</v>
      </c>
      <c r="E176" s="13">
        <v>0</v>
      </c>
      <c r="F176" s="13">
        <v>321.05882352941182</v>
      </c>
      <c r="G176" s="13">
        <v>73.167267531747314</v>
      </c>
    </row>
    <row r="177" spans="1:7">
      <c r="A177" s="12" t="s">
        <v>206</v>
      </c>
      <c r="B177" s="12" t="s">
        <v>599</v>
      </c>
      <c r="C177" s="12" t="s">
        <v>252</v>
      </c>
      <c r="D177" s="12" t="s">
        <v>614</v>
      </c>
      <c r="E177" s="13">
        <v>1</v>
      </c>
      <c r="F177" s="13">
        <v>520.09999999999991</v>
      </c>
      <c r="G177" s="13">
        <v>95.39844529501454</v>
      </c>
    </row>
    <row r="178" spans="1:7">
      <c r="A178" s="12" t="s">
        <v>210</v>
      </c>
      <c r="B178" s="12" t="s">
        <v>600</v>
      </c>
      <c r="C178" s="12" t="s">
        <v>252</v>
      </c>
      <c r="D178" s="12" t="s">
        <v>614</v>
      </c>
      <c r="E178" s="13">
        <v>0</v>
      </c>
      <c r="F178" s="13">
        <v>487.54545454545456</v>
      </c>
      <c r="G178" s="13">
        <v>65.655181209408411</v>
      </c>
    </row>
    <row r="179" spans="1:7">
      <c r="A179" s="12" t="s">
        <v>210</v>
      </c>
      <c r="B179" s="12" t="s">
        <v>600</v>
      </c>
      <c r="C179" s="12" t="s">
        <v>252</v>
      </c>
      <c r="D179" s="12" t="s">
        <v>614</v>
      </c>
      <c r="E179" s="13">
        <v>1</v>
      </c>
      <c r="F179" s="13">
        <v>521</v>
      </c>
      <c r="G179" s="13">
        <v>76.987524164668073</v>
      </c>
    </row>
    <row r="180" spans="1:7">
      <c r="A180" s="12" t="s">
        <v>212</v>
      </c>
      <c r="B180" s="12" t="s">
        <v>601</v>
      </c>
      <c r="C180" s="12" t="s">
        <v>252</v>
      </c>
      <c r="D180" s="12" t="s">
        <v>614</v>
      </c>
      <c r="E180" s="13">
        <v>0</v>
      </c>
      <c r="F180" s="13">
        <v>187.39999999999998</v>
      </c>
      <c r="G180" s="13">
        <v>37.68293159154863</v>
      </c>
    </row>
    <row r="181" spans="1:7">
      <c r="A181" s="12" t="s">
        <v>212</v>
      </c>
      <c r="B181" s="12" t="s">
        <v>601</v>
      </c>
      <c r="C181" s="12" t="s">
        <v>252</v>
      </c>
      <c r="D181" s="12" t="s">
        <v>614</v>
      </c>
      <c r="E181" s="13">
        <v>1</v>
      </c>
      <c r="F181" s="13">
        <v>138.99999999999994</v>
      </c>
      <c r="G181" s="13">
        <v>59.581946370803742</v>
      </c>
    </row>
    <row r="182" spans="1:7">
      <c r="A182" s="12" t="s">
        <v>224</v>
      </c>
      <c r="B182" s="12" t="s">
        <v>602</v>
      </c>
      <c r="C182" s="12" t="s">
        <v>252</v>
      </c>
      <c r="D182" s="12" t="s">
        <v>614</v>
      </c>
      <c r="E182" s="13">
        <v>0</v>
      </c>
      <c r="F182" s="13">
        <v>0.26829268292682928</v>
      </c>
      <c r="G182" s="13">
        <v>8.226171089337303E-2</v>
      </c>
    </row>
    <row r="183" spans="1:7">
      <c r="A183" s="12" t="s">
        <v>224</v>
      </c>
      <c r="B183" s="12" t="s">
        <v>602</v>
      </c>
      <c r="C183" s="12" t="s">
        <v>252</v>
      </c>
      <c r="D183" s="12" t="s">
        <v>614</v>
      </c>
      <c r="E183" s="13">
        <v>1</v>
      </c>
      <c r="F183" s="13">
        <v>6.6666666666666596E-2</v>
      </c>
      <c r="G183" s="13">
        <v>0.13600160593250366</v>
      </c>
    </row>
    <row r="184" spans="1:7">
      <c r="A184" s="12" t="s">
        <v>206</v>
      </c>
      <c r="B184" s="12" t="s">
        <v>603</v>
      </c>
      <c r="C184" s="12" t="s">
        <v>252</v>
      </c>
      <c r="D184" s="12" t="s">
        <v>188</v>
      </c>
      <c r="E184" s="13">
        <v>0</v>
      </c>
      <c r="F184" s="13">
        <v>225.50000000000003</v>
      </c>
      <c r="G184" s="13">
        <v>154.5996414304858</v>
      </c>
    </row>
    <row r="185" spans="1:7">
      <c r="A185" s="12" t="s">
        <v>206</v>
      </c>
      <c r="B185" s="12" t="s">
        <v>603</v>
      </c>
      <c r="C185" s="12" t="s">
        <v>252</v>
      </c>
      <c r="D185" s="12" t="s">
        <v>188</v>
      </c>
      <c r="E185" s="13">
        <v>1</v>
      </c>
      <c r="F185" s="13">
        <v>424.21739130434781</v>
      </c>
      <c r="G185" s="13">
        <v>64.47250729262322</v>
      </c>
    </row>
    <row r="186" spans="1:7">
      <c r="A186" s="12" t="s">
        <v>210</v>
      </c>
      <c r="B186" s="12" t="s">
        <v>604</v>
      </c>
      <c r="C186" s="12" t="s">
        <v>252</v>
      </c>
      <c r="D186" s="12" t="s">
        <v>188</v>
      </c>
      <c r="E186" s="13">
        <v>0</v>
      </c>
      <c r="F186" s="13">
        <v>364.25</v>
      </c>
      <c r="G186" s="13">
        <v>102.58709953106229</v>
      </c>
    </row>
    <row r="187" spans="1:7">
      <c r="A187" s="12" t="s">
        <v>210</v>
      </c>
      <c r="B187" s="12" t="s">
        <v>604</v>
      </c>
      <c r="C187" s="12" t="s">
        <v>252</v>
      </c>
      <c r="D187" s="12" t="s">
        <v>188</v>
      </c>
      <c r="E187" s="13">
        <v>1</v>
      </c>
      <c r="F187" s="13">
        <v>538.26666666666665</v>
      </c>
      <c r="G187" s="13">
        <v>52.975750402603602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8"/>
  <sheetViews>
    <sheetView workbookViewId="0"/>
  </sheetViews>
  <sheetFormatPr defaultColWidth="8.85546875" defaultRowHeight="15"/>
  <cols>
    <col min="1" max="1" width="11" style="6" bestFit="1" customWidth="1"/>
    <col min="2" max="2" width="10.7109375" style="6" bestFit="1" customWidth="1"/>
    <col min="3" max="3" width="46" style="6" bestFit="1" customWidth="1"/>
    <col min="4" max="4" width="10.28515625" style="6" bestFit="1" customWidth="1"/>
    <col min="5" max="5" width="12" style="6" bestFit="1" customWidth="1"/>
    <col min="6" max="6" width="7.7109375" style="6" customWidth="1"/>
    <col min="7" max="8" width="3.7109375" style="6" customWidth="1"/>
    <col min="12" max="12" width="46" bestFit="1" customWidth="1"/>
  </cols>
  <sheetData>
    <row r="1" spans="1:13">
      <c r="A1" s="14" t="s">
        <v>494</v>
      </c>
      <c r="B1" s="14" t="s">
        <v>234</v>
      </c>
      <c r="C1" s="14" t="s">
        <v>615</v>
      </c>
      <c r="D1" s="14" t="s">
        <v>616</v>
      </c>
      <c r="E1" s="14" t="s">
        <v>617</v>
      </c>
      <c r="F1" s="14" t="s">
        <v>618</v>
      </c>
      <c r="G1" s="14" t="s">
        <v>619</v>
      </c>
      <c r="H1" s="14" t="s">
        <v>620</v>
      </c>
      <c r="I1" s="14"/>
      <c r="J1" s="14" t="s">
        <v>494</v>
      </c>
      <c r="K1" s="14" t="s">
        <v>234</v>
      </c>
      <c r="L1" s="14" t="s">
        <v>615</v>
      </c>
      <c r="M1" s="14" t="s">
        <v>621</v>
      </c>
    </row>
    <row r="2" spans="1:13">
      <c r="A2" s="12" t="s">
        <v>622</v>
      </c>
      <c r="B2" s="12" t="s">
        <v>623</v>
      </c>
      <c r="C2" s="12" t="s">
        <v>624</v>
      </c>
      <c r="D2" s="13">
        <v>46</v>
      </c>
      <c r="E2" s="13">
        <v>71.875</v>
      </c>
      <c r="F2" s="13"/>
      <c r="G2" s="12" t="s">
        <v>625</v>
      </c>
      <c r="H2" s="12" t="s">
        <v>625</v>
      </c>
      <c r="I2" s="14"/>
      <c r="J2" s="12" t="s">
        <v>622</v>
      </c>
      <c r="K2" s="12" t="s">
        <v>623</v>
      </c>
      <c r="L2" s="12" t="s">
        <v>624</v>
      </c>
      <c r="M2" s="10">
        <v>8.3747732988250223E-3</v>
      </c>
    </row>
    <row r="3" spans="1:13">
      <c r="A3" s="12" t="s">
        <v>622</v>
      </c>
      <c r="B3" s="12" t="s">
        <v>623</v>
      </c>
      <c r="C3" s="12" t="s">
        <v>624</v>
      </c>
      <c r="D3" s="13">
        <v>4</v>
      </c>
      <c r="E3" s="13">
        <v>6.25</v>
      </c>
      <c r="F3" s="13"/>
      <c r="G3" s="12" t="s">
        <v>625</v>
      </c>
      <c r="H3" s="12" t="s">
        <v>626</v>
      </c>
      <c r="I3" s="14"/>
      <c r="J3" s="12" t="s">
        <v>622</v>
      </c>
      <c r="K3" s="12" t="s">
        <v>627</v>
      </c>
      <c r="L3" s="12" t="s">
        <v>628</v>
      </c>
      <c r="M3" s="10">
        <v>7.7265593712292691E-2</v>
      </c>
    </row>
    <row r="4" spans="1:13">
      <c r="A4" s="12" t="s">
        <v>622</v>
      </c>
      <c r="B4" s="12" t="s">
        <v>623</v>
      </c>
      <c r="C4" s="12" t="s">
        <v>624</v>
      </c>
      <c r="D4" s="13">
        <v>9</v>
      </c>
      <c r="E4" s="13">
        <v>14.0625</v>
      </c>
      <c r="F4" s="13"/>
      <c r="G4" s="12" t="s">
        <v>626</v>
      </c>
      <c r="H4" s="12" t="s">
        <v>625</v>
      </c>
      <c r="I4" s="14"/>
      <c r="J4" s="12" t="s">
        <v>622</v>
      </c>
      <c r="K4" s="12" t="s">
        <v>629</v>
      </c>
      <c r="L4" s="12" t="s">
        <v>630</v>
      </c>
      <c r="M4" s="10">
        <v>0.75234975118101832</v>
      </c>
    </row>
    <row r="5" spans="1:13">
      <c r="A5" s="12" t="s">
        <v>622</v>
      </c>
      <c r="B5" s="12" t="s">
        <v>623</v>
      </c>
      <c r="C5" s="12" t="s">
        <v>624</v>
      </c>
      <c r="D5" s="13">
        <v>5</v>
      </c>
      <c r="E5" s="13">
        <v>7.8125</v>
      </c>
      <c r="F5" s="13"/>
      <c r="G5" s="12" t="s">
        <v>626</v>
      </c>
      <c r="H5" s="12" t="s">
        <v>626</v>
      </c>
      <c r="I5" s="14"/>
      <c r="J5" s="12" t="s">
        <v>622</v>
      </c>
      <c r="K5" s="12" t="s">
        <v>631</v>
      </c>
      <c r="L5" s="12" t="s">
        <v>632</v>
      </c>
      <c r="M5" s="10">
        <v>0.77431847746186744</v>
      </c>
    </row>
    <row r="6" spans="1:13">
      <c r="A6" s="12" t="s">
        <v>622</v>
      </c>
      <c r="B6" s="12" t="s">
        <v>623</v>
      </c>
      <c r="C6" s="12" t="s">
        <v>624</v>
      </c>
      <c r="D6" s="13">
        <v>64</v>
      </c>
      <c r="E6" s="13">
        <v>100</v>
      </c>
      <c r="F6" s="13">
        <v>31</v>
      </c>
      <c r="G6" s="12" t="s">
        <v>633</v>
      </c>
      <c r="H6" s="12" t="s">
        <v>633</v>
      </c>
      <c r="I6" s="14"/>
      <c r="J6" s="12" t="s">
        <v>622</v>
      </c>
      <c r="K6" s="12" t="s">
        <v>634</v>
      </c>
      <c r="L6" s="12" t="s">
        <v>635</v>
      </c>
      <c r="M6" s="10">
        <v>0.87968549486227821</v>
      </c>
    </row>
    <row r="7" spans="1:13">
      <c r="A7" s="12" t="s">
        <v>622</v>
      </c>
      <c r="B7" s="12" t="s">
        <v>627</v>
      </c>
      <c r="C7" s="12" t="s">
        <v>628</v>
      </c>
      <c r="D7" s="13">
        <v>45</v>
      </c>
      <c r="E7" s="13">
        <v>70.3125</v>
      </c>
      <c r="F7" s="13"/>
      <c r="G7" s="12" t="s">
        <v>625</v>
      </c>
      <c r="H7" s="12" t="s">
        <v>625</v>
      </c>
      <c r="I7" s="14"/>
      <c r="J7" s="12" t="s">
        <v>622</v>
      </c>
      <c r="K7" s="12" t="s">
        <v>636</v>
      </c>
      <c r="L7" s="12" t="s">
        <v>637</v>
      </c>
      <c r="M7" s="10">
        <v>9.8312496236735158E-3</v>
      </c>
    </row>
    <row r="8" spans="1:13">
      <c r="A8" s="12" t="s">
        <v>622</v>
      </c>
      <c r="B8" s="12" t="s">
        <v>627</v>
      </c>
      <c r="C8" s="12" t="s">
        <v>628</v>
      </c>
      <c r="D8" s="13">
        <v>5</v>
      </c>
      <c r="E8" s="13">
        <v>7.8125</v>
      </c>
      <c r="F8" s="13"/>
      <c r="G8" s="12" t="s">
        <v>625</v>
      </c>
      <c r="H8" s="12" t="s">
        <v>626</v>
      </c>
      <c r="I8" s="14"/>
      <c r="J8" s="12" t="s">
        <v>622</v>
      </c>
      <c r="K8" s="12" t="s">
        <v>638</v>
      </c>
      <c r="L8" s="12" t="s">
        <v>639</v>
      </c>
      <c r="M8" s="10">
        <v>0.50498507509384583</v>
      </c>
    </row>
    <row r="9" spans="1:13">
      <c r="A9" s="12" t="s">
        <v>622</v>
      </c>
      <c r="B9" s="12" t="s">
        <v>627</v>
      </c>
      <c r="C9" s="12" t="s">
        <v>628</v>
      </c>
      <c r="D9" s="13">
        <v>10</v>
      </c>
      <c r="E9" s="13">
        <v>15.625</v>
      </c>
      <c r="F9" s="13"/>
      <c r="G9" s="12" t="s">
        <v>626</v>
      </c>
      <c r="H9" s="12" t="s">
        <v>625</v>
      </c>
      <c r="I9" s="14"/>
      <c r="J9" s="12" t="s">
        <v>622</v>
      </c>
      <c r="K9" s="12" t="s">
        <v>640</v>
      </c>
      <c r="L9" s="12" t="s">
        <v>641</v>
      </c>
      <c r="M9" s="10">
        <v>4.2482228289275586E-2</v>
      </c>
    </row>
    <row r="10" spans="1:13">
      <c r="A10" s="12" t="s">
        <v>622</v>
      </c>
      <c r="B10" s="12" t="s">
        <v>627</v>
      </c>
      <c r="C10" s="12" t="s">
        <v>628</v>
      </c>
      <c r="D10" s="13">
        <v>4</v>
      </c>
      <c r="E10" s="13">
        <v>6.25</v>
      </c>
      <c r="F10" s="13"/>
      <c r="G10" s="12" t="s">
        <v>626</v>
      </c>
      <c r="H10" s="12" t="s">
        <v>626</v>
      </c>
      <c r="I10" s="14"/>
      <c r="J10" s="12" t="s">
        <v>622</v>
      </c>
      <c r="K10" s="12" t="s">
        <v>642</v>
      </c>
      <c r="L10" s="12" t="s">
        <v>643</v>
      </c>
      <c r="M10" s="10">
        <v>2.3314420785350107E-2</v>
      </c>
    </row>
    <row r="11" spans="1:13">
      <c r="A11" s="12" t="s">
        <v>622</v>
      </c>
      <c r="B11" s="12" t="s">
        <v>627</v>
      </c>
      <c r="C11" s="12" t="s">
        <v>628</v>
      </c>
      <c r="D11" s="13">
        <v>64</v>
      </c>
      <c r="E11" s="13">
        <v>100</v>
      </c>
      <c r="F11" s="13">
        <v>31</v>
      </c>
      <c r="G11" s="12" t="s">
        <v>633</v>
      </c>
      <c r="H11" s="12" t="s">
        <v>633</v>
      </c>
      <c r="I11" s="14"/>
      <c r="J11" s="12" t="s">
        <v>622</v>
      </c>
      <c r="K11" s="12" t="s">
        <v>644</v>
      </c>
      <c r="L11" s="12" t="s">
        <v>645</v>
      </c>
      <c r="M11" s="10">
        <v>0.94945449684705585</v>
      </c>
    </row>
    <row r="12" spans="1:13">
      <c r="A12" s="12" t="s">
        <v>622</v>
      </c>
      <c r="B12" s="12" t="s">
        <v>629</v>
      </c>
      <c r="C12" s="12" t="s">
        <v>630</v>
      </c>
      <c r="D12" s="13">
        <v>8</v>
      </c>
      <c r="E12" s="13">
        <v>34.782608695652172</v>
      </c>
      <c r="F12" s="13"/>
      <c r="G12" s="12" t="s">
        <v>625</v>
      </c>
      <c r="H12" s="12" t="s">
        <v>625</v>
      </c>
      <c r="I12" s="14"/>
      <c r="J12" s="7" t="s">
        <v>622</v>
      </c>
      <c r="K12" s="7" t="s">
        <v>646</v>
      </c>
      <c r="L12" s="7" t="s">
        <v>647</v>
      </c>
      <c r="M12" s="9">
        <v>1.6116922688278097E-5</v>
      </c>
    </row>
    <row r="13" spans="1:13">
      <c r="A13" s="12" t="s">
        <v>622</v>
      </c>
      <c r="B13" s="12" t="s">
        <v>629</v>
      </c>
      <c r="C13" s="12" t="s">
        <v>630</v>
      </c>
      <c r="D13" s="13">
        <v>8</v>
      </c>
      <c r="E13" s="13">
        <v>34.782608695652172</v>
      </c>
      <c r="F13" s="13"/>
      <c r="G13" s="12" t="s">
        <v>625</v>
      </c>
      <c r="H13" s="12" t="s">
        <v>626</v>
      </c>
      <c r="I13" s="14"/>
      <c r="J13" s="12" t="s">
        <v>622</v>
      </c>
      <c r="K13" s="12" t="s">
        <v>648</v>
      </c>
      <c r="L13" s="12" t="s">
        <v>649</v>
      </c>
      <c r="M13" s="10">
        <v>0.51557046228000347</v>
      </c>
    </row>
    <row r="14" spans="1:13">
      <c r="A14" s="12" t="s">
        <v>622</v>
      </c>
      <c r="B14" s="12" t="s">
        <v>629</v>
      </c>
      <c r="C14" s="12" t="s">
        <v>630</v>
      </c>
      <c r="D14" s="13">
        <v>4</v>
      </c>
      <c r="E14" s="13">
        <v>17.391304347826086</v>
      </c>
      <c r="F14" s="13"/>
      <c r="G14" s="12" t="s">
        <v>626</v>
      </c>
      <c r="H14" s="12" t="s">
        <v>625</v>
      </c>
      <c r="I14" s="14"/>
      <c r="J14" s="12" t="s">
        <v>622</v>
      </c>
      <c r="K14" s="12" t="s">
        <v>650</v>
      </c>
      <c r="L14" s="12" t="s">
        <v>651</v>
      </c>
      <c r="M14" s="10">
        <v>0.37088775006451502</v>
      </c>
    </row>
    <row r="15" spans="1:13">
      <c r="A15" s="12" t="s">
        <v>622</v>
      </c>
      <c r="B15" s="12" t="s">
        <v>629</v>
      </c>
      <c r="C15" s="12" t="s">
        <v>630</v>
      </c>
      <c r="D15" s="13">
        <v>3</v>
      </c>
      <c r="E15" s="13">
        <v>13.043478260869565</v>
      </c>
      <c r="F15" s="13"/>
      <c r="G15" s="12" t="s">
        <v>626</v>
      </c>
      <c r="H15" s="12" t="s">
        <v>626</v>
      </c>
      <c r="I15" s="14"/>
      <c r="J15" s="12" t="s">
        <v>622</v>
      </c>
      <c r="K15" s="12" t="s">
        <v>652</v>
      </c>
      <c r="L15" s="12" t="s">
        <v>653</v>
      </c>
      <c r="M15" s="10">
        <v>0.97263033256133624</v>
      </c>
    </row>
    <row r="16" spans="1:13">
      <c r="A16" s="12" t="s">
        <v>622</v>
      </c>
      <c r="B16" s="12" t="s">
        <v>629</v>
      </c>
      <c r="C16" s="12" t="s">
        <v>630</v>
      </c>
      <c r="D16" s="13">
        <v>23</v>
      </c>
      <c r="E16" s="13">
        <v>100</v>
      </c>
      <c r="F16" s="13">
        <v>72</v>
      </c>
      <c r="G16" s="12" t="s">
        <v>633</v>
      </c>
      <c r="H16" s="12" t="s">
        <v>633</v>
      </c>
      <c r="I16" s="14"/>
      <c r="J16" s="12" t="s">
        <v>622</v>
      </c>
      <c r="K16" s="12" t="s">
        <v>654</v>
      </c>
      <c r="L16" s="12" t="s">
        <v>655</v>
      </c>
      <c r="M16" s="10">
        <v>8.053113677532403E-2</v>
      </c>
    </row>
    <row r="17" spans="1:13">
      <c r="A17" s="12" t="s">
        <v>622</v>
      </c>
      <c r="B17" s="12" t="s">
        <v>631</v>
      </c>
      <c r="C17" s="12" t="s">
        <v>632</v>
      </c>
      <c r="D17" s="13">
        <v>39</v>
      </c>
      <c r="E17" s="13">
        <v>59.090909090909093</v>
      </c>
      <c r="F17" s="13"/>
      <c r="G17" s="12" t="s">
        <v>625</v>
      </c>
      <c r="H17" s="12" t="s">
        <v>625</v>
      </c>
      <c r="I17" s="14"/>
      <c r="J17" s="12" t="s">
        <v>622</v>
      </c>
      <c r="K17" s="12" t="s">
        <v>656</v>
      </c>
      <c r="L17" s="12" t="s">
        <v>657</v>
      </c>
      <c r="M17" s="10">
        <v>3.524866953777317E-2</v>
      </c>
    </row>
    <row r="18" spans="1:13">
      <c r="A18" s="12" t="s">
        <v>622</v>
      </c>
      <c r="B18" s="12" t="s">
        <v>631</v>
      </c>
      <c r="C18" s="12" t="s">
        <v>632</v>
      </c>
      <c r="D18" s="13">
        <v>12</v>
      </c>
      <c r="E18" s="13">
        <v>18.181818181818183</v>
      </c>
      <c r="F18" s="13"/>
      <c r="G18" s="12" t="s">
        <v>625</v>
      </c>
      <c r="H18" s="12" t="s">
        <v>626</v>
      </c>
      <c r="I18" s="14"/>
      <c r="J18" s="12" t="s">
        <v>622</v>
      </c>
      <c r="K18" s="12" t="s">
        <v>658</v>
      </c>
      <c r="L18" s="12" t="s">
        <v>659</v>
      </c>
      <c r="M18" s="10">
        <v>0.23794163154204362</v>
      </c>
    </row>
    <row r="19" spans="1:13">
      <c r="A19" s="12" t="s">
        <v>622</v>
      </c>
      <c r="B19" s="12" t="s">
        <v>631</v>
      </c>
      <c r="C19" s="12" t="s">
        <v>632</v>
      </c>
      <c r="D19" s="13">
        <v>12</v>
      </c>
      <c r="E19" s="13">
        <v>18.181818181818183</v>
      </c>
      <c r="F19" s="13"/>
      <c r="G19" s="12" t="s">
        <v>626</v>
      </c>
      <c r="H19" s="12" t="s">
        <v>625</v>
      </c>
      <c r="I19" s="14"/>
      <c r="J19" s="12" t="s">
        <v>622</v>
      </c>
      <c r="K19" s="12" t="s">
        <v>660</v>
      </c>
      <c r="L19" s="12" t="s">
        <v>661</v>
      </c>
      <c r="M19" s="10">
        <v>1.3166745166845864E-2</v>
      </c>
    </row>
    <row r="20" spans="1:13">
      <c r="A20" s="12" t="s">
        <v>622</v>
      </c>
      <c r="B20" s="12" t="s">
        <v>631</v>
      </c>
      <c r="C20" s="12" t="s">
        <v>632</v>
      </c>
      <c r="D20" s="13">
        <v>3</v>
      </c>
      <c r="E20" s="13">
        <v>4.5454545454545459</v>
      </c>
      <c r="F20" s="13"/>
      <c r="G20" s="12" t="s">
        <v>626</v>
      </c>
      <c r="H20" s="12" t="s">
        <v>626</v>
      </c>
      <c r="I20" s="14"/>
      <c r="J20" s="12" t="s">
        <v>622</v>
      </c>
      <c r="K20" s="12" t="s">
        <v>662</v>
      </c>
      <c r="L20" s="12" t="s">
        <v>663</v>
      </c>
      <c r="M20" s="10">
        <v>0.20683696977391675</v>
      </c>
    </row>
    <row r="21" spans="1:13">
      <c r="A21" s="12" t="s">
        <v>622</v>
      </c>
      <c r="B21" s="12" t="s">
        <v>631</v>
      </c>
      <c r="C21" s="12" t="s">
        <v>632</v>
      </c>
      <c r="D21" s="13">
        <v>66</v>
      </c>
      <c r="E21" s="13">
        <v>100</v>
      </c>
      <c r="F21" s="13">
        <v>29</v>
      </c>
      <c r="G21" s="12" t="s">
        <v>633</v>
      </c>
      <c r="H21" s="12" t="s">
        <v>633</v>
      </c>
      <c r="I21" s="14"/>
      <c r="J21" s="12" t="s">
        <v>622</v>
      </c>
      <c r="K21" s="12" t="s">
        <v>664</v>
      </c>
      <c r="L21" s="12" t="s">
        <v>665</v>
      </c>
      <c r="M21" s="10">
        <v>6.3057351467095846E-2</v>
      </c>
    </row>
    <row r="22" spans="1:13">
      <c r="A22" s="12" t="s">
        <v>622</v>
      </c>
      <c r="B22" s="12" t="s">
        <v>634</v>
      </c>
      <c r="C22" s="12" t="s">
        <v>635</v>
      </c>
      <c r="D22" s="13">
        <v>47</v>
      </c>
      <c r="E22" s="13">
        <v>71.212121212121218</v>
      </c>
      <c r="F22" s="13"/>
      <c r="G22" s="12" t="s">
        <v>625</v>
      </c>
      <c r="H22" s="12" t="s">
        <v>625</v>
      </c>
      <c r="I22" s="14"/>
      <c r="J22" s="12" t="s">
        <v>622</v>
      </c>
      <c r="K22" s="12" t="s">
        <v>666</v>
      </c>
      <c r="L22" s="12" t="s">
        <v>667</v>
      </c>
      <c r="M22" s="10">
        <v>0.11998818601156494</v>
      </c>
    </row>
    <row r="23" spans="1:13">
      <c r="A23" s="12" t="s">
        <v>622</v>
      </c>
      <c r="B23" s="12" t="s">
        <v>634</v>
      </c>
      <c r="C23" s="12" t="s">
        <v>635</v>
      </c>
      <c r="D23" s="13">
        <v>4</v>
      </c>
      <c r="E23" s="13">
        <v>6.0606060606060606</v>
      </c>
      <c r="F23" s="13"/>
      <c r="G23" s="12" t="s">
        <v>625</v>
      </c>
      <c r="H23" s="12" t="s">
        <v>626</v>
      </c>
      <c r="I23" s="14"/>
      <c r="J23" s="12" t="s">
        <v>622</v>
      </c>
      <c r="K23" s="12" t="s">
        <v>668</v>
      </c>
      <c r="L23" s="12" t="s">
        <v>669</v>
      </c>
      <c r="M23" s="10">
        <v>5.3598935462024239E-2</v>
      </c>
    </row>
    <row r="24" spans="1:13">
      <c r="A24" s="12" t="s">
        <v>622</v>
      </c>
      <c r="B24" s="12" t="s">
        <v>634</v>
      </c>
      <c r="C24" s="12" t="s">
        <v>635</v>
      </c>
      <c r="D24" s="13">
        <v>14</v>
      </c>
      <c r="E24" s="13">
        <v>21.212121212121211</v>
      </c>
      <c r="F24" s="13"/>
      <c r="G24" s="12" t="s">
        <v>626</v>
      </c>
      <c r="H24" s="12" t="s">
        <v>625</v>
      </c>
      <c r="I24" s="14"/>
      <c r="J24" s="12" t="s">
        <v>622</v>
      </c>
      <c r="K24" s="12" t="s">
        <v>670</v>
      </c>
      <c r="L24" s="12" t="s">
        <v>671</v>
      </c>
      <c r="M24" s="10">
        <v>4.5065321888345666E-2</v>
      </c>
    </row>
    <row r="25" spans="1:13">
      <c r="A25" s="12" t="s">
        <v>622</v>
      </c>
      <c r="B25" s="12" t="s">
        <v>634</v>
      </c>
      <c r="C25" s="12" t="s">
        <v>635</v>
      </c>
      <c r="D25" s="13">
        <v>1</v>
      </c>
      <c r="E25" s="13">
        <v>1.5151515151515151</v>
      </c>
      <c r="F25" s="13"/>
      <c r="G25" s="12" t="s">
        <v>626</v>
      </c>
      <c r="H25" s="12" t="s">
        <v>626</v>
      </c>
      <c r="I25" s="14"/>
      <c r="J25" s="12" t="s">
        <v>622</v>
      </c>
      <c r="K25" s="12" t="s">
        <v>672</v>
      </c>
      <c r="L25" s="12" t="s">
        <v>673</v>
      </c>
      <c r="M25" s="10">
        <v>4.5065321888345666E-2</v>
      </c>
    </row>
    <row r="26" spans="1:13">
      <c r="A26" s="12" t="s">
        <v>622</v>
      </c>
      <c r="B26" s="12" t="s">
        <v>634</v>
      </c>
      <c r="C26" s="12" t="s">
        <v>635</v>
      </c>
      <c r="D26" s="13">
        <v>66</v>
      </c>
      <c r="E26" s="13">
        <v>100</v>
      </c>
      <c r="F26" s="13">
        <v>29</v>
      </c>
      <c r="G26" s="12" t="s">
        <v>633</v>
      </c>
      <c r="H26" s="12" t="s">
        <v>633</v>
      </c>
      <c r="I26" s="14"/>
      <c r="J26" s="12" t="s">
        <v>622</v>
      </c>
      <c r="K26" s="12" t="s">
        <v>674</v>
      </c>
      <c r="L26" s="12" t="s">
        <v>675</v>
      </c>
      <c r="M26" s="10">
        <v>6.1882898504004691E-2</v>
      </c>
    </row>
    <row r="27" spans="1:13">
      <c r="A27" s="12" t="s">
        <v>622</v>
      </c>
      <c r="B27" s="12" t="s">
        <v>636</v>
      </c>
      <c r="C27" s="12" t="s">
        <v>637</v>
      </c>
      <c r="D27" s="13">
        <v>63</v>
      </c>
      <c r="E27" s="13">
        <v>66.315789473684205</v>
      </c>
      <c r="F27" s="13"/>
      <c r="G27" s="12" t="s">
        <v>625</v>
      </c>
      <c r="H27" s="12" t="s">
        <v>625</v>
      </c>
      <c r="I27" s="14"/>
      <c r="J27" s="12" t="s">
        <v>622</v>
      </c>
      <c r="K27" s="12" t="s">
        <v>676</v>
      </c>
      <c r="L27" s="12" t="s">
        <v>677</v>
      </c>
      <c r="M27" s="10">
        <v>7.6257085758138325E-4</v>
      </c>
    </row>
    <row r="28" spans="1:13">
      <c r="A28" s="12" t="s">
        <v>622</v>
      </c>
      <c r="B28" s="12" t="s">
        <v>636</v>
      </c>
      <c r="C28" s="12" t="s">
        <v>637</v>
      </c>
      <c r="D28" s="13">
        <v>6</v>
      </c>
      <c r="E28" s="13">
        <v>6.3157894736842106</v>
      </c>
      <c r="F28" s="13"/>
      <c r="G28" s="12" t="s">
        <v>625</v>
      </c>
      <c r="H28" s="12" t="s">
        <v>626</v>
      </c>
      <c r="I28" s="14"/>
      <c r="J28" s="12" t="s">
        <v>622</v>
      </c>
      <c r="K28" s="12" t="s">
        <v>678</v>
      </c>
      <c r="L28" s="12" t="s">
        <v>679</v>
      </c>
      <c r="M28" s="10">
        <v>1.6507901859797322E-2</v>
      </c>
    </row>
    <row r="29" spans="1:13">
      <c r="A29" s="12" t="s">
        <v>622</v>
      </c>
      <c r="B29" s="12" t="s">
        <v>636</v>
      </c>
      <c r="C29" s="12" t="s">
        <v>637</v>
      </c>
      <c r="D29" s="13">
        <v>1</v>
      </c>
      <c r="E29" s="13">
        <v>1.0526315789473684</v>
      </c>
      <c r="F29" s="13"/>
      <c r="G29" s="12" t="s">
        <v>625</v>
      </c>
      <c r="H29" s="12" t="s">
        <v>680</v>
      </c>
      <c r="I29" s="14"/>
      <c r="J29" s="12" t="s">
        <v>622</v>
      </c>
      <c r="K29" s="12" t="s">
        <v>681</v>
      </c>
      <c r="L29" s="12" t="s">
        <v>682</v>
      </c>
      <c r="M29" s="10">
        <v>1.9610355293258448E-2</v>
      </c>
    </row>
    <row r="30" spans="1:13">
      <c r="A30" s="12" t="s">
        <v>622</v>
      </c>
      <c r="B30" s="12" t="s">
        <v>636</v>
      </c>
      <c r="C30" s="12" t="s">
        <v>637</v>
      </c>
      <c r="D30" s="13">
        <v>1</v>
      </c>
      <c r="E30" s="13">
        <v>1.0526315789473684</v>
      </c>
      <c r="F30" s="13"/>
      <c r="G30" s="12" t="s">
        <v>625</v>
      </c>
      <c r="H30" s="12" t="s">
        <v>683</v>
      </c>
      <c r="I30" s="14"/>
      <c r="J30" s="12" t="s">
        <v>622</v>
      </c>
      <c r="K30" s="12" t="s">
        <v>684</v>
      </c>
      <c r="L30" s="12" t="s">
        <v>685</v>
      </c>
      <c r="M30" s="10">
        <v>0.15729920705028511</v>
      </c>
    </row>
    <row r="31" spans="1:13">
      <c r="A31" s="12" t="s">
        <v>622</v>
      </c>
      <c r="B31" s="12" t="s">
        <v>636</v>
      </c>
      <c r="C31" s="12" t="s">
        <v>637</v>
      </c>
      <c r="D31" s="13">
        <v>14</v>
      </c>
      <c r="E31" s="13">
        <v>14.736842105263158</v>
      </c>
      <c r="F31" s="13"/>
      <c r="G31" s="12" t="s">
        <v>626</v>
      </c>
      <c r="H31" s="12" t="s">
        <v>625</v>
      </c>
      <c r="I31" s="14"/>
      <c r="J31" s="12" t="s">
        <v>622</v>
      </c>
      <c r="K31" s="12" t="s">
        <v>686</v>
      </c>
      <c r="L31" s="12" t="s">
        <v>687</v>
      </c>
      <c r="M31" s="10">
        <v>0.42956628722012558</v>
      </c>
    </row>
    <row r="32" spans="1:13">
      <c r="A32" s="12" t="s">
        <v>622</v>
      </c>
      <c r="B32" s="12" t="s">
        <v>636</v>
      </c>
      <c r="C32" s="12" t="s">
        <v>637</v>
      </c>
      <c r="D32" s="13">
        <v>6</v>
      </c>
      <c r="E32" s="13">
        <v>6.3157894736842106</v>
      </c>
      <c r="F32" s="13"/>
      <c r="G32" s="12" t="s">
        <v>626</v>
      </c>
      <c r="H32" s="12" t="s">
        <v>626</v>
      </c>
      <c r="I32" s="14"/>
      <c r="J32" s="12" t="s">
        <v>622</v>
      </c>
      <c r="K32" s="12" t="s">
        <v>688</v>
      </c>
      <c r="L32" s="12" t="s">
        <v>689</v>
      </c>
      <c r="M32" s="10">
        <v>0.10490250765872521</v>
      </c>
    </row>
    <row r="33" spans="1:13">
      <c r="A33" s="12" t="s">
        <v>622</v>
      </c>
      <c r="B33" s="12" t="s">
        <v>636</v>
      </c>
      <c r="C33" s="12" t="s">
        <v>637</v>
      </c>
      <c r="D33" s="13">
        <v>2</v>
      </c>
      <c r="E33" s="13">
        <v>2.1052631578947367</v>
      </c>
      <c r="F33" s="13"/>
      <c r="G33" s="12" t="s">
        <v>626</v>
      </c>
      <c r="H33" s="12" t="s">
        <v>680</v>
      </c>
      <c r="I33" s="14"/>
      <c r="J33" s="12" t="s">
        <v>622</v>
      </c>
      <c r="K33" s="12" t="s">
        <v>690</v>
      </c>
      <c r="L33" s="12" t="s">
        <v>691</v>
      </c>
      <c r="M33" s="10">
        <v>0.45729653801536108</v>
      </c>
    </row>
    <row r="34" spans="1:13">
      <c r="A34" s="12" t="s">
        <v>622</v>
      </c>
      <c r="B34" s="12" t="s">
        <v>636</v>
      </c>
      <c r="C34" s="12" t="s">
        <v>637</v>
      </c>
      <c r="D34" s="13">
        <v>2</v>
      </c>
      <c r="E34" s="13">
        <v>2.1052631578947367</v>
      </c>
      <c r="F34" s="13"/>
      <c r="G34" s="12" t="s">
        <v>626</v>
      </c>
      <c r="H34" s="12" t="s">
        <v>683</v>
      </c>
      <c r="I34" s="14"/>
      <c r="J34" s="12" t="s">
        <v>622</v>
      </c>
      <c r="K34" s="12" t="s">
        <v>692</v>
      </c>
      <c r="L34" s="12" t="s">
        <v>693</v>
      </c>
      <c r="M34" s="10">
        <v>0.25594347879371115</v>
      </c>
    </row>
    <row r="35" spans="1:13">
      <c r="A35" s="12" t="s">
        <v>622</v>
      </c>
      <c r="B35" s="12" t="s">
        <v>636</v>
      </c>
      <c r="C35" s="12" t="s">
        <v>637</v>
      </c>
      <c r="D35" s="13">
        <v>95</v>
      </c>
      <c r="E35" s="13">
        <v>100</v>
      </c>
      <c r="F35" s="13">
        <v>0</v>
      </c>
      <c r="G35" s="12" t="s">
        <v>633</v>
      </c>
      <c r="H35" s="12" t="s">
        <v>633</v>
      </c>
      <c r="I35" s="14"/>
      <c r="J35" s="12" t="s">
        <v>622</v>
      </c>
      <c r="K35" s="12" t="s">
        <v>694</v>
      </c>
      <c r="L35" s="12" t="s">
        <v>695</v>
      </c>
      <c r="M35" s="10">
        <v>0.65325812452456367</v>
      </c>
    </row>
    <row r="36" spans="1:13">
      <c r="A36" s="12" t="s">
        <v>622</v>
      </c>
      <c r="B36" s="12" t="s">
        <v>638</v>
      </c>
      <c r="C36" s="12" t="s">
        <v>639</v>
      </c>
      <c r="D36" s="13">
        <v>5</v>
      </c>
      <c r="E36" s="13">
        <v>41.666666666666664</v>
      </c>
      <c r="F36" s="13"/>
      <c r="G36" s="12" t="s">
        <v>625</v>
      </c>
      <c r="H36" s="12" t="s">
        <v>625</v>
      </c>
      <c r="I36" s="14"/>
      <c r="J36" s="12" t="s">
        <v>622</v>
      </c>
      <c r="K36" s="12" t="s">
        <v>696</v>
      </c>
      <c r="L36" s="12" t="s">
        <v>697</v>
      </c>
      <c r="M36" s="10">
        <v>5.4220996309176456E-2</v>
      </c>
    </row>
    <row r="37" spans="1:13">
      <c r="A37" s="12" t="s">
        <v>622</v>
      </c>
      <c r="B37" s="12" t="s">
        <v>638</v>
      </c>
      <c r="C37" s="12" t="s">
        <v>639</v>
      </c>
      <c r="D37" s="13">
        <v>1</v>
      </c>
      <c r="E37" s="13">
        <v>8.3333333333333339</v>
      </c>
      <c r="F37" s="13"/>
      <c r="G37" s="12" t="s">
        <v>625</v>
      </c>
      <c r="H37" s="12" t="s">
        <v>683</v>
      </c>
      <c r="I37" s="14"/>
      <c r="J37" s="12" t="s">
        <v>622</v>
      </c>
      <c r="K37" s="12" t="s">
        <v>698</v>
      </c>
      <c r="L37" s="12" t="s">
        <v>699</v>
      </c>
      <c r="M37" s="10">
        <v>0.19445981020349778</v>
      </c>
    </row>
    <row r="38" spans="1:13">
      <c r="A38" s="12" t="s">
        <v>622</v>
      </c>
      <c r="B38" s="12" t="s">
        <v>638</v>
      </c>
      <c r="C38" s="12" t="s">
        <v>639</v>
      </c>
      <c r="D38" s="13">
        <v>4</v>
      </c>
      <c r="E38" s="13">
        <v>33.333333333333336</v>
      </c>
      <c r="F38" s="13"/>
      <c r="G38" s="12" t="s">
        <v>626</v>
      </c>
      <c r="H38" s="12" t="s">
        <v>625</v>
      </c>
      <c r="I38" s="14"/>
      <c r="J38" s="12" t="s">
        <v>622</v>
      </c>
      <c r="K38" s="12" t="s">
        <v>700</v>
      </c>
      <c r="L38" s="12" t="s">
        <v>701</v>
      </c>
      <c r="M38" s="10">
        <v>0.47135351397264369</v>
      </c>
    </row>
    <row r="39" spans="1:13">
      <c r="A39" s="12" t="s">
        <v>622</v>
      </c>
      <c r="B39" s="12" t="s">
        <v>638</v>
      </c>
      <c r="C39" s="12" t="s">
        <v>639</v>
      </c>
      <c r="D39" s="13">
        <v>2</v>
      </c>
      <c r="E39" s="13">
        <v>16.666666666666668</v>
      </c>
      <c r="F39" s="13"/>
      <c r="G39" s="12" t="s">
        <v>626</v>
      </c>
      <c r="H39" s="12" t="s">
        <v>683</v>
      </c>
      <c r="I39" s="14"/>
      <c r="J39" s="12" t="s">
        <v>622</v>
      </c>
      <c r="K39" s="12" t="s">
        <v>702</v>
      </c>
      <c r="L39" s="12" t="s">
        <v>703</v>
      </c>
      <c r="M39" s="10">
        <v>1.7706065807366583E-2</v>
      </c>
    </row>
    <row r="40" spans="1:13">
      <c r="A40" s="12" t="s">
        <v>622</v>
      </c>
      <c r="B40" s="12" t="s">
        <v>638</v>
      </c>
      <c r="C40" s="12" t="s">
        <v>639</v>
      </c>
      <c r="D40" s="13">
        <v>12</v>
      </c>
      <c r="E40" s="13">
        <v>100</v>
      </c>
      <c r="F40" s="13">
        <v>83</v>
      </c>
      <c r="G40" s="12" t="s">
        <v>633</v>
      </c>
      <c r="H40" s="12" t="s">
        <v>633</v>
      </c>
      <c r="I40" s="14"/>
      <c r="J40" s="12" t="s">
        <v>622</v>
      </c>
      <c r="K40" s="12" t="s">
        <v>704</v>
      </c>
      <c r="L40" s="12" t="s">
        <v>705</v>
      </c>
      <c r="M40" s="10">
        <v>0.34998006784189273</v>
      </c>
    </row>
    <row r="41" spans="1:13">
      <c r="A41" s="12" t="s">
        <v>622</v>
      </c>
      <c r="B41" s="12" t="s">
        <v>640</v>
      </c>
      <c r="C41" s="12" t="s">
        <v>641</v>
      </c>
      <c r="D41" s="13">
        <v>66</v>
      </c>
      <c r="E41" s="13">
        <v>69.473684210526315</v>
      </c>
      <c r="F41" s="13"/>
      <c r="G41" s="12" t="s">
        <v>625</v>
      </c>
      <c r="H41" s="12" t="s">
        <v>625</v>
      </c>
      <c r="I41" s="14"/>
      <c r="J41" s="12" t="s">
        <v>622</v>
      </c>
      <c r="K41" s="12" t="s">
        <v>706</v>
      </c>
      <c r="L41" s="12" t="s">
        <v>707</v>
      </c>
      <c r="M41" s="10">
        <v>9.0590632169959412E-3</v>
      </c>
    </row>
    <row r="42" spans="1:13">
      <c r="A42" s="12" t="s">
        <v>622</v>
      </c>
      <c r="B42" s="12" t="s">
        <v>640</v>
      </c>
      <c r="C42" s="12" t="s">
        <v>641</v>
      </c>
      <c r="D42" s="13">
        <v>3</v>
      </c>
      <c r="E42" s="13">
        <v>3.1578947368421053</v>
      </c>
      <c r="F42" s="13"/>
      <c r="G42" s="12" t="s">
        <v>625</v>
      </c>
      <c r="H42" s="12" t="s">
        <v>626</v>
      </c>
      <c r="I42" s="14"/>
      <c r="J42" s="12" t="s">
        <v>622</v>
      </c>
      <c r="K42" s="12" t="s">
        <v>708</v>
      </c>
      <c r="L42" s="12" t="s">
        <v>709</v>
      </c>
      <c r="M42" s="10">
        <v>0.33134669680645934</v>
      </c>
    </row>
    <row r="43" spans="1:13">
      <c r="A43" s="12" t="s">
        <v>622</v>
      </c>
      <c r="B43" s="12" t="s">
        <v>640</v>
      </c>
      <c r="C43" s="12" t="s">
        <v>641</v>
      </c>
      <c r="D43" s="13">
        <v>1</v>
      </c>
      <c r="E43" s="13">
        <v>1.0526315789473684</v>
      </c>
      <c r="F43" s="13"/>
      <c r="G43" s="12" t="s">
        <v>625</v>
      </c>
      <c r="H43" s="12" t="s">
        <v>680</v>
      </c>
      <c r="I43" s="14"/>
      <c r="J43" s="12" t="s">
        <v>622</v>
      </c>
      <c r="K43" s="12" t="s">
        <v>710</v>
      </c>
      <c r="L43" s="12" t="s">
        <v>711</v>
      </c>
      <c r="M43" s="10">
        <v>0.70295856285703717</v>
      </c>
    </row>
    <row r="44" spans="1:13">
      <c r="A44" s="12" t="s">
        <v>622</v>
      </c>
      <c r="B44" s="12" t="s">
        <v>640</v>
      </c>
      <c r="C44" s="12" t="s">
        <v>641</v>
      </c>
      <c r="D44" s="13">
        <v>1</v>
      </c>
      <c r="E44" s="13">
        <v>1.0526315789473684</v>
      </c>
      <c r="F44" s="13"/>
      <c r="G44" s="12" t="s">
        <v>625</v>
      </c>
      <c r="H44" s="12" t="s">
        <v>683</v>
      </c>
      <c r="I44" s="14"/>
      <c r="J44" s="12" t="s">
        <v>622</v>
      </c>
      <c r="K44" s="12" t="s">
        <v>712</v>
      </c>
      <c r="L44" s="12" t="s">
        <v>713</v>
      </c>
      <c r="M44" s="10">
        <v>4.1919531257302883E-2</v>
      </c>
    </row>
    <row r="45" spans="1:13">
      <c r="A45" s="12" t="s">
        <v>622</v>
      </c>
      <c r="B45" s="12" t="s">
        <v>640</v>
      </c>
      <c r="C45" s="12" t="s">
        <v>641</v>
      </c>
      <c r="D45" s="13">
        <v>18</v>
      </c>
      <c r="E45" s="13">
        <v>18.94736842105263</v>
      </c>
      <c r="F45" s="13"/>
      <c r="G45" s="12" t="s">
        <v>626</v>
      </c>
      <c r="H45" s="12" t="s">
        <v>625</v>
      </c>
      <c r="I45" s="14"/>
      <c r="J45" s="12" t="s">
        <v>622</v>
      </c>
      <c r="K45" s="12" t="s">
        <v>714</v>
      </c>
      <c r="L45" s="12" t="s">
        <v>715</v>
      </c>
      <c r="M45" s="10">
        <v>4.1919531257302883E-2</v>
      </c>
    </row>
    <row r="46" spans="1:13">
      <c r="A46" s="12" t="s">
        <v>622</v>
      </c>
      <c r="B46" s="12" t="s">
        <v>640</v>
      </c>
      <c r="C46" s="12" t="s">
        <v>641</v>
      </c>
      <c r="D46" s="13">
        <v>3</v>
      </c>
      <c r="E46" s="13">
        <v>3.1578947368421053</v>
      </c>
      <c r="F46" s="13"/>
      <c r="G46" s="12" t="s">
        <v>626</v>
      </c>
      <c r="H46" s="12" t="s">
        <v>626</v>
      </c>
      <c r="I46" s="14"/>
      <c r="J46" s="12" t="s">
        <v>622</v>
      </c>
      <c r="K46" s="12" t="s">
        <v>716</v>
      </c>
      <c r="L46" s="12" t="s">
        <v>717</v>
      </c>
      <c r="M46" s="10">
        <v>6.2989319695156643E-2</v>
      </c>
    </row>
    <row r="47" spans="1:13">
      <c r="A47" s="12" t="s">
        <v>622</v>
      </c>
      <c r="B47" s="12" t="s">
        <v>640</v>
      </c>
      <c r="C47" s="12" t="s">
        <v>641</v>
      </c>
      <c r="D47" s="13">
        <v>0</v>
      </c>
      <c r="E47" s="13">
        <v>0</v>
      </c>
      <c r="F47" s="13"/>
      <c r="G47" s="12" t="s">
        <v>626</v>
      </c>
      <c r="H47" s="12" t="s">
        <v>680</v>
      </c>
      <c r="I47" s="14"/>
      <c r="J47" s="12" t="s">
        <v>622</v>
      </c>
      <c r="K47" s="12" t="s">
        <v>718</v>
      </c>
      <c r="L47" s="12" t="s">
        <v>719</v>
      </c>
      <c r="M47" s="10">
        <v>4.347692902650295E-3</v>
      </c>
    </row>
    <row r="48" spans="1:13">
      <c r="A48" s="12" t="s">
        <v>622</v>
      </c>
      <c r="B48" s="12" t="s">
        <v>640</v>
      </c>
      <c r="C48" s="12" t="s">
        <v>641</v>
      </c>
      <c r="D48" s="13">
        <v>3</v>
      </c>
      <c r="E48" s="13">
        <v>3.1578947368421053</v>
      </c>
      <c r="F48" s="13"/>
      <c r="G48" s="12" t="s">
        <v>626</v>
      </c>
      <c r="H48" s="12" t="s">
        <v>683</v>
      </c>
      <c r="I48" s="14"/>
      <c r="J48" s="12" t="s">
        <v>622</v>
      </c>
      <c r="K48" s="12" t="s">
        <v>720</v>
      </c>
      <c r="L48" s="12" t="s">
        <v>721</v>
      </c>
      <c r="M48" s="10">
        <v>0.51895663199939368</v>
      </c>
    </row>
    <row r="49" spans="1:13">
      <c r="A49" s="12" t="s">
        <v>622</v>
      </c>
      <c r="B49" s="12" t="s">
        <v>640</v>
      </c>
      <c r="C49" s="12" t="s">
        <v>641</v>
      </c>
      <c r="D49" s="13">
        <v>95</v>
      </c>
      <c r="E49" s="13">
        <v>100</v>
      </c>
      <c r="F49" s="13">
        <v>0</v>
      </c>
      <c r="G49" s="12" t="s">
        <v>633</v>
      </c>
      <c r="H49" s="12" t="s">
        <v>633</v>
      </c>
      <c r="I49" s="14"/>
      <c r="J49" s="12" t="s">
        <v>622</v>
      </c>
      <c r="K49" s="12" t="s">
        <v>722</v>
      </c>
      <c r="L49" s="12" t="s">
        <v>723</v>
      </c>
      <c r="M49" s="10">
        <v>0.57861240050812013</v>
      </c>
    </row>
    <row r="50" spans="1:13">
      <c r="A50" s="12" t="s">
        <v>622</v>
      </c>
      <c r="B50" s="12" t="s">
        <v>642</v>
      </c>
      <c r="C50" s="12" t="s">
        <v>643</v>
      </c>
      <c r="D50" s="13">
        <v>66</v>
      </c>
      <c r="E50" s="13">
        <v>69.473684210526315</v>
      </c>
      <c r="F50" s="13"/>
      <c r="G50" s="12" t="s">
        <v>625</v>
      </c>
      <c r="H50" s="12" t="s">
        <v>625</v>
      </c>
      <c r="I50" s="14"/>
      <c r="J50" s="12" t="s">
        <v>622</v>
      </c>
      <c r="K50" s="12" t="s">
        <v>724</v>
      </c>
      <c r="L50" s="12" t="s">
        <v>725</v>
      </c>
      <c r="M50" s="10">
        <v>1.560599116328925E-3</v>
      </c>
    </row>
    <row r="51" spans="1:13">
      <c r="A51" s="12" t="s">
        <v>622</v>
      </c>
      <c r="B51" s="12" t="s">
        <v>642</v>
      </c>
      <c r="C51" s="12" t="s">
        <v>643</v>
      </c>
      <c r="D51" s="13">
        <v>4</v>
      </c>
      <c r="E51" s="13">
        <v>4.2105263157894735</v>
      </c>
      <c r="F51" s="13"/>
      <c r="G51" s="12" t="s">
        <v>625</v>
      </c>
      <c r="H51" s="12" t="s">
        <v>626</v>
      </c>
      <c r="I51" s="14"/>
      <c r="J51" s="12" t="s">
        <v>622</v>
      </c>
      <c r="K51" s="12" t="s">
        <v>726</v>
      </c>
      <c r="L51" s="12" t="s">
        <v>727</v>
      </c>
      <c r="M51" s="10">
        <v>4.1144958066804724E-2</v>
      </c>
    </row>
    <row r="52" spans="1:13">
      <c r="A52" s="12" t="s">
        <v>622</v>
      </c>
      <c r="B52" s="12" t="s">
        <v>642</v>
      </c>
      <c r="C52" s="12" t="s">
        <v>643</v>
      </c>
      <c r="D52" s="13">
        <v>1</v>
      </c>
      <c r="E52" s="13">
        <v>1.0526315789473684</v>
      </c>
      <c r="F52" s="13"/>
      <c r="G52" s="12" t="s">
        <v>625</v>
      </c>
      <c r="H52" s="12" t="s">
        <v>680</v>
      </c>
      <c r="I52" s="14"/>
      <c r="J52" s="12" t="s">
        <v>622</v>
      </c>
      <c r="K52" s="12" t="s">
        <v>728</v>
      </c>
      <c r="L52" s="12" t="s">
        <v>729</v>
      </c>
      <c r="M52" s="10">
        <v>5.9765441421324283E-2</v>
      </c>
    </row>
    <row r="53" spans="1:13">
      <c r="A53" s="12" t="s">
        <v>622</v>
      </c>
      <c r="B53" s="12" t="s">
        <v>642</v>
      </c>
      <c r="C53" s="12" t="s">
        <v>643</v>
      </c>
      <c r="D53" s="13">
        <v>0</v>
      </c>
      <c r="E53" s="13">
        <v>0</v>
      </c>
      <c r="F53" s="13"/>
      <c r="G53" s="12" t="s">
        <v>625</v>
      </c>
      <c r="H53" s="12" t="s">
        <v>683</v>
      </c>
      <c r="I53" s="14"/>
      <c r="J53" s="12" t="s">
        <v>622</v>
      </c>
      <c r="K53" s="12" t="s">
        <v>730</v>
      </c>
      <c r="L53" s="12" t="s">
        <v>731</v>
      </c>
      <c r="M53" s="10">
        <v>5.7702884950689537E-2</v>
      </c>
    </row>
    <row r="54" spans="1:13">
      <c r="A54" s="12" t="s">
        <v>622</v>
      </c>
      <c r="B54" s="12" t="s">
        <v>642</v>
      </c>
      <c r="C54" s="12" t="s">
        <v>643</v>
      </c>
      <c r="D54" s="13">
        <v>18</v>
      </c>
      <c r="E54" s="13">
        <v>18.94736842105263</v>
      </c>
      <c r="F54" s="13"/>
      <c r="G54" s="12" t="s">
        <v>626</v>
      </c>
      <c r="H54" s="12" t="s">
        <v>625</v>
      </c>
      <c r="I54" s="14"/>
      <c r="J54" s="12" t="s">
        <v>622</v>
      </c>
      <c r="K54" s="12" t="s">
        <v>732</v>
      </c>
      <c r="L54" s="12" t="s">
        <v>733</v>
      </c>
      <c r="M54" s="10">
        <v>0.46607384462696133</v>
      </c>
    </row>
    <row r="55" spans="1:13">
      <c r="A55" s="12" t="s">
        <v>622</v>
      </c>
      <c r="B55" s="12" t="s">
        <v>642</v>
      </c>
      <c r="C55" s="12" t="s">
        <v>643</v>
      </c>
      <c r="D55" s="13">
        <v>4</v>
      </c>
      <c r="E55" s="13">
        <v>4.2105263157894735</v>
      </c>
      <c r="F55" s="13"/>
      <c r="G55" s="12" t="s">
        <v>626</v>
      </c>
      <c r="H55" s="12" t="s">
        <v>626</v>
      </c>
      <c r="I55" s="14"/>
      <c r="J55" s="12" t="s">
        <v>622</v>
      </c>
      <c r="K55" s="12" t="s">
        <v>734</v>
      </c>
      <c r="L55" s="12" t="s">
        <v>735</v>
      </c>
      <c r="M55" s="10">
        <v>0.1266304579476174</v>
      </c>
    </row>
    <row r="56" spans="1:13">
      <c r="A56" s="12" t="s">
        <v>622</v>
      </c>
      <c r="B56" s="12" t="s">
        <v>642</v>
      </c>
      <c r="C56" s="12" t="s">
        <v>643</v>
      </c>
      <c r="D56" s="13">
        <v>0</v>
      </c>
      <c r="E56" s="13">
        <v>0</v>
      </c>
      <c r="F56" s="13"/>
      <c r="G56" s="12" t="s">
        <v>626</v>
      </c>
      <c r="H56" s="12" t="s">
        <v>680</v>
      </c>
      <c r="I56" s="14"/>
      <c r="J56" s="12" t="s">
        <v>622</v>
      </c>
      <c r="K56" s="12" t="s">
        <v>736</v>
      </c>
      <c r="L56" s="12" t="s">
        <v>737</v>
      </c>
      <c r="M56" s="10">
        <v>8.7668795129929089E-2</v>
      </c>
    </row>
    <row r="57" spans="1:13">
      <c r="A57" s="12" t="s">
        <v>622</v>
      </c>
      <c r="B57" s="12" t="s">
        <v>642</v>
      </c>
      <c r="C57" s="12" t="s">
        <v>643</v>
      </c>
      <c r="D57" s="13">
        <v>2</v>
      </c>
      <c r="E57" s="13">
        <v>2.1052631578947367</v>
      </c>
      <c r="F57" s="13"/>
      <c r="G57" s="12" t="s">
        <v>626</v>
      </c>
      <c r="H57" s="12" t="s">
        <v>683</v>
      </c>
      <c r="I57" s="14"/>
      <c r="J57" s="12" t="s">
        <v>622</v>
      </c>
      <c r="K57" s="12" t="s">
        <v>738</v>
      </c>
      <c r="L57" s="12" t="s">
        <v>739</v>
      </c>
      <c r="M57" s="10">
        <v>0.29868186697776922</v>
      </c>
    </row>
    <row r="58" spans="1:13">
      <c r="A58" s="12" t="s">
        <v>622</v>
      </c>
      <c r="B58" s="12" t="s">
        <v>642</v>
      </c>
      <c r="C58" s="12" t="s">
        <v>643</v>
      </c>
      <c r="D58" s="13">
        <v>95</v>
      </c>
      <c r="E58" s="13">
        <v>100</v>
      </c>
      <c r="F58" s="13">
        <v>0</v>
      </c>
      <c r="G58" s="12" t="s">
        <v>633</v>
      </c>
      <c r="H58" s="12" t="s">
        <v>633</v>
      </c>
      <c r="I58" s="14"/>
      <c r="J58" s="12" t="s">
        <v>622</v>
      </c>
      <c r="K58" s="12" t="s">
        <v>740</v>
      </c>
      <c r="L58" s="12" t="s">
        <v>741</v>
      </c>
      <c r="M58" s="10">
        <v>0.44345762685736823</v>
      </c>
    </row>
    <row r="59" spans="1:13">
      <c r="A59" s="12" t="s">
        <v>622</v>
      </c>
      <c r="B59" s="12" t="s">
        <v>644</v>
      </c>
      <c r="C59" s="12" t="s">
        <v>645</v>
      </c>
      <c r="D59" s="13">
        <v>44</v>
      </c>
      <c r="E59" s="13">
        <v>62.857142857142854</v>
      </c>
      <c r="F59" s="13"/>
      <c r="G59" s="12" t="s">
        <v>625</v>
      </c>
      <c r="H59" s="12" t="s">
        <v>625</v>
      </c>
      <c r="I59" s="14"/>
      <c r="J59" s="12" t="s">
        <v>622</v>
      </c>
      <c r="K59" s="12" t="s">
        <v>742</v>
      </c>
      <c r="L59" s="12" t="s">
        <v>743</v>
      </c>
      <c r="M59" s="10">
        <v>0.73505657656907397</v>
      </c>
    </row>
    <row r="60" spans="1:13">
      <c r="A60" s="12" t="s">
        <v>622</v>
      </c>
      <c r="B60" s="12" t="s">
        <v>644</v>
      </c>
      <c r="C60" s="12" t="s">
        <v>645</v>
      </c>
      <c r="D60" s="13">
        <v>9</v>
      </c>
      <c r="E60" s="13">
        <v>12.857142857142858</v>
      </c>
      <c r="F60" s="13"/>
      <c r="G60" s="12" t="s">
        <v>625</v>
      </c>
      <c r="H60" s="12" t="s">
        <v>626</v>
      </c>
      <c r="I60" s="14"/>
      <c r="J60" s="12" t="s">
        <v>622</v>
      </c>
      <c r="K60" s="12" t="s">
        <v>744</v>
      </c>
      <c r="L60" s="12" t="s">
        <v>745</v>
      </c>
      <c r="M60" s="10">
        <v>0.11449576890819124</v>
      </c>
    </row>
    <row r="61" spans="1:13">
      <c r="A61" s="12" t="s">
        <v>622</v>
      </c>
      <c r="B61" s="12" t="s">
        <v>644</v>
      </c>
      <c r="C61" s="12" t="s">
        <v>645</v>
      </c>
      <c r="D61" s="13">
        <v>14</v>
      </c>
      <c r="E61" s="13">
        <v>20</v>
      </c>
      <c r="F61" s="13"/>
      <c r="G61" s="12" t="s">
        <v>626</v>
      </c>
      <c r="H61" s="12" t="s">
        <v>625</v>
      </c>
      <c r="I61" s="14"/>
      <c r="J61" s="12" t="s">
        <v>622</v>
      </c>
      <c r="K61" s="12" t="s">
        <v>746</v>
      </c>
      <c r="L61" s="12" t="s">
        <v>747</v>
      </c>
      <c r="M61" s="10">
        <v>0.55653522074588646</v>
      </c>
    </row>
    <row r="62" spans="1:13">
      <c r="A62" s="12" t="s">
        <v>622</v>
      </c>
      <c r="B62" s="12" t="s">
        <v>644</v>
      </c>
      <c r="C62" s="12" t="s">
        <v>645</v>
      </c>
      <c r="D62" s="13">
        <v>3</v>
      </c>
      <c r="E62" s="13">
        <v>4.2857142857142856</v>
      </c>
      <c r="F62" s="13"/>
      <c r="G62" s="12" t="s">
        <v>626</v>
      </c>
      <c r="H62" s="12" t="s">
        <v>626</v>
      </c>
      <c r="I62" s="14"/>
      <c r="J62" s="12" t="s">
        <v>622</v>
      </c>
      <c r="K62" s="12" t="s">
        <v>748</v>
      </c>
      <c r="L62" s="12" t="s">
        <v>749</v>
      </c>
      <c r="M62" s="10">
        <v>0.40845144892995844</v>
      </c>
    </row>
    <row r="63" spans="1:13">
      <c r="A63" s="12" t="s">
        <v>622</v>
      </c>
      <c r="B63" s="12" t="s">
        <v>644</v>
      </c>
      <c r="C63" s="12" t="s">
        <v>645</v>
      </c>
      <c r="D63" s="13">
        <v>70</v>
      </c>
      <c r="E63" s="13">
        <v>100</v>
      </c>
      <c r="F63" s="13">
        <v>25</v>
      </c>
      <c r="G63" s="12" t="s">
        <v>633</v>
      </c>
      <c r="H63" s="12" t="s">
        <v>633</v>
      </c>
      <c r="I63" s="14"/>
      <c r="J63" s="12" t="s">
        <v>622</v>
      </c>
      <c r="K63" s="12" t="s">
        <v>750</v>
      </c>
      <c r="L63" s="12" t="s">
        <v>751</v>
      </c>
      <c r="M63" s="10">
        <v>0.5796790408038659</v>
      </c>
    </row>
    <row r="64" spans="1:13" s="5" customFormat="1">
      <c r="A64" s="7" t="s">
        <v>622</v>
      </c>
      <c r="B64" s="7" t="s">
        <v>646</v>
      </c>
      <c r="C64" s="7" t="s">
        <v>647</v>
      </c>
      <c r="D64" s="8">
        <v>61</v>
      </c>
      <c r="E64" s="8">
        <v>64.21052631578948</v>
      </c>
      <c r="F64" s="8"/>
      <c r="G64" s="7" t="s">
        <v>625</v>
      </c>
      <c r="H64" s="7" t="s">
        <v>625</v>
      </c>
      <c r="J64" s="7" t="s">
        <v>622</v>
      </c>
      <c r="K64" s="7" t="s">
        <v>752</v>
      </c>
      <c r="L64" s="7" t="s">
        <v>753</v>
      </c>
      <c r="M64" s="9">
        <v>0.18826441229889301</v>
      </c>
    </row>
    <row r="65" spans="1:13" s="5" customFormat="1">
      <c r="A65" s="7" t="s">
        <v>622</v>
      </c>
      <c r="B65" s="7" t="s">
        <v>646</v>
      </c>
      <c r="C65" s="7" t="s">
        <v>647</v>
      </c>
      <c r="D65" s="8">
        <v>10</v>
      </c>
      <c r="E65" s="8">
        <v>10.526315789473685</v>
      </c>
      <c r="F65" s="8"/>
      <c r="G65" s="7" t="s">
        <v>625</v>
      </c>
      <c r="H65" s="7" t="s">
        <v>626</v>
      </c>
      <c r="J65" s="7" t="s">
        <v>622</v>
      </c>
      <c r="K65" s="7" t="s">
        <v>754</v>
      </c>
      <c r="L65" s="7" t="s">
        <v>755</v>
      </c>
      <c r="M65" s="9">
        <v>2.4640418008756832E-4</v>
      </c>
    </row>
    <row r="66" spans="1:13" s="5" customFormat="1">
      <c r="A66" s="7" t="s">
        <v>622</v>
      </c>
      <c r="B66" s="7" t="s">
        <v>646</v>
      </c>
      <c r="C66" s="7" t="s">
        <v>647</v>
      </c>
      <c r="D66" s="8">
        <v>10</v>
      </c>
      <c r="E66" s="8">
        <v>10.526315789473685</v>
      </c>
      <c r="F66" s="8"/>
      <c r="G66" s="7" t="s">
        <v>626</v>
      </c>
      <c r="H66" s="7" t="s">
        <v>625</v>
      </c>
      <c r="J66" s="7" t="s">
        <v>622</v>
      </c>
      <c r="K66" s="7" t="s">
        <v>756</v>
      </c>
      <c r="L66" s="7" t="s">
        <v>757</v>
      </c>
      <c r="M66" s="9">
        <v>0.31049443431723489</v>
      </c>
    </row>
    <row r="67" spans="1:13" s="5" customFormat="1">
      <c r="A67" s="7" t="s">
        <v>622</v>
      </c>
      <c r="B67" s="7" t="s">
        <v>646</v>
      </c>
      <c r="C67" s="7" t="s">
        <v>647</v>
      </c>
      <c r="D67" s="8">
        <v>14</v>
      </c>
      <c r="E67" s="8">
        <v>14.736842105263158</v>
      </c>
      <c r="F67" s="8"/>
      <c r="G67" s="7" t="s">
        <v>626</v>
      </c>
      <c r="H67" s="7" t="s">
        <v>626</v>
      </c>
      <c r="J67" s="7" t="s">
        <v>622</v>
      </c>
      <c r="K67" s="7" t="s">
        <v>758</v>
      </c>
      <c r="L67" s="7" t="s">
        <v>759</v>
      </c>
      <c r="M67" s="9">
        <v>7.8433551438200702E-3</v>
      </c>
    </row>
    <row r="68" spans="1:13" s="5" customFormat="1">
      <c r="A68" s="7" t="s">
        <v>622</v>
      </c>
      <c r="B68" s="7" t="s">
        <v>646</v>
      </c>
      <c r="C68" s="7" t="s">
        <v>647</v>
      </c>
      <c r="D68" s="8">
        <v>95</v>
      </c>
      <c r="E68" s="8">
        <v>100</v>
      </c>
      <c r="F68" s="8">
        <v>0</v>
      </c>
      <c r="G68" s="7" t="s">
        <v>633</v>
      </c>
      <c r="H68" s="7" t="s">
        <v>633</v>
      </c>
      <c r="J68" s="7" t="s">
        <v>622</v>
      </c>
      <c r="K68" s="7" t="s">
        <v>760</v>
      </c>
      <c r="L68" s="7" t="s">
        <v>761</v>
      </c>
      <c r="M68" s="9">
        <v>3.9246111269582405E-3</v>
      </c>
    </row>
    <row r="69" spans="1:13">
      <c r="A69" s="12" t="s">
        <v>622</v>
      </c>
      <c r="B69" s="12" t="s">
        <v>648</v>
      </c>
      <c r="C69" s="12" t="s">
        <v>649</v>
      </c>
      <c r="D69" s="13">
        <v>47</v>
      </c>
      <c r="E69" s="13">
        <v>71.212121212121218</v>
      </c>
      <c r="F69" s="13"/>
      <c r="G69" s="12" t="s">
        <v>625</v>
      </c>
      <c r="H69" s="12" t="s">
        <v>625</v>
      </c>
      <c r="I69" s="14"/>
      <c r="J69" s="12" t="s">
        <v>622</v>
      </c>
      <c r="K69" s="12" t="s">
        <v>762</v>
      </c>
      <c r="L69" s="12" t="s">
        <v>763</v>
      </c>
      <c r="M69" s="10">
        <v>0.10207988280238789</v>
      </c>
    </row>
    <row r="70" spans="1:13">
      <c r="A70" s="12" t="s">
        <v>622</v>
      </c>
      <c r="B70" s="12" t="s">
        <v>648</v>
      </c>
      <c r="C70" s="12" t="s">
        <v>649</v>
      </c>
      <c r="D70" s="13">
        <v>4</v>
      </c>
      <c r="E70" s="13">
        <v>6.0606060606060606</v>
      </c>
      <c r="F70" s="13"/>
      <c r="G70" s="12" t="s">
        <v>625</v>
      </c>
      <c r="H70" s="12" t="s">
        <v>626</v>
      </c>
      <c r="I70" s="14"/>
      <c r="J70" s="7" t="s">
        <v>622</v>
      </c>
      <c r="K70" s="7" t="s">
        <v>764</v>
      </c>
      <c r="L70" s="7" t="s">
        <v>765</v>
      </c>
      <c r="M70" s="9">
        <v>6.2012424374350339E-2</v>
      </c>
    </row>
    <row r="71" spans="1:13">
      <c r="A71" s="12" t="s">
        <v>622</v>
      </c>
      <c r="B71" s="12" t="s">
        <v>648</v>
      </c>
      <c r="C71" s="12" t="s">
        <v>649</v>
      </c>
      <c r="D71" s="13">
        <v>13</v>
      </c>
      <c r="E71" s="13">
        <v>19.696969696969695</v>
      </c>
      <c r="F71" s="13"/>
      <c r="G71" s="12" t="s">
        <v>626</v>
      </c>
      <c r="H71" s="12" t="s">
        <v>625</v>
      </c>
      <c r="I71" s="14"/>
      <c r="J71" s="12" t="s">
        <v>622</v>
      </c>
      <c r="K71" s="12" t="s">
        <v>766</v>
      </c>
      <c r="L71" s="12" t="s">
        <v>767</v>
      </c>
      <c r="M71" s="10">
        <v>1.2439398020900336E-4</v>
      </c>
    </row>
    <row r="72" spans="1:13">
      <c r="A72" s="12" t="s">
        <v>622</v>
      </c>
      <c r="B72" s="12" t="s">
        <v>648</v>
      </c>
      <c r="C72" s="12" t="s">
        <v>649</v>
      </c>
      <c r="D72" s="13">
        <v>2</v>
      </c>
      <c r="E72" s="13">
        <v>3.0303030303030303</v>
      </c>
      <c r="F72" s="13"/>
      <c r="G72" s="12" t="s">
        <v>626</v>
      </c>
      <c r="H72" s="12" t="s">
        <v>626</v>
      </c>
      <c r="I72" s="14"/>
      <c r="J72" s="12" t="s">
        <v>622</v>
      </c>
      <c r="K72" s="12" t="s">
        <v>768</v>
      </c>
      <c r="L72" s="12" t="s">
        <v>769</v>
      </c>
      <c r="M72" s="10">
        <v>0.14561009539686709</v>
      </c>
    </row>
    <row r="73" spans="1:13">
      <c r="A73" s="12" t="s">
        <v>622</v>
      </c>
      <c r="B73" s="12" t="s">
        <v>648</v>
      </c>
      <c r="C73" s="12" t="s">
        <v>649</v>
      </c>
      <c r="D73" s="13">
        <v>66</v>
      </c>
      <c r="E73" s="13">
        <v>100</v>
      </c>
      <c r="F73" s="13">
        <v>29</v>
      </c>
      <c r="G73" s="12" t="s">
        <v>633</v>
      </c>
      <c r="H73" s="12" t="s">
        <v>633</v>
      </c>
      <c r="I73" s="14"/>
      <c r="J73" s="12" t="s">
        <v>622</v>
      </c>
      <c r="K73" s="12" t="s">
        <v>770</v>
      </c>
      <c r="L73" s="12" t="s">
        <v>771</v>
      </c>
      <c r="M73" s="10">
        <v>4.276205074862327E-2</v>
      </c>
    </row>
    <row r="74" spans="1:13">
      <c r="A74" s="12" t="s">
        <v>622</v>
      </c>
      <c r="B74" s="12" t="s">
        <v>650</v>
      </c>
      <c r="C74" s="12" t="s">
        <v>651</v>
      </c>
      <c r="D74" s="13">
        <v>43</v>
      </c>
      <c r="E74" s="13">
        <v>65.151515151515156</v>
      </c>
      <c r="F74" s="13"/>
      <c r="G74" s="12" t="s">
        <v>625</v>
      </c>
      <c r="H74" s="12" t="s">
        <v>625</v>
      </c>
      <c r="I74" s="14"/>
      <c r="J74" s="12" t="s">
        <v>622</v>
      </c>
      <c r="K74" s="12" t="s">
        <v>772</v>
      </c>
      <c r="L74" s="12" t="s">
        <v>773</v>
      </c>
      <c r="M74" s="10">
        <v>1.7706065807366583E-2</v>
      </c>
    </row>
    <row r="75" spans="1:13">
      <c r="A75" s="12" t="s">
        <v>622</v>
      </c>
      <c r="B75" s="12" t="s">
        <v>650</v>
      </c>
      <c r="C75" s="12" t="s">
        <v>651</v>
      </c>
      <c r="D75" s="13">
        <v>8</v>
      </c>
      <c r="E75" s="13">
        <v>12.121212121212121</v>
      </c>
      <c r="F75" s="13"/>
      <c r="G75" s="12" t="s">
        <v>625</v>
      </c>
      <c r="H75" s="12" t="s">
        <v>626</v>
      </c>
      <c r="I75" s="14"/>
      <c r="J75" s="12" t="s">
        <v>622</v>
      </c>
      <c r="K75" s="12" t="s">
        <v>774</v>
      </c>
      <c r="L75" s="12" t="s">
        <v>775</v>
      </c>
      <c r="M75" s="10">
        <v>0.31287067862980122</v>
      </c>
    </row>
    <row r="76" spans="1:13">
      <c r="A76" s="12" t="s">
        <v>622</v>
      </c>
      <c r="B76" s="12" t="s">
        <v>650</v>
      </c>
      <c r="C76" s="12" t="s">
        <v>651</v>
      </c>
      <c r="D76" s="13">
        <v>14</v>
      </c>
      <c r="E76" s="13">
        <v>21.212121212121211</v>
      </c>
      <c r="F76" s="13"/>
      <c r="G76" s="12" t="s">
        <v>626</v>
      </c>
      <c r="H76" s="12" t="s">
        <v>625</v>
      </c>
      <c r="I76" s="14"/>
      <c r="J76" s="12" t="s">
        <v>622</v>
      </c>
      <c r="K76" s="12" t="s">
        <v>776</v>
      </c>
      <c r="L76" s="12" t="s">
        <v>777</v>
      </c>
      <c r="M76" s="10">
        <v>0.73523393987588082</v>
      </c>
    </row>
    <row r="77" spans="1:13">
      <c r="A77" s="12" t="s">
        <v>622</v>
      </c>
      <c r="B77" s="12" t="s">
        <v>650</v>
      </c>
      <c r="C77" s="12" t="s">
        <v>651</v>
      </c>
      <c r="D77" s="13">
        <v>1</v>
      </c>
      <c r="E77" s="13">
        <v>1.5151515151515151</v>
      </c>
      <c r="F77" s="13"/>
      <c r="G77" s="12" t="s">
        <v>626</v>
      </c>
      <c r="H77" s="12" t="s">
        <v>626</v>
      </c>
      <c r="I77" s="14"/>
      <c r="J77" s="12" t="s">
        <v>622</v>
      </c>
      <c r="K77" s="12" t="s">
        <v>778</v>
      </c>
      <c r="L77" s="12" t="s">
        <v>779</v>
      </c>
      <c r="M77" s="10">
        <v>0.66762993979609042</v>
      </c>
    </row>
    <row r="78" spans="1:13">
      <c r="A78" s="12" t="s">
        <v>622</v>
      </c>
      <c r="B78" s="12" t="s">
        <v>650</v>
      </c>
      <c r="C78" s="12" t="s">
        <v>651</v>
      </c>
      <c r="D78" s="13">
        <v>66</v>
      </c>
      <c r="E78" s="13">
        <v>100</v>
      </c>
      <c r="F78" s="13">
        <v>29</v>
      </c>
      <c r="G78" s="12" t="s">
        <v>633</v>
      </c>
      <c r="H78" s="12" t="s">
        <v>633</v>
      </c>
      <c r="I78" s="14"/>
      <c r="J78" s="12" t="s">
        <v>622</v>
      </c>
      <c r="K78" s="12" t="s">
        <v>780</v>
      </c>
      <c r="L78" s="12" t="s">
        <v>781</v>
      </c>
      <c r="M78" s="10">
        <v>0.34564122458762325</v>
      </c>
    </row>
    <row r="79" spans="1:13">
      <c r="A79" s="12" t="s">
        <v>622</v>
      </c>
      <c r="B79" s="12" t="s">
        <v>652</v>
      </c>
      <c r="C79" s="12" t="s">
        <v>653</v>
      </c>
      <c r="D79" s="13">
        <v>50</v>
      </c>
      <c r="E79" s="13">
        <v>71.428571428571431</v>
      </c>
      <c r="F79" s="13"/>
      <c r="G79" s="12" t="s">
        <v>625</v>
      </c>
      <c r="H79" s="12" t="s">
        <v>625</v>
      </c>
      <c r="I79" s="14"/>
      <c r="J79" s="12" t="s">
        <v>622</v>
      </c>
      <c r="K79" s="12" t="s">
        <v>782</v>
      </c>
      <c r="L79" s="12" t="s">
        <v>783</v>
      </c>
      <c r="M79" s="10">
        <v>3.4202543168520907E-3</v>
      </c>
    </row>
    <row r="80" spans="1:13">
      <c r="A80" s="12" t="s">
        <v>622</v>
      </c>
      <c r="B80" s="12" t="s">
        <v>652</v>
      </c>
      <c r="C80" s="12" t="s">
        <v>653</v>
      </c>
      <c r="D80" s="13">
        <v>3</v>
      </c>
      <c r="E80" s="13">
        <v>4.2857142857142856</v>
      </c>
      <c r="F80" s="13"/>
      <c r="G80" s="12" t="s">
        <v>625</v>
      </c>
      <c r="H80" s="12" t="s">
        <v>626</v>
      </c>
      <c r="I80" s="14"/>
      <c r="J80" s="12" t="s">
        <v>622</v>
      </c>
      <c r="K80" s="12" t="s">
        <v>784</v>
      </c>
      <c r="L80" s="12" t="s">
        <v>785</v>
      </c>
      <c r="M80" s="10">
        <v>0.41035112910902283</v>
      </c>
    </row>
    <row r="81" spans="1:13">
      <c r="A81" s="12" t="s">
        <v>622</v>
      </c>
      <c r="B81" s="12" t="s">
        <v>652</v>
      </c>
      <c r="C81" s="12" t="s">
        <v>653</v>
      </c>
      <c r="D81" s="13">
        <v>16</v>
      </c>
      <c r="E81" s="13">
        <v>22.857142857142858</v>
      </c>
      <c r="F81" s="13"/>
      <c r="G81" s="12" t="s">
        <v>626</v>
      </c>
      <c r="H81" s="12" t="s">
        <v>625</v>
      </c>
      <c r="I81" s="14"/>
      <c r="J81" s="12" t="s">
        <v>622</v>
      </c>
      <c r="K81" s="12" t="s">
        <v>786</v>
      </c>
      <c r="L81" s="12" t="s">
        <v>787</v>
      </c>
      <c r="M81" s="10">
        <v>5.4977997720463495E-2</v>
      </c>
    </row>
    <row r="82" spans="1:13">
      <c r="A82" s="12" t="s">
        <v>622</v>
      </c>
      <c r="B82" s="12" t="s">
        <v>652</v>
      </c>
      <c r="C82" s="12" t="s">
        <v>653</v>
      </c>
      <c r="D82" s="13">
        <v>1</v>
      </c>
      <c r="E82" s="13">
        <v>1.4285714285714286</v>
      </c>
      <c r="F82" s="13"/>
      <c r="G82" s="12" t="s">
        <v>626</v>
      </c>
      <c r="H82" s="12" t="s">
        <v>626</v>
      </c>
      <c r="I82" s="14"/>
      <c r="J82" s="12" t="s">
        <v>622</v>
      </c>
      <c r="K82" s="12" t="s">
        <v>788</v>
      </c>
      <c r="L82" s="12" t="s">
        <v>789</v>
      </c>
      <c r="M82" s="10">
        <v>0.29283365264601646</v>
      </c>
    </row>
    <row r="83" spans="1:13">
      <c r="A83" s="12" t="s">
        <v>622</v>
      </c>
      <c r="B83" s="12" t="s">
        <v>652</v>
      </c>
      <c r="C83" s="12" t="s">
        <v>653</v>
      </c>
      <c r="D83" s="13">
        <v>70</v>
      </c>
      <c r="E83" s="13">
        <v>100</v>
      </c>
      <c r="F83" s="13">
        <v>25</v>
      </c>
      <c r="G83" s="12" t="s">
        <v>633</v>
      </c>
      <c r="H83" s="12" t="s">
        <v>633</v>
      </c>
      <c r="I83" s="14"/>
      <c r="J83" s="12" t="s">
        <v>622</v>
      </c>
      <c r="K83" s="12" t="s">
        <v>790</v>
      </c>
      <c r="L83" s="12" t="s">
        <v>791</v>
      </c>
      <c r="M83" s="10">
        <v>2.5843036209176634E-2</v>
      </c>
    </row>
    <row r="84" spans="1:13">
      <c r="A84" s="12" t="s">
        <v>622</v>
      </c>
      <c r="B84" s="12" t="s">
        <v>654</v>
      </c>
      <c r="C84" s="12" t="s">
        <v>655</v>
      </c>
      <c r="D84" s="13">
        <v>46</v>
      </c>
      <c r="E84" s="13">
        <v>66.666666666666671</v>
      </c>
      <c r="F84" s="13"/>
      <c r="G84" s="12" t="s">
        <v>625</v>
      </c>
      <c r="H84" s="12" t="s">
        <v>625</v>
      </c>
      <c r="I84" s="14"/>
      <c r="J84" s="12" t="s">
        <v>622</v>
      </c>
      <c r="K84" s="12" t="s">
        <v>792</v>
      </c>
      <c r="L84" s="12" t="s">
        <v>793</v>
      </c>
      <c r="M84" s="10">
        <v>0.39056106707642435</v>
      </c>
    </row>
    <row r="85" spans="1:13">
      <c r="A85" s="12" t="s">
        <v>622</v>
      </c>
      <c r="B85" s="12" t="s">
        <v>654</v>
      </c>
      <c r="C85" s="12" t="s">
        <v>655</v>
      </c>
      <c r="D85" s="13">
        <v>6</v>
      </c>
      <c r="E85" s="13">
        <v>8.695652173913043</v>
      </c>
      <c r="F85" s="13"/>
      <c r="G85" s="12" t="s">
        <v>625</v>
      </c>
      <c r="H85" s="12" t="s">
        <v>626</v>
      </c>
      <c r="I85" s="14"/>
      <c r="J85" s="12" t="s">
        <v>622</v>
      </c>
      <c r="K85" s="12" t="s">
        <v>794</v>
      </c>
      <c r="L85" s="12" t="s">
        <v>795</v>
      </c>
      <c r="M85" s="10">
        <v>1.4080030866646304E-2</v>
      </c>
    </row>
    <row r="86" spans="1:13">
      <c r="A86" s="12" t="s">
        <v>622</v>
      </c>
      <c r="B86" s="12" t="s">
        <v>654</v>
      </c>
      <c r="C86" s="12" t="s">
        <v>655</v>
      </c>
      <c r="D86" s="13">
        <v>12</v>
      </c>
      <c r="E86" s="13">
        <v>17.391304347826086</v>
      </c>
      <c r="F86" s="13"/>
      <c r="G86" s="12" t="s">
        <v>626</v>
      </c>
      <c r="H86" s="12" t="s">
        <v>625</v>
      </c>
      <c r="I86" s="14"/>
      <c r="J86" s="12" t="s">
        <v>622</v>
      </c>
      <c r="K86" s="12" t="s">
        <v>796</v>
      </c>
      <c r="L86" s="12" t="s">
        <v>797</v>
      </c>
      <c r="M86" s="10">
        <v>1.4809558669650932E-5</v>
      </c>
    </row>
    <row r="87" spans="1:13">
      <c r="A87" s="12" t="s">
        <v>622</v>
      </c>
      <c r="B87" s="12" t="s">
        <v>654</v>
      </c>
      <c r="C87" s="12" t="s">
        <v>655</v>
      </c>
      <c r="D87" s="13">
        <v>5</v>
      </c>
      <c r="E87" s="13">
        <v>7.2463768115942031</v>
      </c>
      <c r="F87" s="13"/>
      <c r="G87" s="12" t="s">
        <v>626</v>
      </c>
      <c r="H87" s="12" t="s">
        <v>626</v>
      </c>
      <c r="I87" s="14"/>
      <c r="J87" s="12" t="s">
        <v>622</v>
      </c>
      <c r="K87" s="12" t="s">
        <v>798</v>
      </c>
      <c r="L87" s="12" t="s">
        <v>799</v>
      </c>
      <c r="M87" s="10">
        <v>1.7692389055422243E-3</v>
      </c>
    </row>
    <row r="88" spans="1:13">
      <c r="A88" s="12" t="s">
        <v>622</v>
      </c>
      <c r="B88" s="12" t="s">
        <v>654</v>
      </c>
      <c r="C88" s="12" t="s">
        <v>655</v>
      </c>
      <c r="D88" s="13">
        <v>69</v>
      </c>
      <c r="E88" s="13">
        <v>100</v>
      </c>
      <c r="F88" s="13">
        <v>26</v>
      </c>
      <c r="G88" s="12" t="s">
        <v>633</v>
      </c>
      <c r="H88" s="12" t="s">
        <v>633</v>
      </c>
      <c r="I88" s="14"/>
      <c r="J88" s="12" t="s">
        <v>622</v>
      </c>
      <c r="K88" s="12" t="s">
        <v>800</v>
      </c>
      <c r="L88" s="12" t="s">
        <v>801</v>
      </c>
      <c r="M88" s="10">
        <v>0.14586510715844264</v>
      </c>
    </row>
    <row r="89" spans="1:13">
      <c r="A89" s="12" t="s">
        <v>622</v>
      </c>
      <c r="B89" s="12" t="s">
        <v>656</v>
      </c>
      <c r="C89" s="12" t="s">
        <v>657</v>
      </c>
      <c r="D89" s="13">
        <v>49</v>
      </c>
      <c r="E89" s="13">
        <v>71.014492753623188</v>
      </c>
      <c r="F89" s="13"/>
      <c r="G89" s="12" t="s">
        <v>625</v>
      </c>
      <c r="H89" s="12" t="s">
        <v>625</v>
      </c>
      <c r="I89" s="14"/>
      <c r="J89" s="12" t="s">
        <v>622</v>
      </c>
      <c r="K89" s="12" t="s">
        <v>802</v>
      </c>
      <c r="L89" s="12" t="s">
        <v>803</v>
      </c>
      <c r="M89" s="10">
        <v>0.70532900653650743</v>
      </c>
    </row>
    <row r="90" spans="1:13">
      <c r="A90" s="12" t="s">
        <v>622</v>
      </c>
      <c r="B90" s="12" t="s">
        <v>656</v>
      </c>
      <c r="C90" s="12" t="s">
        <v>657</v>
      </c>
      <c r="D90" s="13">
        <v>3</v>
      </c>
      <c r="E90" s="13">
        <v>4.3478260869565215</v>
      </c>
      <c r="F90" s="13"/>
      <c r="G90" s="12" t="s">
        <v>625</v>
      </c>
      <c r="H90" s="12" t="s">
        <v>626</v>
      </c>
      <c r="I90" s="14"/>
      <c r="J90" s="12" t="s">
        <v>622</v>
      </c>
      <c r="K90" s="12" t="s">
        <v>804</v>
      </c>
      <c r="L90" s="12" t="s">
        <v>805</v>
      </c>
      <c r="M90" s="10">
        <v>9.5780002547902254E-2</v>
      </c>
    </row>
    <row r="91" spans="1:13">
      <c r="A91" s="12" t="s">
        <v>622</v>
      </c>
      <c r="B91" s="12" t="s">
        <v>656</v>
      </c>
      <c r="C91" s="12" t="s">
        <v>657</v>
      </c>
      <c r="D91" s="13">
        <v>13</v>
      </c>
      <c r="E91" s="13">
        <v>18.840579710144926</v>
      </c>
      <c r="F91" s="13"/>
      <c r="G91" s="12" t="s">
        <v>626</v>
      </c>
      <c r="H91" s="12" t="s">
        <v>625</v>
      </c>
      <c r="I91" s="14"/>
      <c r="J91" s="12" t="s">
        <v>622</v>
      </c>
      <c r="K91" s="12" t="s">
        <v>806</v>
      </c>
      <c r="L91" s="12" t="s">
        <v>807</v>
      </c>
      <c r="M91" s="10">
        <v>3.5733379058652012E-5</v>
      </c>
    </row>
    <row r="92" spans="1:13">
      <c r="A92" s="12" t="s">
        <v>622</v>
      </c>
      <c r="B92" s="12" t="s">
        <v>656</v>
      </c>
      <c r="C92" s="12" t="s">
        <v>657</v>
      </c>
      <c r="D92" s="13">
        <v>4</v>
      </c>
      <c r="E92" s="13">
        <v>5.7971014492753623</v>
      </c>
      <c r="F92" s="13"/>
      <c r="G92" s="12" t="s">
        <v>626</v>
      </c>
      <c r="H92" s="12" t="s">
        <v>626</v>
      </c>
      <c r="I92" s="14"/>
      <c r="J92" s="12" t="s">
        <v>622</v>
      </c>
      <c r="K92" s="12" t="s">
        <v>808</v>
      </c>
      <c r="L92" s="12" t="s">
        <v>809</v>
      </c>
      <c r="M92" s="10">
        <v>4.3432628249492553E-3</v>
      </c>
    </row>
    <row r="93" spans="1:13">
      <c r="A93" s="12" t="s">
        <v>622</v>
      </c>
      <c r="B93" s="12" t="s">
        <v>656</v>
      </c>
      <c r="C93" s="12" t="s">
        <v>657</v>
      </c>
      <c r="D93" s="13">
        <v>69</v>
      </c>
      <c r="E93" s="13">
        <v>100</v>
      </c>
      <c r="F93" s="13">
        <v>26</v>
      </c>
      <c r="G93" s="12" t="s">
        <v>633</v>
      </c>
      <c r="H93" s="12" t="s">
        <v>633</v>
      </c>
      <c r="I93" s="14"/>
      <c r="J93" s="12" t="s">
        <v>622</v>
      </c>
      <c r="K93" s="12" t="s">
        <v>810</v>
      </c>
      <c r="L93" s="12" t="s">
        <v>811</v>
      </c>
      <c r="M93" s="10">
        <v>0.61092956018496491</v>
      </c>
    </row>
    <row r="94" spans="1:13">
      <c r="A94" s="12" t="s">
        <v>622</v>
      </c>
      <c r="B94" s="12" t="s">
        <v>658</v>
      </c>
      <c r="C94" s="12" t="s">
        <v>659</v>
      </c>
      <c r="D94" s="13">
        <v>48</v>
      </c>
      <c r="E94" s="13">
        <v>69.565217391304344</v>
      </c>
      <c r="F94" s="13"/>
      <c r="G94" s="12" t="s">
        <v>625</v>
      </c>
      <c r="H94" s="12" t="s">
        <v>625</v>
      </c>
      <c r="I94" s="14"/>
      <c r="J94" s="12" t="s">
        <v>622</v>
      </c>
      <c r="K94" s="12" t="s">
        <v>812</v>
      </c>
      <c r="L94" s="12" t="s">
        <v>813</v>
      </c>
      <c r="M94" s="10">
        <v>0.1537641370595566</v>
      </c>
    </row>
    <row r="95" spans="1:13">
      <c r="A95" s="12" t="s">
        <v>622</v>
      </c>
      <c r="B95" s="12" t="s">
        <v>658</v>
      </c>
      <c r="C95" s="12" t="s">
        <v>659</v>
      </c>
      <c r="D95" s="13">
        <v>4</v>
      </c>
      <c r="E95" s="13">
        <v>5.7971014492753623</v>
      </c>
      <c r="F95" s="13"/>
      <c r="G95" s="12" t="s">
        <v>625</v>
      </c>
      <c r="H95" s="12" t="s">
        <v>626</v>
      </c>
      <c r="I95" s="14"/>
      <c r="J95" s="12" t="s">
        <v>622</v>
      </c>
      <c r="K95" s="12" t="s">
        <v>814</v>
      </c>
      <c r="L95" s="12" t="s">
        <v>815</v>
      </c>
      <c r="M95" s="10">
        <v>0.64894181318741373</v>
      </c>
    </row>
    <row r="96" spans="1:13">
      <c r="A96" s="12" t="s">
        <v>622</v>
      </c>
      <c r="B96" s="12" t="s">
        <v>658</v>
      </c>
      <c r="C96" s="12" t="s">
        <v>659</v>
      </c>
      <c r="D96" s="13">
        <v>14</v>
      </c>
      <c r="E96" s="13">
        <v>20.289855072463769</v>
      </c>
      <c r="F96" s="13"/>
      <c r="G96" s="12" t="s">
        <v>626</v>
      </c>
      <c r="H96" s="12" t="s">
        <v>625</v>
      </c>
      <c r="I96" s="14"/>
      <c r="J96" s="12" t="s">
        <v>622</v>
      </c>
      <c r="K96" s="12" t="s">
        <v>816</v>
      </c>
      <c r="L96" s="12" t="s">
        <v>817</v>
      </c>
      <c r="M96" s="10">
        <v>4.8421750725029392E-5</v>
      </c>
    </row>
    <row r="97" spans="1:13">
      <c r="A97" s="12" t="s">
        <v>622</v>
      </c>
      <c r="B97" s="12" t="s">
        <v>658</v>
      </c>
      <c r="C97" s="12" t="s">
        <v>659</v>
      </c>
      <c r="D97" s="13">
        <v>3</v>
      </c>
      <c r="E97" s="13">
        <v>4.3478260869565215</v>
      </c>
      <c r="F97" s="13"/>
      <c r="G97" s="12" t="s">
        <v>626</v>
      </c>
      <c r="H97" s="12" t="s">
        <v>626</v>
      </c>
      <c r="I97" s="14"/>
      <c r="J97" s="12" t="s">
        <v>622</v>
      </c>
      <c r="K97" s="12" t="s">
        <v>818</v>
      </c>
      <c r="L97" s="12" t="s">
        <v>819</v>
      </c>
      <c r="M97" s="10">
        <v>6.1478314192051662E-8</v>
      </c>
    </row>
    <row r="98" spans="1:13">
      <c r="A98" s="12" t="s">
        <v>622</v>
      </c>
      <c r="B98" s="12" t="s">
        <v>658</v>
      </c>
      <c r="C98" s="12" t="s">
        <v>659</v>
      </c>
      <c r="D98" s="13">
        <v>69</v>
      </c>
      <c r="E98" s="13">
        <v>100</v>
      </c>
      <c r="F98" s="13">
        <v>26</v>
      </c>
      <c r="G98" s="12" t="s">
        <v>633</v>
      </c>
      <c r="H98" s="12" t="s">
        <v>633</v>
      </c>
      <c r="I98" s="14"/>
      <c r="J98" s="12" t="s">
        <v>622</v>
      </c>
      <c r="K98" s="12" t="s">
        <v>820</v>
      </c>
      <c r="L98" s="12" t="s">
        <v>821</v>
      </c>
      <c r="M98" s="10">
        <v>3.337817395559208E-9</v>
      </c>
    </row>
    <row r="99" spans="1:13">
      <c r="A99" s="12" t="s">
        <v>622</v>
      </c>
      <c r="B99" s="12" t="s">
        <v>660</v>
      </c>
      <c r="C99" s="12" t="s">
        <v>661</v>
      </c>
      <c r="D99" s="13">
        <v>61</v>
      </c>
      <c r="E99" s="13">
        <v>64.21052631578948</v>
      </c>
      <c r="F99" s="13"/>
      <c r="G99" s="12" t="s">
        <v>625</v>
      </c>
      <c r="H99" s="12" t="s">
        <v>625</v>
      </c>
      <c r="I99" s="14"/>
      <c r="J99" s="12" t="s">
        <v>622</v>
      </c>
      <c r="K99" s="12" t="s">
        <v>822</v>
      </c>
      <c r="L99" s="12" t="s">
        <v>823</v>
      </c>
      <c r="M99" s="10">
        <v>2.0971305010886784E-4</v>
      </c>
    </row>
    <row r="100" spans="1:13">
      <c r="A100" s="12" t="s">
        <v>622</v>
      </c>
      <c r="B100" s="12" t="s">
        <v>660</v>
      </c>
      <c r="C100" s="12" t="s">
        <v>661</v>
      </c>
      <c r="D100" s="13">
        <v>10</v>
      </c>
      <c r="E100" s="13">
        <v>10.526315789473685</v>
      </c>
      <c r="F100" s="13"/>
      <c r="G100" s="12" t="s">
        <v>625</v>
      </c>
      <c r="H100" s="12" t="s">
        <v>626</v>
      </c>
      <c r="I100" s="14"/>
      <c r="J100" s="12" t="s">
        <v>622</v>
      </c>
      <c r="K100" s="12" t="s">
        <v>824</v>
      </c>
      <c r="L100" s="12" t="s">
        <v>825</v>
      </c>
      <c r="M100" s="10">
        <v>1.2074452482188275E-2</v>
      </c>
    </row>
    <row r="101" spans="1:13">
      <c r="A101" s="12" t="s">
        <v>622</v>
      </c>
      <c r="B101" s="12" t="s">
        <v>660</v>
      </c>
      <c r="C101" s="12" t="s">
        <v>661</v>
      </c>
      <c r="D101" s="13">
        <v>15</v>
      </c>
      <c r="E101" s="13">
        <v>15.789473684210526</v>
      </c>
      <c r="F101" s="13"/>
      <c r="G101" s="12" t="s">
        <v>626</v>
      </c>
      <c r="H101" s="12" t="s">
        <v>625</v>
      </c>
      <c r="I101" s="14"/>
      <c r="J101" s="12" t="s">
        <v>622</v>
      </c>
      <c r="K101" s="12" t="s">
        <v>826</v>
      </c>
      <c r="L101" s="12" t="s">
        <v>827</v>
      </c>
      <c r="M101" s="10">
        <v>0.61092956018496491</v>
      </c>
    </row>
    <row r="102" spans="1:13">
      <c r="A102" s="12" t="s">
        <v>622</v>
      </c>
      <c r="B102" s="12" t="s">
        <v>660</v>
      </c>
      <c r="C102" s="12" t="s">
        <v>661</v>
      </c>
      <c r="D102" s="13">
        <v>9</v>
      </c>
      <c r="E102" s="13">
        <v>9.473684210526315</v>
      </c>
      <c r="F102" s="13"/>
      <c r="G102" s="12" t="s">
        <v>626</v>
      </c>
      <c r="H102" s="12" t="s">
        <v>626</v>
      </c>
      <c r="I102" s="14"/>
      <c r="J102" s="12" t="s">
        <v>622</v>
      </c>
      <c r="K102" s="12" t="s">
        <v>828</v>
      </c>
      <c r="L102" s="12" t="s">
        <v>829</v>
      </c>
      <c r="M102" s="10">
        <v>5.6962588824279639E-7</v>
      </c>
    </row>
    <row r="103" spans="1:13">
      <c r="A103" s="12" t="s">
        <v>622</v>
      </c>
      <c r="B103" s="12" t="s">
        <v>660</v>
      </c>
      <c r="C103" s="12" t="s">
        <v>661</v>
      </c>
      <c r="D103" s="13">
        <v>95</v>
      </c>
      <c r="E103" s="13">
        <v>100</v>
      </c>
      <c r="F103" s="13">
        <v>0</v>
      </c>
      <c r="G103" s="12" t="s">
        <v>633</v>
      </c>
      <c r="H103" s="12" t="s">
        <v>633</v>
      </c>
      <c r="I103" s="14"/>
      <c r="J103" s="12" t="s">
        <v>622</v>
      </c>
      <c r="K103" s="12" t="s">
        <v>830</v>
      </c>
      <c r="L103" s="12" t="s">
        <v>831</v>
      </c>
      <c r="M103" s="10">
        <v>0.24197014191015587</v>
      </c>
    </row>
    <row r="104" spans="1:13">
      <c r="A104" s="12" t="s">
        <v>622</v>
      </c>
      <c r="B104" s="12" t="s">
        <v>662</v>
      </c>
      <c r="C104" s="12" t="s">
        <v>663</v>
      </c>
      <c r="D104" s="13">
        <v>44</v>
      </c>
      <c r="E104" s="13">
        <v>66.666666666666671</v>
      </c>
      <c r="F104" s="13"/>
      <c r="G104" s="12" t="s">
        <v>625</v>
      </c>
      <c r="H104" s="12" t="s">
        <v>625</v>
      </c>
      <c r="I104" s="14"/>
      <c r="J104" s="12" t="s">
        <v>622</v>
      </c>
      <c r="K104" s="12" t="s">
        <v>832</v>
      </c>
      <c r="L104" s="12" t="s">
        <v>833</v>
      </c>
      <c r="M104" s="10">
        <v>2.7894680928689226E-10</v>
      </c>
    </row>
    <row r="105" spans="1:13">
      <c r="A105" s="12" t="s">
        <v>622</v>
      </c>
      <c r="B105" s="12" t="s">
        <v>662</v>
      </c>
      <c r="C105" s="12" t="s">
        <v>663</v>
      </c>
      <c r="D105" s="13">
        <v>6</v>
      </c>
      <c r="E105" s="13">
        <v>9.0909090909090917</v>
      </c>
      <c r="F105" s="13"/>
      <c r="G105" s="12" t="s">
        <v>625</v>
      </c>
      <c r="H105" s="12" t="s">
        <v>626</v>
      </c>
      <c r="I105" s="14"/>
      <c r="J105" s="12" t="s">
        <v>622</v>
      </c>
      <c r="K105" s="12" t="s">
        <v>834</v>
      </c>
      <c r="L105" s="12" t="s">
        <v>835</v>
      </c>
      <c r="M105" s="10">
        <v>0.77681400415548196</v>
      </c>
    </row>
    <row r="106" spans="1:13">
      <c r="A106" s="12" t="s">
        <v>622</v>
      </c>
      <c r="B106" s="12" t="s">
        <v>662</v>
      </c>
      <c r="C106" s="12" t="s">
        <v>663</v>
      </c>
      <c r="D106" s="13">
        <v>12</v>
      </c>
      <c r="E106" s="13">
        <v>18.181818181818183</v>
      </c>
      <c r="F106" s="13"/>
      <c r="G106" s="12" t="s">
        <v>626</v>
      </c>
      <c r="H106" s="12" t="s">
        <v>625</v>
      </c>
      <c r="I106" s="14"/>
      <c r="J106" s="12" t="s">
        <v>622</v>
      </c>
      <c r="K106" s="12" t="s">
        <v>836</v>
      </c>
      <c r="L106" s="12" t="s">
        <v>837</v>
      </c>
      <c r="M106" s="10">
        <v>3.5943907155809465E-4</v>
      </c>
    </row>
    <row r="107" spans="1:13">
      <c r="A107" s="12" t="s">
        <v>622</v>
      </c>
      <c r="B107" s="12" t="s">
        <v>662</v>
      </c>
      <c r="C107" s="12" t="s">
        <v>663</v>
      </c>
      <c r="D107" s="13">
        <v>4</v>
      </c>
      <c r="E107" s="13">
        <v>6.0606060606060606</v>
      </c>
      <c r="F107" s="13"/>
      <c r="G107" s="12" t="s">
        <v>626</v>
      </c>
      <c r="H107" s="12" t="s">
        <v>626</v>
      </c>
      <c r="I107" s="14"/>
      <c r="J107" s="12" t="s">
        <v>622</v>
      </c>
      <c r="K107" s="12" t="s">
        <v>838</v>
      </c>
      <c r="L107" s="12" t="s">
        <v>839</v>
      </c>
      <c r="M107" s="10">
        <v>0.29938690580360139</v>
      </c>
    </row>
    <row r="108" spans="1:13">
      <c r="A108" s="12" t="s">
        <v>622</v>
      </c>
      <c r="B108" s="12" t="s">
        <v>662</v>
      </c>
      <c r="C108" s="12" t="s">
        <v>663</v>
      </c>
      <c r="D108" s="13">
        <v>66</v>
      </c>
      <c r="E108" s="13">
        <v>100</v>
      </c>
      <c r="F108" s="13">
        <v>29</v>
      </c>
      <c r="G108" s="12" t="s">
        <v>633</v>
      </c>
      <c r="H108" s="12" t="s">
        <v>633</v>
      </c>
      <c r="I108" s="14"/>
      <c r="J108" s="12" t="s">
        <v>622</v>
      </c>
      <c r="K108" s="12" t="s">
        <v>840</v>
      </c>
      <c r="L108" s="12" t="s">
        <v>841</v>
      </c>
      <c r="M108" s="10">
        <v>0.79182657885993657</v>
      </c>
    </row>
    <row r="109" spans="1:13">
      <c r="A109" s="12" t="s">
        <v>622</v>
      </c>
      <c r="B109" s="12" t="s">
        <v>664</v>
      </c>
      <c r="C109" s="12" t="s">
        <v>665</v>
      </c>
      <c r="D109" s="13">
        <v>50</v>
      </c>
      <c r="E109" s="13">
        <v>75.757575757575751</v>
      </c>
      <c r="F109" s="13"/>
      <c r="G109" s="12" t="s">
        <v>625</v>
      </c>
      <c r="H109" s="12" t="s">
        <v>625</v>
      </c>
      <c r="I109" s="14"/>
      <c r="J109" s="12" t="s">
        <v>622</v>
      </c>
      <c r="K109" s="12" t="s">
        <v>842</v>
      </c>
      <c r="L109" s="12" t="s">
        <v>843</v>
      </c>
      <c r="M109" s="10">
        <v>0.79414554140566451</v>
      </c>
    </row>
    <row r="110" spans="1:13">
      <c r="A110" s="12" t="s">
        <v>622</v>
      </c>
      <c r="B110" s="12" t="s">
        <v>664</v>
      </c>
      <c r="C110" s="12" t="s">
        <v>665</v>
      </c>
      <c r="D110" s="13">
        <v>1</v>
      </c>
      <c r="E110" s="13">
        <v>1.5151515151515151</v>
      </c>
      <c r="F110" s="13"/>
      <c r="G110" s="12" t="s">
        <v>625</v>
      </c>
      <c r="H110" s="12" t="s">
        <v>626</v>
      </c>
      <c r="I110" s="14"/>
      <c r="J110" s="12" t="s">
        <v>622</v>
      </c>
      <c r="K110" s="12" t="s">
        <v>844</v>
      </c>
      <c r="L110" s="12" t="s">
        <v>845</v>
      </c>
      <c r="M110" s="10">
        <v>0.73039081559818908</v>
      </c>
    </row>
    <row r="111" spans="1:13">
      <c r="A111" s="12" t="s">
        <v>622</v>
      </c>
      <c r="B111" s="12" t="s">
        <v>664</v>
      </c>
      <c r="C111" s="12" t="s">
        <v>665</v>
      </c>
      <c r="D111" s="13">
        <v>13</v>
      </c>
      <c r="E111" s="13">
        <v>19.696969696969695</v>
      </c>
      <c r="F111" s="13"/>
      <c r="G111" s="12" t="s">
        <v>626</v>
      </c>
      <c r="H111" s="12" t="s">
        <v>625</v>
      </c>
      <c r="I111" s="14"/>
      <c r="J111" s="12" t="s">
        <v>622</v>
      </c>
      <c r="K111" s="12" t="s">
        <v>846</v>
      </c>
      <c r="L111" s="12" t="s">
        <v>847</v>
      </c>
      <c r="M111" s="10">
        <v>0.93967404713262348</v>
      </c>
    </row>
    <row r="112" spans="1:13">
      <c r="A112" s="12" t="s">
        <v>622</v>
      </c>
      <c r="B112" s="12" t="s">
        <v>664</v>
      </c>
      <c r="C112" s="12" t="s">
        <v>665</v>
      </c>
      <c r="D112" s="13">
        <v>2</v>
      </c>
      <c r="E112" s="13">
        <v>3.0303030303030303</v>
      </c>
      <c r="F112" s="13"/>
      <c r="G112" s="12" t="s">
        <v>626</v>
      </c>
      <c r="H112" s="12" t="s">
        <v>626</v>
      </c>
      <c r="I112" s="14"/>
      <c r="J112" s="12" t="s">
        <v>622</v>
      </c>
      <c r="K112" s="12" t="s">
        <v>848</v>
      </c>
      <c r="L112" s="12" t="s">
        <v>849</v>
      </c>
      <c r="M112" s="10">
        <v>0.78942759798078177</v>
      </c>
    </row>
    <row r="113" spans="1:13">
      <c r="A113" s="12" t="s">
        <v>622</v>
      </c>
      <c r="B113" s="12" t="s">
        <v>664</v>
      </c>
      <c r="C113" s="12" t="s">
        <v>665</v>
      </c>
      <c r="D113" s="13">
        <v>66</v>
      </c>
      <c r="E113" s="13">
        <v>100</v>
      </c>
      <c r="F113" s="13">
        <v>29</v>
      </c>
      <c r="G113" s="12" t="s">
        <v>633</v>
      </c>
      <c r="H113" s="12" t="s">
        <v>633</v>
      </c>
      <c r="I113" s="14"/>
      <c r="J113" s="12" t="s">
        <v>622</v>
      </c>
      <c r="K113" s="12" t="s">
        <v>850</v>
      </c>
      <c r="L113" s="12" t="s">
        <v>851</v>
      </c>
      <c r="M113" s="10">
        <v>2.5627487802949739E-2</v>
      </c>
    </row>
    <row r="114" spans="1:13">
      <c r="A114" s="12" t="s">
        <v>622</v>
      </c>
      <c r="B114" s="12" t="s">
        <v>666</v>
      </c>
      <c r="C114" s="12" t="s">
        <v>667</v>
      </c>
      <c r="D114" s="13">
        <v>42</v>
      </c>
      <c r="E114" s="13">
        <v>63.636363636363633</v>
      </c>
      <c r="F114" s="13"/>
      <c r="G114" s="12" t="s">
        <v>625</v>
      </c>
      <c r="H114" s="12" t="s">
        <v>625</v>
      </c>
      <c r="I114" s="14"/>
      <c r="J114" s="12" t="s">
        <v>622</v>
      </c>
      <c r="K114" s="12" t="s">
        <v>852</v>
      </c>
      <c r="L114" s="12" t="s">
        <v>853</v>
      </c>
      <c r="M114" s="10">
        <v>0.42271964650618443</v>
      </c>
    </row>
    <row r="115" spans="1:13">
      <c r="A115" s="12" t="s">
        <v>622</v>
      </c>
      <c r="B115" s="12" t="s">
        <v>666</v>
      </c>
      <c r="C115" s="12" t="s">
        <v>667</v>
      </c>
      <c r="D115" s="13">
        <v>9</v>
      </c>
      <c r="E115" s="13">
        <v>13.636363636363637</v>
      </c>
      <c r="F115" s="13"/>
      <c r="G115" s="12" t="s">
        <v>625</v>
      </c>
      <c r="H115" s="12" t="s">
        <v>626</v>
      </c>
      <c r="I115" s="14"/>
      <c r="J115" s="12" t="s">
        <v>622</v>
      </c>
      <c r="K115" s="12" t="s">
        <v>854</v>
      </c>
      <c r="L115" s="12" t="s">
        <v>855</v>
      </c>
      <c r="M115" s="10">
        <v>0.11699174746180552</v>
      </c>
    </row>
    <row r="116" spans="1:13">
      <c r="A116" s="12" t="s">
        <v>622</v>
      </c>
      <c r="B116" s="12" t="s">
        <v>666</v>
      </c>
      <c r="C116" s="12" t="s">
        <v>667</v>
      </c>
      <c r="D116" s="13">
        <v>0</v>
      </c>
      <c r="E116" s="13">
        <v>0</v>
      </c>
      <c r="F116" s="13"/>
      <c r="G116" s="12" t="s">
        <v>625</v>
      </c>
      <c r="H116" s="12" t="s">
        <v>683</v>
      </c>
      <c r="I116" s="14"/>
      <c r="J116" s="12" t="s">
        <v>622</v>
      </c>
      <c r="K116" s="12" t="s">
        <v>856</v>
      </c>
      <c r="L116" s="12" t="s">
        <v>857</v>
      </c>
      <c r="M116" s="10">
        <v>0.22143268448129794</v>
      </c>
    </row>
    <row r="117" spans="1:13">
      <c r="A117" s="12" t="s">
        <v>622</v>
      </c>
      <c r="B117" s="12" t="s">
        <v>666</v>
      </c>
      <c r="C117" s="12" t="s">
        <v>667</v>
      </c>
      <c r="D117" s="13">
        <v>10</v>
      </c>
      <c r="E117" s="13">
        <v>15.151515151515152</v>
      </c>
      <c r="F117" s="13"/>
      <c r="G117" s="12" t="s">
        <v>626</v>
      </c>
      <c r="H117" s="12" t="s">
        <v>625</v>
      </c>
      <c r="I117" s="14"/>
      <c r="J117" s="12" t="s">
        <v>622</v>
      </c>
      <c r="K117" s="12" t="s">
        <v>858</v>
      </c>
      <c r="L117" s="12" t="s">
        <v>859</v>
      </c>
      <c r="M117" s="10">
        <v>8.5991727640772828E-5</v>
      </c>
    </row>
    <row r="118" spans="1:13">
      <c r="A118" s="12" t="s">
        <v>622</v>
      </c>
      <c r="B118" s="12" t="s">
        <v>666</v>
      </c>
      <c r="C118" s="12" t="s">
        <v>667</v>
      </c>
      <c r="D118" s="13">
        <v>4</v>
      </c>
      <c r="E118" s="13">
        <v>6.0606060606060606</v>
      </c>
      <c r="F118" s="13"/>
      <c r="G118" s="12" t="s">
        <v>626</v>
      </c>
      <c r="H118" s="12" t="s">
        <v>626</v>
      </c>
      <c r="I118" s="14"/>
      <c r="J118" s="12" t="s">
        <v>622</v>
      </c>
      <c r="K118" s="12" t="s">
        <v>860</v>
      </c>
      <c r="L118" s="12" t="s">
        <v>861</v>
      </c>
      <c r="M118" s="10">
        <v>0.15933613968166616</v>
      </c>
    </row>
    <row r="119" spans="1:13">
      <c r="A119" s="12" t="s">
        <v>622</v>
      </c>
      <c r="B119" s="12" t="s">
        <v>666</v>
      </c>
      <c r="C119" s="12" t="s">
        <v>667</v>
      </c>
      <c r="D119" s="13">
        <v>1</v>
      </c>
      <c r="E119" s="13">
        <v>1.5151515151515151</v>
      </c>
      <c r="F119" s="13"/>
      <c r="G119" s="12" t="s">
        <v>626</v>
      </c>
      <c r="H119" s="12" t="s">
        <v>683</v>
      </c>
      <c r="I119" s="14"/>
      <c r="J119" s="12" t="s">
        <v>622</v>
      </c>
      <c r="K119" s="12" t="s">
        <v>862</v>
      </c>
      <c r="L119" s="12" t="s">
        <v>863</v>
      </c>
      <c r="M119" s="10">
        <v>0.98389722866768869</v>
      </c>
    </row>
    <row r="120" spans="1:13">
      <c r="A120" s="12" t="s">
        <v>622</v>
      </c>
      <c r="B120" s="12" t="s">
        <v>666</v>
      </c>
      <c r="C120" s="12" t="s">
        <v>667</v>
      </c>
      <c r="D120" s="13">
        <v>66</v>
      </c>
      <c r="E120" s="13">
        <v>100</v>
      </c>
      <c r="F120" s="13">
        <v>29</v>
      </c>
      <c r="G120" s="12" t="s">
        <v>633</v>
      </c>
      <c r="H120" s="12" t="s">
        <v>633</v>
      </c>
      <c r="I120" s="14"/>
      <c r="J120" s="12" t="s">
        <v>622</v>
      </c>
      <c r="K120" s="12" t="s">
        <v>864</v>
      </c>
      <c r="L120" s="12" t="s">
        <v>865</v>
      </c>
      <c r="M120" s="10">
        <v>0.73531669063734073</v>
      </c>
    </row>
    <row r="121" spans="1:13">
      <c r="A121" s="12" t="s">
        <v>622</v>
      </c>
      <c r="B121" s="12" t="s">
        <v>668</v>
      </c>
      <c r="C121" s="12" t="s">
        <v>669</v>
      </c>
      <c r="D121" s="13">
        <v>46</v>
      </c>
      <c r="E121" s="13">
        <v>70.769230769230774</v>
      </c>
      <c r="F121" s="13"/>
      <c r="G121" s="12" t="s">
        <v>625</v>
      </c>
      <c r="H121" s="12" t="s">
        <v>625</v>
      </c>
      <c r="I121" s="14"/>
      <c r="J121" s="12" t="s">
        <v>622</v>
      </c>
      <c r="K121" s="12" t="s">
        <v>866</v>
      </c>
      <c r="L121" s="12" t="s">
        <v>867</v>
      </c>
      <c r="M121" s="10">
        <v>0.47397939161457403</v>
      </c>
    </row>
    <row r="122" spans="1:13">
      <c r="A122" s="12" t="s">
        <v>622</v>
      </c>
      <c r="B122" s="12" t="s">
        <v>668</v>
      </c>
      <c r="C122" s="12" t="s">
        <v>669</v>
      </c>
      <c r="D122" s="13">
        <v>4</v>
      </c>
      <c r="E122" s="13">
        <v>6.1538461538461542</v>
      </c>
      <c r="F122" s="13"/>
      <c r="G122" s="12" t="s">
        <v>625</v>
      </c>
      <c r="H122" s="12" t="s">
        <v>626</v>
      </c>
      <c r="I122" s="14"/>
      <c r="J122" s="12" t="s">
        <v>622</v>
      </c>
      <c r="K122" s="12" t="s">
        <v>868</v>
      </c>
      <c r="L122" s="12" t="s">
        <v>869</v>
      </c>
      <c r="M122" s="10">
        <v>0.31953090027191794</v>
      </c>
    </row>
    <row r="123" spans="1:13">
      <c r="A123" s="12" t="s">
        <v>622</v>
      </c>
      <c r="B123" s="12" t="s">
        <v>668</v>
      </c>
      <c r="C123" s="12" t="s">
        <v>669</v>
      </c>
      <c r="D123" s="13">
        <v>11</v>
      </c>
      <c r="E123" s="13">
        <v>16.923076923076923</v>
      </c>
      <c r="F123" s="13"/>
      <c r="G123" s="12" t="s">
        <v>626</v>
      </c>
      <c r="H123" s="12" t="s">
        <v>625</v>
      </c>
      <c r="I123" s="14"/>
      <c r="J123" s="12" t="s">
        <v>622</v>
      </c>
      <c r="K123" s="12" t="s">
        <v>870</v>
      </c>
      <c r="L123" s="12" t="s">
        <v>871</v>
      </c>
      <c r="M123" s="10">
        <v>0.96922317132143476</v>
      </c>
    </row>
    <row r="124" spans="1:13">
      <c r="A124" s="12" t="s">
        <v>622</v>
      </c>
      <c r="B124" s="12" t="s">
        <v>668</v>
      </c>
      <c r="C124" s="12" t="s">
        <v>669</v>
      </c>
      <c r="D124" s="13">
        <v>4</v>
      </c>
      <c r="E124" s="13">
        <v>6.1538461538461542</v>
      </c>
      <c r="F124" s="13"/>
      <c r="G124" s="12" t="s">
        <v>626</v>
      </c>
      <c r="H124" s="12" t="s">
        <v>626</v>
      </c>
      <c r="I124" s="14"/>
      <c r="J124" s="7" t="s">
        <v>622</v>
      </c>
      <c r="K124" s="7" t="s">
        <v>872</v>
      </c>
      <c r="L124" s="7" t="s">
        <v>873</v>
      </c>
      <c r="M124" s="9">
        <v>0.63142223316443236</v>
      </c>
    </row>
    <row r="125" spans="1:13">
      <c r="A125" s="12" t="s">
        <v>622</v>
      </c>
      <c r="B125" s="12" t="s">
        <v>668</v>
      </c>
      <c r="C125" s="12" t="s">
        <v>669</v>
      </c>
      <c r="D125" s="13">
        <v>65</v>
      </c>
      <c r="E125" s="13">
        <v>100</v>
      </c>
      <c r="F125" s="13">
        <v>30</v>
      </c>
      <c r="G125" s="12" t="s">
        <v>633</v>
      </c>
      <c r="H125" s="12" t="s">
        <v>633</v>
      </c>
      <c r="I125" s="14"/>
      <c r="J125" s="12" t="s">
        <v>622</v>
      </c>
      <c r="K125" s="12" t="s">
        <v>874</v>
      </c>
      <c r="L125" s="12" t="s">
        <v>875</v>
      </c>
      <c r="M125" s="10">
        <v>0.93339745381639583</v>
      </c>
    </row>
    <row r="126" spans="1:13">
      <c r="A126" s="12" t="s">
        <v>622</v>
      </c>
      <c r="B126" s="12" t="s">
        <v>670</v>
      </c>
      <c r="C126" s="12" t="s">
        <v>671</v>
      </c>
      <c r="D126" s="13">
        <v>23</v>
      </c>
      <c r="E126" s="13">
        <v>35.9375</v>
      </c>
      <c r="F126" s="13"/>
      <c r="G126" s="12" t="s">
        <v>625</v>
      </c>
      <c r="H126" s="12" t="s">
        <v>625</v>
      </c>
      <c r="I126" s="14"/>
      <c r="J126" s="12" t="s">
        <v>622</v>
      </c>
      <c r="K126" s="12" t="s">
        <v>876</v>
      </c>
      <c r="L126" s="12" t="s">
        <v>877</v>
      </c>
      <c r="M126" s="10">
        <v>1.5723059720256657E-2</v>
      </c>
    </row>
    <row r="127" spans="1:13">
      <c r="A127" s="12" t="s">
        <v>622</v>
      </c>
      <c r="B127" s="12" t="s">
        <v>670</v>
      </c>
      <c r="C127" s="12" t="s">
        <v>671</v>
      </c>
      <c r="D127" s="13">
        <v>7</v>
      </c>
      <c r="E127" s="13">
        <v>10.9375</v>
      </c>
      <c r="F127" s="13"/>
      <c r="G127" s="12" t="s">
        <v>625</v>
      </c>
      <c r="H127" s="12" t="s">
        <v>626</v>
      </c>
      <c r="I127" s="14"/>
      <c r="J127" s="12" t="s">
        <v>622</v>
      </c>
      <c r="K127" s="12" t="s">
        <v>878</v>
      </c>
      <c r="L127" s="12" t="s">
        <v>879</v>
      </c>
      <c r="M127" s="10">
        <v>0.14962400235565609</v>
      </c>
    </row>
    <row r="128" spans="1:13">
      <c r="A128" s="12" t="s">
        <v>622</v>
      </c>
      <c r="B128" s="12" t="s">
        <v>670</v>
      </c>
      <c r="C128" s="12" t="s">
        <v>671</v>
      </c>
      <c r="D128" s="13">
        <v>32</v>
      </c>
      <c r="E128" s="13">
        <v>50</v>
      </c>
      <c r="F128" s="13"/>
      <c r="G128" s="12" t="s">
        <v>626</v>
      </c>
      <c r="H128" s="12" t="s">
        <v>625</v>
      </c>
      <c r="I128" s="14"/>
      <c r="J128" s="12" t="s">
        <v>622</v>
      </c>
      <c r="K128" s="12" t="s">
        <v>880</v>
      </c>
      <c r="L128" s="12" t="s">
        <v>881</v>
      </c>
      <c r="M128" s="10">
        <v>0.64187298685171734</v>
      </c>
    </row>
    <row r="129" spans="1:13">
      <c r="A129" s="12" t="s">
        <v>622</v>
      </c>
      <c r="B129" s="12" t="s">
        <v>670</v>
      </c>
      <c r="C129" s="12" t="s">
        <v>671</v>
      </c>
      <c r="D129" s="13">
        <v>2</v>
      </c>
      <c r="E129" s="13">
        <v>3.125</v>
      </c>
      <c r="F129" s="13"/>
      <c r="G129" s="12" t="s">
        <v>626</v>
      </c>
      <c r="H129" s="12" t="s">
        <v>626</v>
      </c>
      <c r="I129" s="14"/>
      <c r="J129" s="12" t="s">
        <v>622</v>
      </c>
      <c r="K129" s="12" t="s">
        <v>882</v>
      </c>
      <c r="L129" s="12" t="s">
        <v>883</v>
      </c>
      <c r="M129" s="10">
        <v>0.77798554146614785</v>
      </c>
    </row>
    <row r="130" spans="1:13">
      <c r="A130" s="12" t="s">
        <v>622</v>
      </c>
      <c r="B130" s="12" t="s">
        <v>670</v>
      </c>
      <c r="C130" s="12" t="s">
        <v>671</v>
      </c>
      <c r="D130" s="13">
        <v>64</v>
      </c>
      <c r="E130" s="13">
        <v>100</v>
      </c>
      <c r="F130" s="13">
        <v>31</v>
      </c>
      <c r="G130" s="12" t="s">
        <v>633</v>
      </c>
      <c r="H130" s="12" t="s">
        <v>633</v>
      </c>
      <c r="I130" s="14"/>
      <c r="J130" s="12" t="s">
        <v>622</v>
      </c>
      <c r="K130" s="12" t="s">
        <v>884</v>
      </c>
      <c r="L130" s="12" t="s">
        <v>885</v>
      </c>
      <c r="M130" s="10">
        <v>0.15862062603325366</v>
      </c>
    </row>
    <row r="131" spans="1:13">
      <c r="A131" s="12" t="s">
        <v>622</v>
      </c>
      <c r="B131" s="12" t="s">
        <v>672</v>
      </c>
      <c r="C131" s="12" t="s">
        <v>673</v>
      </c>
      <c r="D131" s="13">
        <v>23</v>
      </c>
      <c r="E131" s="13">
        <v>35.9375</v>
      </c>
      <c r="F131" s="13"/>
      <c r="G131" s="12" t="s">
        <v>625</v>
      </c>
      <c r="H131" s="12" t="s">
        <v>625</v>
      </c>
      <c r="I131" s="14"/>
      <c r="J131" s="12" t="s">
        <v>622</v>
      </c>
      <c r="K131" s="12" t="s">
        <v>886</v>
      </c>
      <c r="L131" s="12" t="s">
        <v>887</v>
      </c>
      <c r="M131" s="10">
        <v>0.17695330141783261</v>
      </c>
    </row>
    <row r="132" spans="1:13">
      <c r="A132" s="12" t="s">
        <v>622</v>
      </c>
      <c r="B132" s="12" t="s">
        <v>672</v>
      </c>
      <c r="C132" s="12" t="s">
        <v>673</v>
      </c>
      <c r="D132" s="13">
        <v>7</v>
      </c>
      <c r="E132" s="13">
        <v>10.9375</v>
      </c>
      <c r="F132" s="13"/>
      <c r="G132" s="12" t="s">
        <v>625</v>
      </c>
      <c r="H132" s="12" t="s">
        <v>626</v>
      </c>
      <c r="I132" s="14"/>
      <c r="J132" s="12" t="s">
        <v>622</v>
      </c>
      <c r="K132" s="12" t="s">
        <v>888</v>
      </c>
      <c r="L132" s="12" t="s">
        <v>889</v>
      </c>
      <c r="M132" s="10">
        <v>3.7784568749880149E-2</v>
      </c>
    </row>
    <row r="133" spans="1:13">
      <c r="A133" s="12" t="s">
        <v>622</v>
      </c>
      <c r="B133" s="12" t="s">
        <v>672</v>
      </c>
      <c r="C133" s="12" t="s">
        <v>673</v>
      </c>
      <c r="D133" s="13">
        <v>32</v>
      </c>
      <c r="E133" s="13">
        <v>50</v>
      </c>
      <c r="F133" s="13"/>
      <c r="G133" s="12" t="s">
        <v>626</v>
      </c>
      <c r="H133" s="12" t="s">
        <v>625</v>
      </c>
      <c r="I133" s="14"/>
      <c r="J133" s="12" t="s">
        <v>622</v>
      </c>
      <c r="K133" s="12" t="s">
        <v>890</v>
      </c>
      <c r="L133" s="12" t="s">
        <v>891</v>
      </c>
      <c r="M133" s="10">
        <v>0.95401186438382279</v>
      </c>
    </row>
    <row r="134" spans="1:13">
      <c r="A134" s="12" t="s">
        <v>622</v>
      </c>
      <c r="B134" s="12" t="s">
        <v>672</v>
      </c>
      <c r="C134" s="12" t="s">
        <v>673</v>
      </c>
      <c r="D134" s="13">
        <v>2</v>
      </c>
      <c r="E134" s="13">
        <v>3.125</v>
      </c>
      <c r="F134" s="13"/>
      <c r="G134" s="12" t="s">
        <v>626</v>
      </c>
      <c r="H134" s="12" t="s">
        <v>626</v>
      </c>
      <c r="I134" s="14"/>
      <c r="J134" s="12" t="s">
        <v>622</v>
      </c>
      <c r="K134" s="12" t="s">
        <v>892</v>
      </c>
      <c r="L134" s="12" t="s">
        <v>893</v>
      </c>
      <c r="M134" s="10">
        <v>0.20821121511967222</v>
      </c>
    </row>
    <row r="135" spans="1:13">
      <c r="A135" s="12" t="s">
        <v>622</v>
      </c>
      <c r="B135" s="12" t="s">
        <v>672</v>
      </c>
      <c r="C135" s="12" t="s">
        <v>673</v>
      </c>
      <c r="D135" s="13">
        <v>64</v>
      </c>
      <c r="E135" s="13">
        <v>100</v>
      </c>
      <c r="F135" s="13">
        <v>31</v>
      </c>
      <c r="G135" s="12" t="s">
        <v>633</v>
      </c>
      <c r="H135" s="12" t="s">
        <v>633</v>
      </c>
      <c r="I135" s="14"/>
      <c r="J135" s="12" t="s">
        <v>622</v>
      </c>
      <c r="K135" s="12" t="s">
        <v>894</v>
      </c>
      <c r="L135" s="12" t="s">
        <v>895</v>
      </c>
      <c r="M135" s="10">
        <v>0.57347326770553098</v>
      </c>
    </row>
    <row r="136" spans="1:13">
      <c r="A136" s="12" t="s">
        <v>622</v>
      </c>
      <c r="B136" s="12" t="s">
        <v>674</v>
      </c>
      <c r="C136" s="12" t="s">
        <v>675</v>
      </c>
      <c r="D136" s="13">
        <v>9</v>
      </c>
      <c r="E136" s="13">
        <v>39.130434782608695</v>
      </c>
      <c r="F136" s="13"/>
      <c r="G136" s="12" t="s">
        <v>625</v>
      </c>
      <c r="H136" s="12" t="s">
        <v>625</v>
      </c>
      <c r="I136" s="14"/>
      <c r="J136" s="12" t="s">
        <v>622</v>
      </c>
      <c r="K136" s="12" t="s">
        <v>896</v>
      </c>
      <c r="L136" s="12" t="s">
        <v>897</v>
      </c>
      <c r="M136" s="10">
        <v>0.44223994502582176</v>
      </c>
    </row>
    <row r="137" spans="1:13">
      <c r="A137" s="12" t="s">
        <v>622</v>
      </c>
      <c r="B137" s="12" t="s">
        <v>674</v>
      </c>
      <c r="C137" s="12" t="s">
        <v>675</v>
      </c>
      <c r="D137" s="13">
        <v>4</v>
      </c>
      <c r="E137" s="13">
        <v>17.391304347826086</v>
      </c>
      <c r="F137" s="13"/>
      <c r="G137" s="12" t="s">
        <v>625</v>
      </c>
      <c r="H137" s="12" t="s">
        <v>626</v>
      </c>
      <c r="I137" s="14"/>
      <c r="J137" s="12" t="s">
        <v>622</v>
      </c>
      <c r="K137" s="12" t="s">
        <v>898</v>
      </c>
      <c r="L137" s="12" t="s">
        <v>899</v>
      </c>
      <c r="M137" s="10">
        <v>0.5423341314504917</v>
      </c>
    </row>
    <row r="138" spans="1:13">
      <c r="A138" s="12" t="s">
        <v>622</v>
      </c>
      <c r="B138" s="12" t="s">
        <v>674</v>
      </c>
      <c r="C138" s="12" t="s">
        <v>675</v>
      </c>
      <c r="D138" s="13">
        <v>3</v>
      </c>
      <c r="E138" s="13">
        <v>13.043478260869565</v>
      </c>
      <c r="F138" s="13"/>
      <c r="G138" s="12" t="s">
        <v>626</v>
      </c>
      <c r="H138" s="12" t="s">
        <v>625</v>
      </c>
      <c r="I138" s="14"/>
      <c r="J138" s="12" t="s">
        <v>622</v>
      </c>
      <c r="K138" s="12" t="s">
        <v>900</v>
      </c>
      <c r="L138" s="12" t="s">
        <v>901</v>
      </c>
      <c r="M138" s="10">
        <v>0.45765322080417215</v>
      </c>
    </row>
    <row r="139" spans="1:13">
      <c r="A139" s="12" t="s">
        <v>622</v>
      </c>
      <c r="B139" s="12" t="s">
        <v>674</v>
      </c>
      <c r="C139" s="12" t="s">
        <v>675</v>
      </c>
      <c r="D139" s="13">
        <v>7</v>
      </c>
      <c r="E139" s="13">
        <v>30.434782608695652</v>
      </c>
      <c r="F139" s="13"/>
      <c r="G139" s="12" t="s">
        <v>626</v>
      </c>
      <c r="H139" s="12" t="s">
        <v>626</v>
      </c>
      <c r="I139" s="14"/>
      <c r="J139" s="12" t="s">
        <v>622</v>
      </c>
      <c r="K139" s="12" t="s">
        <v>902</v>
      </c>
      <c r="L139" s="12" t="s">
        <v>903</v>
      </c>
      <c r="M139" s="10">
        <v>0.52964753699117362</v>
      </c>
    </row>
    <row r="140" spans="1:13">
      <c r="A140" s="12" t="s">
        <v>622</v>
      </c>
      <c r="B140" s="12" t="s">
        <v>674</v>
      </c>
      <c r="C140" s="12" t="s">
        <v>675</v>
      </c>
      <c r="D140" s="13">
        <v>23</v>
      </c>
      <c r="E140" s="13">
        <v>100</v>
      </c>
      <c r="F140" s="13">
        <v>72</v>
      </c>
      <c r="G140" s="12" t="s">
        <v>633</v>
      </c>
      <c r="H140" s="12" t="s">
        <v>633</v>
      </c>
      <c r="I140" s="14"/>
      <c r="J140" s="12" t="s">
        <v>622</v>
      </c>
      <c r="K140" s="12" t="s">
        <v>904</v>
      </c>
      <c r="L140" s="12" t="s">
        <v>905</v>
      </c>
      <c r="M140" s="10">
        <v>5.4220996309176456E-2</v>
      </c>
    </row>
    <row r="141" spans="1:13">
      <c r="A141" s="12" t="s">
        <v>622</v>
      </c>
      <c r="B141" s="12" t="s">
        <v>676</v>
      </c>
      <c r="C141" s="12" t="s">
        <v>677</v>
      </c>
      <c r="D141" s="13">
        <v>19</v>
      </c>
      <c r="E141" s="13">
        <v>28.787878787878789</v>
      </c>
      <c r="F141" s="13"/>
      <c r="G141" s="12" t="s">
        <v>625</v>
      </c>
      <c r="H141" s="12" t="s">
        <v>625</v>
      </c>
      <c r="I141" s="14"/>
      <c r="J141" s="12" t="s">
        <v>622</v>
      </c>
      <c r="K141" s="12" t="s">
        <v>906</v>
      </c>
      <c r="L141" s="12" t="s">
        <v>907</v>
      </c>
      <c r="M141" s="10">
        <v>0.82218676723801831</v>
      </c>
    </row>
    <row r="142" spans="1:13">
      <c r="A142" s="12" t="s">
        <v>622</v>
      </c>
      <c r="B142" s="12" t="s">
        <v>676</v>
      </c>
      <c r="C142" s="12" t="s">
        <v>677</v>
      </c>
      <c r="D142" s="13">
        <v>13</v>
      </c>
      <c r="E142" s="13">
        <v>19.696969696969695</v>
      </c>
      <c r="F142" s="13"/>
      <c r="G142" s="12" t="s">
        <v>625</v>
      </c>
      <c r="H142" s="12" t="s">
        <v>626</v>
      </c>
      <c r="I142" s="14"/>
      <c r="J142" s="12" t="s">
        <v>622</v>
      </c>
      <c r="K142" s="12" t="s">
        <v>908</v>
      </c>
      <c r="L142" s="12" t="s">
        <v>909</v>
      </c>
      <c r="M142" s="10">
        <v>0.90161219828355388</v>
      </c>
    </row>
    <row r="143" spans="1:13">
      <c r="A143" s="12" t="s">
        <v>622</v>
      </c>
      <c r="B143" s="12" t="s">
        <v>676</v>
      </c>
      <c r="C143" s="12" t="s">
        <v>677</v>
      </c>
      <c r="D143" s="13">
        <v>32</v>
      </c>
      <c r="E143" s="13">
        <v>48.484848484848484</v>
      </c>
      <c r="F143" s="13"/>
      <c r="G143" s="12" t="s">
        <v>626</v>
      </c>
      <c r="H143" s="12" t="s">
        <v>625</v>
      </c>
      <c r="I143" s="14"/>
      <c r="J143" s="12" t="s">
        <v>622</v>
      </c>
      <c r="K143" s="12" t="s">
        <v>910</v>
      </c>
      <c r="L143" s="12" t="s">
        <v>911</v>
      </c>
      <c r="M143" s="10">
        <v>0.35201907626431883</v>
      </c>
    </row>
    <row r="144" spans="1:13">
      <c r="A144" s="12" t="s">
        <v>622</v>
      </c>
      <c r="B144" s="12" t="s">
        <v>676</v>
      </c>
      <c r="C144" s="12" t="s">
        <v>677</v>
      </c>
      <c r="D144" s="13">
        <v>2</v>
      </c>
      <c r="E144" s="13">
        <v>3.0303030303030303</v>
      </c>
      <c r="F144" s="13"/>
      <c r="G144" s="12" t="s">
        <v>626</v>
      </c>
      <c r="H144" s="12" t="s">
        <v>626</v>
      </c>
      <c r="I144" s="14"/>
      <c r="J144" s="12" t="s">
        <v>622</v>
      </c>
      <c r="K144" s="12" t="s">
        <v>912</v>
      </c>
      <c r="L144" s="12" t="s">
        <v>913</v>
      </c>
      <c r="M144" s="10">
        <v>2.0988421299535836E-5</v>
      </c>
    </row>
    <row r="145" spans="1:13">
      <c r="A145" s="12" t="s">
        <v>622</v>
      </c>
      <c r="B145" s="12" t="s">
        <v>676</v>
      </c>
      <c r="C145" s="12" t="s">
        <v>677</v>
      </c>
      <c r="D145" s="13">
        <v>66</v>
      </c>
      <c r="E145" s="13">
        <v>100</v>
      </c>
      <c r="F145" s="13">
        <v>29</v>
      </c>
      <c r="G145" s="12" t="s">
        <v>633</v>
      </c>
      <c r="H145" s="12" t="s">
        <v>633</v>
      </c>
      <c r="I145" s="14"/>
      <c r="J145" s="12" t="s">
        <v>622</v>
      </c>
      <c r="K145" s="12" t="s">
        <v>914</v>
      </c>
      <c r="L145" s="12" t="s">
        <v>915</v>
      </c>
      <c r="M145" s="10">
        <v>1.43058784354297E-2</v>
      </c>
    </row>
    <row r="146" spans="1:13">
      <c r="A146" s="12" t="s">
        <v>622</v>
      </c>
      <c r="B146" s="12" t="s">
        <v>678</v>
      </c>
      <c r="C146" s="12" t="s">
        <v>679</v>
      </c>
      <c r="D146" s="13">
        <v>27</v>
      </c>
      <c r="E146" s="13">
        <v>40.909090909090907</v>
      </c>
      <c r="F146" s="13"/>
      <c r="G146" s="12" t="s">
        <v>625</v>
      </c>
      <c r="H146" s="12" t="s">
        <v>625</v>
      </c>
      <c r="I146" s="14"/>
      <c r="J146" s="14"/>
      <c r="K146" s="14"/>
      <c r="L146" s="14"/>
      <c r="M146" s="14"/>
    </row>
    <row r="147" spans="1:13">
      <c r="A147" s="12" t="s">
        <v>622</v>
      </c>
      <c r="B147" s="12" t="s">
        <v>678</v>
      </c>
      <c r="C147" s="12" t="s">
        <v>679</v>
      </c>
      <c r="D147" s="13">
        <v>5</v>
      </c>
      <c r="E147" s="13">
        <v>7.5757575757575761</v>
      </c>
      <c r="F147" s="13"/>
      <c r="G147" s="12" t="s">
        <v>625</v>
      </c>
      <c r="H147" s="12" t="s">
        <v>626</v>
      </c>
      <c r="I147" s="14"/>
      <c r="J147" s="14"/>
      <c r="K147" s="14"/>
      <c r="L147" s="14"/>
      <c r="M147" s="14"/>
    </row>
    <row r="148" spans="1:13">
      <c r="A148" s="12" t="s">
        <v>622</v>
      </c>
      <c r="B148" s="12" t="s">
        <v>678</v>
      </c>
      <c r="C148" s="12" t="s">
        <v>679</v>
      </c>
      <c r="D148" s="13">
        <v>34</v>
      </c>
      <c r="E148" s="13">
        <v>51.515151515151516</v>
      </c>
      <c r="F148" s="13"/>
      <c r="G148" s="12" t="s">
        <v>626</v>
      </c>
      <c r="H148" s="12" t="s">
        <v>625</v>
      </c>
      <c r="I148" s="14"/>
      <c r="J148" s="14"/>
      <c r="K148" s="14"/>
      <c r="L148" s="14"/>
      <c r="M148" s="14"/>
    </row>
    <row r="149" spans="1:13">
      <c r="A149" s="12" t="s">
        <v>622</v>
      </c>
      <c r="B149" s="12" t="s">
        <v>678</v>
      </c>
      <c r="C149" s="12" t="s">
        <v>679</v>
      </c>
      <c r="D149" s="13">
        <v>0</v>
      </c>
      <c r="E149" s="13">
        <v>0</v>
      </c>
      <c r="F149" s="13"/>
      <c r="G149" s="12" t="s">
        <v>626</v>
      </c>
      <c r="H149" s="12" t="s">
        <v>626</v>
      </c>
      <c r="I149" s="14"/>
      <c r="J149" s="14"/>
      <c r="K149" s="14"/>
      <c r="L149" s="14"/>
      <c r="M149" s="14"/>
    </row>
    <row r="150" spans="1:13">
      <c r="A150" s="12" t="s">
        <v>622</v>
      </c>
      <c r="B150" s="12" t="s">
        <v>678</v>
      </c>
      <c r="C150" s="12" t="s">
        <v>679</v>
      </c>
      <c r="D150" s="13">
        <v>66</v>
      </c>
      <c r="E150" s="13">
        <v>100</v>
      </c>
      <c r="F150" s="13">
        <v>29</v>
      </c>
      <c r="G150" s="12" t="s">
        <v>633</v>
      </c>
      <c r="H150" s="12" t="s">
        <v>633</v>
      </c>
      <c r="I150" s="14"/>
      <c r="J150" s="14"/>
      <c r="K150" s="14"/>
      <c r="L150" s="14"/>
      <c r="M150" s="14"/>
    </row>
    <row r="151" spans="1:13">
      <c r="A151" s="12" t="s">
        <v>622</v>
      </c>
      <c r="B151" s="12" t="s">
        <v>681</v>
      </c>
      <c r="C151" s="12" t="s">
        <v>682</v>
      </c>
      <c r="D151" s="13">
        <v>29</v>
      </c>
      <c r="E151" s="13">
        <v>30.526315789473685</v>
      </c>
      <c r="F151" s="13"/>
      <c r="G151" s="12" t="s">
        <v>625</v>
      </c>
      <c r="H151" s="12" t="s">
        <v>625</v>
      </c>
      <c r="I151" s="14"/>
      <c r="J151" s="14"/>
      <c r="K151" s="14"/>
      <c r="L151" s="14"/>
      <c r="M151" s="14"/>
    </row>
    <row r="152" spans="1:13">
      <c r="A152" s="12" t="s">
        <v>622</v>
      </c>
      <c r="B152" s="12" t="s">
        <v>681</v>
      </c>
      <c r="C152" s="12" t="s">
        <v>682</v>
      </c>
      <c r="D152" s="13">
        <v>9</v>
      </c>
      <c r="E152" s="13">
        <v>9.473684210526315</v>
      </c>
      <c r="F152" s="13"/>
      <c r="G152" s="12" t="s">
        <v>625</v>
      </c>
      <c r="H152" s="12" t="s">
        <v>626</v>
      </c>
      <c r="I152" s="14"/>
      <c r="J152" s="14"/>
      <c r="K152" s="14"/>
      <c r="L152" s="14"/>
      <c r="M152" s="14"/>
    </row>
    <row r="153" spans="1:13">
      <c r="A153" s="12" t="s">
        <v>622</v>
      </c>
      <c r="B153" s="12" t="s">
        <v>681</v>
      </c>
      <c r="C153" s="12" t="s">
        <v>682</v>
      </c>
      <c r="D153" s="13">
        <v>3</v>
      </c>
      <c r="E153" s="13">
        <v>3.1578947368421053</v>
      </c>
      <c r="F153" s="13"/>
      <c r="G153" s="12" t="s">
        <v>625</v>
      </c>
      <c r="H153" s="12" t="s">
        <v>680</v>
      </c>
      <c r="I153" s="14"/>
      <c r="J153" s="14"/>
      <c r="K153" s="14"/>
      <c r="L153" s="14"/>
      <c r="M153" s="14"/>
    </row>
    <row r="154" spans="1:13">
      <c r="A154" s="12" t="s">
        <v>622</v>
      </c>
      <c r="B154" s="12" t="s">
        <v>681</v>
      </c>
      <c r="C154" s="12" t="s">
        <v>682</v>
      </c>
      <c r="D154" s="13">
        <v>1</v>
      </c>
      <c r="E154" s="13">
        <v>1.0526315789473684</v>
      </c>
      <c r="F154" s="13"/>
      <c r="G154" s="12" t="s">
        <v>625</v>
      </c>
      <c r="H154" s="12" t="s">
        <v>683</v>
      </c>
      <c r="I154" s="14"/>
      <c r="J154" s="14"/>
      <c r="K154" s="14"/>
      <c r="L154" s="14"/>
      <c r="M154" s="14"/>
    </row>
    <row r="155" spans="1:13">
      <c r="A155" s="12" t="s">
        <v>622</v>
      </c>
      <c r="B155" s="12" t="s">
        <v>681</v>
      </c>
      <c r="C155" s="12" t="s">
        <v>682</v>
      </c>
      <c r="D155" s="13">
        <v>48</v>
      </c>
      <c r="E155" s="13">
        <v>50.526315789473685</v>
      </c>
      <c r="F155" s="13"/>
      <c r="G155" s="12" t="s">
        <v>626</v>
      </c>
      <c r="H155" s="12" t="s">
        <v>625</v>
      </c>
      <c r="I155" s="14"/>
      <c r="J155" s="14"/>
      <c r="K155" s="14"/>
      <c r="L155" s="14"/>
      <c r="M155" s="14"/>
    </row>
    <row r="156" spans="1:13">
      <c r="A156" s="12" t="s">
        <v>622</v>
      </c>
      <c r="B156" s="12" t="s">
        <v>681</v>
      </c>
      <c r="C156" s="12" t="s">
        <v>682</v>
      </c>
      <c r="D156" s="13">
        <v>3</v>
      </c>
      <c r="E156" s="13">
        <v>3.1578947368421053</v>
      </c>
      <c r="F156" s="13"/>
      <c r="G156" s="12" t="s">
        <v>626</v>
      </c>
      <c r="H156" s="12" t="s">
        <v>626</v>
      </c>
      <c r="I156" s="14"/>
      <c r="J156" s="14"/>
      <c r="K156" s="14"/>
      <c r="L156" s="14"/>
      <c r="M156" s="14"/>
    </row>
    <row r="157" spans="1:13">
      <c r="A157" s="12" t="s">
        <v>622</v>
      </c>
      <c r="B157" s="12" t="s">
        <v>681</v>
      </c>
      <c r="C157" s="12" t="s">
        <v>682</v>
      </c>
      <c r="D157" s="13">
        <v>0</v>
      </c>
      <c r="E157" s="13">
        <v>0</v>
      </c>
      <c r="F157" s="13"/>
      <c r="G157" s="12" t="s">
        <v>626</v>
      </c>
      <c r="H157" s="12" t="s">
        <v>680</v>
      </c>
      <c r="I157" s="14"/>
      <c r="J157" s="14"/>
      <c r="K157" s="14"/>
      <c r="L157" s="14"/>
      <c r="M157" s="14"/>
    </row>
    <row r="158" spans="1:13">
      <c r="A158" s="12" t="s">
        <v>622</v>
      </c>
      <c r="B158" s="12" t="s">
        <v>681</v>
      </c>
      <c r="C158" s="12" t="s">
        <v>682</v>
      </c>
      <c r="D158" s="13">
        <v>2</v>
      </c>
      <c r="E158" s="13">
        <v>2.1052631578947367</v>
      </c>
      <c r="F158" s="13"/>
      <c r="G158" s="12" t="s">
        <v>626</v>
      </c>
      <c r="H158" s="12" t="s">
        <v>683</v>
      </c>
      <c r="I158" s="14"/>
      <c r="J158" s="14"/>
      <c r="K158" s="14"/>
      <c r="L158" s="14"/>
      <c r="M158" s="14"/>
    </row>
    <row r="159" spans="1:13">
      <c r="A159" s="12" t="s">
        <v>622</v>
      </c>
      <c r="B159" s="12" t="s">
        <v>681</v>
      </c>
      <c r="C159" s="12" t="s">
        <v>682</v>
      </c>
      <c r="D159" s="13">
        <v>95</v>
      </c>
      <c r="E159" s="13">
        <v>100</v>
      </c>
      <c r="F159" s="13">
        <v>0</v>
      </c>
      <c r="G159" s="12" t="s">
        <v>633</v>
      </c>
      <c r="H159" s="12" t="s">
        <v>633</v>
      </c>
      <c r="I159" s="14"/>
      <c r="J159" s="14"/>
      <c r="K159" s="14"/>
      <c r="L159" s="14"/>
      <c r="M159" s="14"/>
    </row>
    <row r="160" spans="1:13">
      <c r="A160" s="12" t="s">
        <v>622</v>
      </c>
      <c r="B160" s="12" t="s">
        <v>684</v>
      </c>
      <c r="C160" s="12" t="s">
        <v>685</v>
      </c>
      <c r="D160" s="13">
        <v>7</v>
      </c>
      <c r="E160" s="13">
        <v>58.333333333333336</v>
      </c>
      <c r="F160" s="13"/>
      <c r="G160" s="12" t="s">
        <v>625</v>
      </c>
      <c r="H160" s="12" t="s">
        <v>625</v>
      </c>
      <c r="I160" s="14"/>
      <c r="J160" s="14"/>
      <c r="K160" s="14"/>
      <c r="L160" s="14"/>
      <c r="M160" s="14"/>
    </row>
    <row r="161" spans="1:8">
      <c r="A161" s="12" t="s">
        <v>622</v>
      </c>
      <c r="B161" s="12" t="s">
        <v>684</v>
      </c>
      <c r="C161" s="12" t="s">
        <v>685</v>
      </c>
      <c r="D161" s="13">
        <v>1</v>
      </c>
      <c r="E161" s="13">
        <v>8.3333333333333339</v>
      </c>
      <c r="F161" s="13"/>
      <c r="G161" s="12" t="s">
        <v>625</v>
      </c>
      <c r="H161" s="12" t="s">
        <v>683</v>
      </c>
    </row>
    <row r="162" spans="1:8">
      <c r="A162" s="12" t="s">
        <v>622</v>
      </c>
      <c r="B162" s="12" t="s">
        <v>684</v>
      </c>
      <c r="C162" s="12" t="s">
        <v>685</v>
      </c>
      <c r="D162" s="13">
        <v>2</v>
      </c>
      <c r="E162" s="13">
        <v>16.666666666666668</v>
      </c>
      <c r="F162" s="13"/>
      <c r="G162" s="12" t="s">
        <v>626</v>
      </c>
      <c r="H162" s="12" t="s">
        <v>625</v>
      </c>
    </row>
    <row r="163" spans="1:8">
      <c r="A163" s="12" t="s">
        <v>622</v>
      </c>
      <c r="B163" s="12" t="s">
        <v>684</v>
      </c>
      <c r="C163" s="12" t="s">
        <v>685</v>
      </c>
      <c r="D163" s="13">
        <v>2</v>
      </c>
      <c r="E163" s="13">
        <v>16.666666666666668</v>
      </c>
      <c r="F163" s="13"/>
      <c r="G163" s="12" t="s">
        <v>626</v>
      </c>
      <c r="H163" s="12" t="s">
        <v>683</v>
      </c>
    </row>
    <row r="164" spans="1:8">
      <c r="A164" s="12" t="s">
        <v>622</v>
      </c>
      <c r="B164" s="12" t="s">
        <v>684</v>
      </c>
      <c r="C164" s="12" t="s">
        <v>685</v>
      </c>
      <c r="D164" s="13">
        <v>12</v>
      </c>
      <c r="E164" s="13">
        <v>100</v>
      </c>
      <c r="F164" s="13">
        <v>83</v>
      </c>
      <c r="G164" s="12" t="s">
        <v>633</v>
      </c>
      <c r="H164" s="12" t="s">
        <v>633</v>
      </c>
    </row>
    <row r="165" spans="1:8">
      <c r="A165" s="12" t="s">
        <v>622</v>
      </c>
      <c r="B165" s="12" t="s">
        <v>686</v>
      </c>
      <c r="C165" s="12" t="s">
        <v>687</v>
      </c>
      <c r="D165" s="13">
        <v>35</v>
      </c>
      <c r="E165" s="13">
        <v>36.842105263157897</v>
      </c>
      <c r="F165" s="13"/>
      <c r="G165" s="12" t="s">
        <v>625</v>
      </c>
      <c r="H165" s="12" t="s">
        <v>625</v>
      </c>
    </row>
    <row r="166" spans="1:8">
      <c r="A166" s="12" t="s">
        <v>622</v>
      </c>
      <c r="B166" s="12" t="s">
        <v>686</v>
      </c>
      <c r="C166" s="12" t="s">
        <v>687</v>
      </c>
      <c r="D166" s="13">
        <v>4</v>
      </c>
      <c r="E166" s="13">
        <v>4.2105263157894735</v>
      </c>
      <c r="F166" s="13"/>
      <c r="G166" s="12" t="s">
        <v>625</v>
      </c>
      <c r="H166" s="12" t="s">
        <v>626</v>
      </c>
    </row>
    <row r="167" spans="1:8">
      <c r="A167" s="12" t="s">
        <v>622</v>
      </c>
      <c r="B167" s="12" t="s">
        <v>686</v>
      </c>
      <c r="C167" s="12" t="s">
        <v>687</v>
      </c>
      <c r="D167" s="13">
        <v>1</v>
      </c>
      <c r="E167" s="13">
        <v>1.0526315789473684</v>
      </c>
      <c r="F167" s="13"/>
      <c r="G167" s="12" t="s">
        <v>625</v>
      </c>
      <c r="H167" s="12" t="s">
        <v>680</v>
      </c>
    </row>
    <row r="168" spans="1:8">
      <c r="A168" s="12" t="s">
        <v>622</v>
      </c>
      <c r="B168" s="12" t="s">
        <v>686</v>
      </c>
      <c r="C168" s="12" t="s">
        <v>687</v>
      </c>
      <c r="D168" s="13">
        <v>2</v>
      </c>
      <c r="E168" s="13">
        <v>2.1052631578947367</v>
      </c>
      <c r="F168" s="13"/>
      <c r="G168" s="12" t="s">
        <v>625</v>
      </c>
      <c r="H168" s="12" t="s">
        <v>683</v>
      </c>
    </row>
    <row r="169" spans="1:8">
      <c r="A169" s="12" t="s">
        <v>622</v>
      </c>
      <c r="B169" s="12" t="s">
        <v>686</v>
      </c>
      <c r="C169" s="12" t="s">
        <v>687</v>
      </c>
      <c r="D169" s="13">
        <v>49</v>
      </c>
      <c r="E169" s="13">
        <v>51.578947368421055</v>
      </c>
      <c r="F169" s="13"/>
      <c r="G169" s="12" t="s">
        <v>626</v>
      </c>
      <c r="H169" s="12" t="s">
        <v>625</v>
      </c>
    </row>
    <row r="170" spans="1:8">
      <c r="A170" s="12" t="s">
        <v>622</v>
      </c>
      <c r="B170" s="12" t="s">
        <v>686</v>
      </c>
      <c r="C170" s="12" t="s">
        <v>687</v>
      </c>
      <c r="D170" s="13">
        <v>2</v>
      </c>
      <c r="E170" s="13">
        <v>2.1052631578947367</v>
      </c>
      <c r="F170" s="13"/>
      <c r="G170" s="12" t="s">
        <v>626</v>
      </c>
      <c r="H170" s="12" t="s">
        <v>626</v>
      </c>
    </row>
    <row r="171" spans="1:8">
      <c r="A171" s="12" t="s">
        <v>622</v>
      </c>
      <c r="B171" s="12" t="s">
        <v>686</v>
      </c>
      <c r="C171" s="12" t="s">
        <v>687</v>
      </c>
      <c r="D171" s="13">
        <v>0</v>
      </c>
      <c r="E171" s="13">
        <v>0</v>
      </c>
      <c r="F171" s="13"/>
      <c r="G171" s="12" t="s">
        <v>626</v>
      </c>
      <c r="H171" s="12" t="s">
        <v>680</v>
      </c>
    </row>
    <row r="172" spans="1:8">
      <c r="A172" s="12" t="s">
        <v>622</v>
      </c>
      <c r="B172" s="12" t="s">
        <v>686</v>
      </c>
      <c r="C172" s="12" t="s">
        <v>687</v>
      </c>
      <c r="D172" s="13">
        <v>2</v>
      </c>
      <c r="E172" s="13">
        <v>2.1052631578947367</v>
      </c>
      <c r="F172" s="13"/>
      <c r="G172" s="12" t="s">
        <v>626</v>
      </c>
      <c r="H172" s="12" t="s">
        <v>683</v>
      </c>
    </row>
    <row r="173" spans="1:8">
      <c r="A173" s="12" t="s">
        <v>622</v>
      </c>
      <c r="B173" s="12" t="s">
        <v>686</v>
      </c>
      <c r="C173" s="12" t="s">
        <v>687</v>
      </c>
      <c r="D173" s="13">
        <v>95</v>
      </c>
      <c r="E173" s="13">
        <v>100</v>
      </c>
      <c r="F173" s="13">
        <v>0</v>
      </c>
      <c r="G173" s="12" t="s">
        <v>633</v>
      </c>
      <c r="H173" s="12" t="s">
        <v>633</v>
      </c>
    </row>
    <row r="174" spans="1:8">
      <c r="A174" s="12" t="s">
        <v>622</v>
      </c>
      <c r="B174" s="12" t="s">
        <v>688</v>
      </c>
      <c r="C174" s="12" t="s">
        <v>689</v>
      </c>
      <c r="D174" s="13">
        <v>35</v>
      </c>
      <c r="E174" s="13">
        <v>36.842105263157897</v>
      </c>
      <c r="F174" s="13"/>
      <c r="G174" s="12" t="s">
        <v>625</v>
      </c>
      <c r="H174" s="12" t="s">
        <v>625</v>
      </c>
    </row>
    <row r="175" spans="1:8">
      <c r="A175" s="12" t="s">
        <v>622</v>
      </c>
      <c r="B175" s="12" t="s">
        <v>688</v>
      </c>
      <c r="C175" s="12" t="s">
        <v>689</v>
      </c>
      <c r="D175" s="13">
        <v>6</v>
      </c>
      <c r="E175" s="13">
        <v>6.3157894736842106</v>
      </c>
      <c r="F175" s="13"/>
      <c r="G175" s="12" t="s">
        <v>625</v>
      </c>
      <c r="H175" s="12" t="s">
        <v>626</v>
      </c>
    </row>
    <row r="176" spans="1:8">
      <c r="A176" s="12" t="s">
        <v>622</v>
      </c>
      <c r="B176" s="12" t="s">
        <v>688</v>
      </c>
      <c r="C176" s="12" t="s">
        <v>689</v>
      </c>
      <c r="D176" s="13">
        <v>1</v>
      </c>
      <c r="E176" s="13">
        <v>1.0526315789473684</v>
      </c>
      <c r="F176" s="13"/>
      <c r="G176" s="12" t="s">
        <v>625</v>
      </c>
      <c r="H176" s="12" t="s">
        <v>680</v>
      </c>
    </row>
    <row r="177" spans="1:8">
      <c r="A177" s="12" t="s">
        <v>622</v>
      </c>
      <c r="B177" s="12" t="s">
        <v>688</v>
      </c>
      <c r="C177" s="12" t="s">
        <v>689</v>
      </c>
      <c r="D177" s="13">
        <v>0</v>
      </c>
      <c r="E177" s="13">
        <v>0</v>
      </c>
      <c r="F177" s="13"/>
      <c r="G177" s="12" t="s">
        <v>625</v>
      </c>
      <c r="H177" s="12" t="s">
        <v>683</v>
      </c>
    </row>
    <row r="178" spans="1:8">
      <c r="A178" s="12" t="s">
        <v>622</v>
      </c>
      <c r="B178" s="12" t="s">
        <v>688</v>
      </c>
      <c r="C178" s="12" t="s">
        <v>689</v>
      </c>
      <c r="D178" s="13">
        <v>49</v>
      </c>
      <c r="E178" s="13">
        <v>51.578947368421055</v>
      </c>
      <c r="F178" s="13"/>
      <c r="G178" s="12" t="s">
        <v>626</v>
      </c>
      <c r="H178" s="12" t="s">
        <v>625</v>
      </c>
    </row>
    <row r="179" spans="1:8">
      <c r="A179" s="12" t="s">
        <v>622</v>
      </c>
      <c r="B179" s="12" t="s">
        <v>688</v>
      </c>
      <c r="C179" s="12" t="s">
        <v>689</v>
      </c>
      <c r="D179" s="13">
        <v>2</v>
      </c>
      <c r="E179" s="13">
        <v>2.1052631578947367</v>
      </c>
      <c r="F179" s="13"/>
      <c r="G179" s="12" t="s">
        <v>626</v>
      </c>
      <c r="H179" s="12" t="s">
        <v>626</v>
      </c>
    </row>
    <row r="180" spans="1:8">
      <c r="A180" s="12" t="s">
        <v>622</v>
      </c>
      <c r="B180" s="12" t="s">
        <v>688</v>
      </c>
      <c r="C180" s="12" t="s">
        <v>689</v>
      </c>
      <c r="D180" s="13">
        <v>0</v>
      </c>
      <c r="E180" s="13">
        <v>0</v>
      </c>
      <c r="F180" s="13"/>
      <c r="G180" s="12" t="s">
        <v>626</v>
      </c>
      <c r="H180" s="12" t="s">
        <v>680</v>
      </c>
    </row>
    <row r="181" spans="1:8">
      <c r="A181" s="12" t="s">
        <v>622</v>
      </c>
      <c r="B181" s="12" t="s">
        <v>688</v>
      </c>
      <c r="C181" s="12" t="s">
        <v>689</v>
      </c>
      <c r="D181" s="13">
        <v>2</v>
      </c>
      <c r="E181" s="13">
        <v>2.1052631578947367</v>
      </c>
      <c r="F181" s="13"/>
      <c r="G181" s="12" t="s">
        <v>626</v>
      </c>
      <c r="H181" s="12" t="s">
        <v>683</v>
      </c>
    </row>
    <row r="182" spans="1:8">
      <c r="A182" s="12" t="s">
        <v>622</v>
      </c>
      <c r="B182" s="12" t="s">
        <v>688</v>
      </c>
      <c r="C182" s="12" t="s">
        <v>689</v>
      </c>
      <c r="D182" s="13">
        <v>95</v>
      </c>
      <c r="E182" s="13">
        <v>100</v>
      </c>
      <c r="F182" s="13">
        <v>0</v>
      </c>
      <c r="G182" s="12" t="s">
        <v>633</v>
      </c>
      <c r="H182" s="12" t="s">
        <v>633</v>
      </c>
    </row>
    <row r="183" spans="1:8">
      <c r="A183" s="12" t="s">
        <v>622</v>
      </c>
      <c r="B183" s="12" t="s">
        <v>690</v>
      </c>
      <c r="C183" s="12" t="s">
        <v>691</v>
      </c>
      <c r="D183" s="13">
        <v>27</v>
      </c>
      <c r="E183" s="13">
        <v>38.571428571428569</v>
      </c>
      <c r="F183" s="13"/>
      <c r="G183" s="12" t="s">
        <v>625</v>
      </c>
      <c r="H183" s="12" t="s">
        <v>625</v>
      </c>
    </row>
    <row r="184" spans="1:8">
      <c r="A184" s="12" t="s">
        <v>622</v>
      </c>
      <c r="B184" s="12" t="s">
        <v>690</v>
      </c>
      <c r="C184" s="12" t="s">
        <v>691</v>
      </c>
      <c r="D184" s="13">
        <v>7</v>
      </c>
      <c r="E184" s="13">
        <v>10</v>
      </c>
      <c r="F184" s="13"/>
      <c r="G184" s="12" t="s">
        <v>625</v>
      </c>
      <c r="H184" s="12" t="s">
        <v>626</v>
      </c>
    </row>
    <row r="185" spans="1:8">
      <c r="A185" s="12" t="s">
        <v>622</v>
      </c>
      <c r="B185" s="12" t="s">
        <v>690</v>
      </c>
      <c r="C185" s="12" t="s">
        <v>691</v>
      </c>
      <c r="D185" s="13">
        <v>31</v>
      </c>
      <c r="E185" s="13">
        <v>44.285714285714285</v>
      </c>
      <c r="F185" s="13"/>
      <c r="G185" s="12" t="s">
        <v>626</v>
      </c>
      <c r="H185" s="12" t="s">
        <v>625</v>
      </c>
    </row>
    <row r="186" spans="1:8">
      <c r="A186" s="12" t="s">
        <v>622</v>
      </c>
      <c r="B186" s="12" t="s">
        <v>690</v>
      </c>
      <c r="C186" s="12" t="s">
        <v>691</v>
      </c>
      <c r="D186" s="13">
        <v>5</v>
      </c>
      <c r="E186" s="13">
        <v>7.1428571428571432</v>
      </c>
      <c r="F186" s="13"/>
      <c r="G186" s="12" t="s">
        <v>626</v>
      </c>
      <c r="H186" s="12" t="s">
        <v>626</v>
      </c>
    </row>
    <row r="187" spans="1:8">
      <c r="A187" s="12" t="s">
        <v>622</v>
      </c>
      <c r="B187" s="12" t="s">
        <v>690</v>
      </c>
      <c r="C187" s="12" t="s">
        <v>691</v>
      </c>
      <c r="D187" s="13">
        <v>70</v>
      </c>
      <c r="E187" s="13">
        <v>100</v>
      </c>
      <c r="F187" s="13">
        <v>25</v>
      </c>
      <c r="G187" s="12" t="s">
        <v>633</v>
      </c>
      <c r="H187" s="12" t="s">
        <v>633</v>
      </c>
    </row>
    <row r="188" spans="1:8" s="5" customFormat="1">
      <c r="A188" s="7" t="s">
        <v>622</v>
      </c>
      <c r="B188" s="7" t="s">
        <v>692</v>
      </c>
      <c r="C188" s="7" t="s">
        <v>693</v>
      </c>
      <c r="D188" s="8">
        <v>29</v>
      </c>
      <c r="E188" s="8">
        <v>30.526315789473685</v>
      </c>
      <c r="F188" s="8"/>
      <c r="G188" s="7" t="s">
        <v>625</v>
      </c>
      <c r="H188" s="7" t="s">
        <v>625</v>
      </c>
    </row>
    <row r="189" spans="1:8" s="5" customFormat="1">
      <c r="A189" s="7" t="s">
        <v>622</v>
      </c>
      <c r="B189" s="7" t="s">
        <v>692</v>
      </c>
      <c r="C189" s="7" t="s">
        <v>693</v>
      </c>
      <c r="D189" s="8">
        <v>13</v>
      </c>
      <c r="E189" s="8">
        <v>13.684210526315789</v>
      </c>
      <c r="F189" s="8"/>
      <c r="G189" s="7" t="s">
        <v>625</v>
      </c>
      <c r="H189" s="7" t="s">
        <v>626</v>
      </c>
    </row>
    <row r="190" spans="1:8" s="5" customFormat="1">
      <c r="A190" s="7" t="s">
        <v>622</v>
      </c>
      <c r="B190" s="7" t="s">
        <v>692</v>
      </c>
      <c r="C190" s="7" t="s">
        <v>693</v>
      </c>
      <c r="D190" s="8">
        <v>42</v>
      </c>
      <c r="E190" s="8">
        <v>44.210526315789473</v>
      </c>
      <c r="F190" s="8"/>
      <c r="G190" s="7" t="s">
        <v>626</v>
      </c>
      <c r="H190" s="7" t="s">
        <v>625</v>
      </c>
    </row>
    <row r="191" spans="1:8" s="5" customFormat="1">
      <c r="A191" s="7" t="s">
        <v>622</v>
      </c>
      <c r="B191" s="7" t="s">
        <v>692</v>
      </c>
      <c r="C191" s="7" t="s">
        <v>693</v>
      </c>
      <c r="D191" s="8">
        <v>11</v>
      </c>
      <c r="E191" s="8">
        <v>11.578947368421053</v>
      </c>
      <c r="F191" s="8"/>
      <c r="G191" s="7" t="s">
        <v>626</v>
      </c>
      <c r="H191" s="7" t="s">
        <v>626</v>
      </c>
    </row>
    <row r="192" spans="1:8" s="5" customFormat="1">
      <c r="A192" s="7" t="s">
        <v>622</v>
      </c>
      <c r="B192" s="7" t="s">
        <v>692</v>
      </c>
      <c r="C192" s="7" t="s">
        <v>693</v>
      </c>
      <c r="D192" s="8">
        <v>95</v>
      </c>
      <c r="E192" s="8">
        <v>100</v>
      </c>
      <c r="F192" s="8">
        <v>0</v>
      </c>
      <c r="G192" s="7" t="s">
        <v>633</v>
      </c>
      <c r="H192" s="7" t="s">
        <v>633</v>
      </c>
    </row>
    <row r="193" spans="1:8">
      <c r="A193" s="12" t="s">
        <v>622</v>
      </c>
      <c r="B193" s="12" t="s">
        <v>694</v>
      </c>
      <c r="C193" s="12" t="s">
        <v>695</v>
      </c>
      <c r="D193" s="13">
        <v>37</v>
      </c>
      <c r="E193" s="13">
        <v>38.94736842105263</v>
      </c>
      <c r="F193" s="13"/>
      <c r="G193" s="12" t="s">
        <v>625</v>
      </c>
      <c r="H193" s="12" t="s">
        <v>625</v>
      </c>
    </row>
    <row r="194" spans="1:8">
      <c r="A194" s="12" t="s">
        <v>622</v>
      </c>
      <c r="B194" s="12" t="s">
        <v>694</v>
      </c>
      <c r="C194" s="12" t="s">
        <v>695</v>
      </c>
      <c r="D194" s="13">
        <v>5</v>
      </c>
      <c r="E194" s="13">
        <v>5.2631578947368425</v>
      </c>
      <c r="F194" s="13"/>
      <c r="G194" s="12" t="s">
        <v>625</v>
      </c>
      <c r="H194" s="12" t="s">
        <v>626</v>
      </c>
    </row>
    <row r="195" spans="1:8">
      <c r="A195" s="12" t="s">
        <v>622</v>
      </c>
      <c r="B195" s="12" t="s">
        <v>694</v>
      </c>
      <c r="C195" s="12" t="s">
        <v>695</v>
      </c>
      <c r="D195" s="13">
        <v>45</v>
      </c>
      <c r="E195" s="13">
        <v>47.368421052631582</v>
      </c>
      <c r="F195" s="13"/>
      <c r="G195" s="12" t="s">
        <v>626</v>
      </c>
      <c r="H195" s="12" t="s">
        <v>625</v>
      </c>
    </row>
    <row r="196" spans="1:8">
      <c r="A196" s="12" t="s">
        <v>622</v>
      </c>
      <c r="B196" s="12" t="s">
        <v>694</v>
      </c>
      <c r="C196" s="12" t="s">
        <v>695</v>
      </c>
      <c r="D196" s="13">
        <v>8</v>
      </c>
      <c r="E196" s="13">
        <v>8.4210526315789469</v>
      </c>
      <c r="F196" s="13"/>
      <c r="G196" s="12" t="s">
        <v>626</v>
      </c>
      <c r="H196" s="12" t="s">
        <v>626</v>
      </c>
    </row>
    <row r="197" spans="1:8">
      <c r="A197" s="12" t="s">
        <v>622</v>
      </c>
      <c r="B197" s="12" t="s">
        <v>694</v>
      </c>
      <c r="C197" s="12" t="s">
        <v>695</v>
      </c>
      <c r="D197" s="13">
        <v>95</v>
      </c>
      <c r="E197" s="13">
        <v>100</v>
      </c>
      <c r="F197" s="13">
        <v>0</v>
      </c>
      <c r="G197" s="12" t="s">
        <v>633</v>
      </c>
      <c r="H197" s="12" t="s">
        <v>633</v>
      </c>
    </row>
    <row r="198" spans="1:8">
      <c r="A198" s="12" t="s">
        <v>622</v>
      </c>
      <c r="B198" s="12" t="s">
        <v>696</v>
      </c>
      <c r="C198" s="12" t="s">
        <v>697</v>
      </c>
      <c r="D198" s="13">
        <v>3</v>
      </c>
      <c r="E198" s="13">
        <v>16.666666666666668</v>
      </c>
      <c r="F198" s="13"/>
      <c r="G198" s="12" t="s">
        <v>625</v>
      </c>
      <c r="H198" s="12" t="s">
        <v>625</v>
      </c>
    </row>
    <row r="199" spans="1:8">
      <c r="A199" s="12" t="s">
        <v>622</v>
      </c>
      <c r="B199" s="12" t="s">
        <v>696</v>
      </c>
      <c r="C199" s="12" t="s">
        <v>697</v>
      </c>
      <c r="D199" s="13">
        <v>1</v>
      </c>
      <c r="E199" s="13">
        <v>5.5555555555555554</v>
      </c>
      <c r="F199" s="13"/>
      <c r="G199" s="12" t="s">
        <v>625</v>
      </c>
      <c r="H199" s="12" t="s">
        <v>626</v>
      </c>
    </row>
    <row r="200" spans="1:8">
      <c r="A200" s="12" t="s">
        <v>622</v>
      </c>
      <c r="B200" s="12" t="s">
        <v>696</v>
      </c>
      <c r="C200" s="12" t="s">
        <v>697</v>
      </c>
      <c r="D200" s="13">
        <v>14</v>
      </c>
      <c r="E200" s="13">
        <v>77.777777777777771</v>
      </c>
      <c r="F200" s="13"/>
      <c r="G200" s="12" t="s">
        <v>626</v>
      </c>
      <c r="H200" s="12" t="s">
        <v>625</v>
      </c>
    </row>
    <row r="201" spans="1:8">
      <c r="A201" s="12" t="s">
        <v>622</v>
      </c>
      <c r="B201" s="12" t="s">
        <v>696</v>
      </c>
      <c r="C201" s="12" t="s">
        <v>697</v>
      </c>
      <c r="D201" s="13">
        <v>0</v>
      </c>
      <c r="E201" s="13">
        <v>0</v>
      </c>
      <c r="F201" s="13"/>
      <c r="G201" s="12" t="s">
        <v>626</v>
      </c>
      <c r="H201" s="12" t="s">
        <v>626</v>
      </c>
    </row>
    <row r="202" spans="1:8">
      <c r="A202" s="12" t="s">
        <v>622</v>
      </c>
      <c r="B202" s="12" t="s">
        <v>696</v>
      </c>
      <c r="C202" s="12" t="s">
        <v>697</v>
      </c>
      <c r="D202" s="13">
        <v>18</v>
      </c>
      <c r="E202" s="13">
        <v>100</v>
      </c>
      <c r="F202" s="13">
        <v>77</v>
      </c>
      <c r="G202" s="12" t="s">
        <v>633</v>
      </c>
      <c r="H202" s="12" t="s">
        <v>633</v>
      </c>
    </row>
    <row r="203" spans="1:8">
      <c r="A203" s="12" t="s">
        <v>622</v>
      </c>
      <c r="B203" s="12" t="s">
        <v>698</v>
      </c>
      <c r="C203" s="12" t="s">
        <v>699</v>
      </c>
      <c r="D203" s="13">
        <v>1</v>
      </c>
      <c r="E203" s="13">
        <v>5</v>
      </c>
      <c r="F203" s="13"/>
      <c r="G203" s="12" t="s">
        <v>625</v>
      </c>
      <c r="H203" s="12" t="s">
        <v>625</v>
      </c>
    </row>
    <row r="204" spans="1:8">
      <c r="A204" s="12" t="s">
        <v>622</v>
      </c>
      <c r="B204" s="12" t="s">
        <v>698</v>
      </c>
      <c r="C204" s="12" t="s">
        <v>699</v>
      </c>
      <c r="D204" s="13">
        <v>4</v>
      </c>
      <c r="E204" s="13">
        <v>20</v>
      </c>
      <c r="F204" s="13"/>
      <c r="G204" s="12" t="s">
        <v>625</v>
      </c>
      <c r="H204" s="12" t="s">
        <v>626</v>
      </c>
    </row>
    <row r="205" spans="1:8">
      <c r="A205" s="12" t="s">
        <v>622</v>
      </c>
      <c r="B205" s="12" t="s">
        <v>698</v>
      </c>
      <c r="C205" s="12" t="s">
        <v>699</v>
      </c>
      <c r="D205" s="13">
        <v>8</v>
      </c>
      <c r="E205" s="13">
        <v>40</v>
      </c>
      <c r="F205" s="13"/>
      <c r="G205" s="12" t="s">
        <v>626</v>
      </c>
      <c r="H205" s="12" t="s">
        <v>625</v>
      </c>
    </row>
    <row r="206" spans="1:8">
      <c r="A206" s="12" t="s">
        <v>622</v>
      </c>
      <c r="B206" s="12" t="s">
        <v>698</v>
      </c>
      <c r="C206" s="12" t="s">
        <v>699</v>
      </c>
      <c r="D206" s="13">
        <v>7</v>
      </c>
      <c r="E206" s="13">
        <v>35</v>
      </c>
      <c r="F206" s="13"/>
      <c r="G206" s="12" t="s">
        <v>626</v>
      </c>
      <c r="H206" s="12" t="s">
        <v>626</v>
      </c>
    </row>
    <row r="207" spans="1:8">
      <c r="A207" s="12" t="s">
        <v>622</v>
      </c>
      <c r="B207" s="12" t="s">
        <v>698</v>
      </c>
      <c r="C207" s="12" t="s">
        <v>699</v>
      </c>
      <c r="D207" s="13">
        <v>20</v>
      </c>
      <c r="E207" s="13">
        <v>100</v>
      </c>
      <c r="F207" s="13">
        <v>75</v>
      </c>
      <c r="G207" s="12" t="s">
        <v>633</v>
      </c>
      <c r="H207" s="12" t="s">
        <v>633</v>
      </c>
    </row>
    <row r="208" spans="1:8">
      <c r="A208" s="12" t="s">
        <v>622</v>
      </c>
      <c r="B208" s="12" t="s">
        <v>700</v>
      </c>
      <c r="C208" s="12" t="s">
        <v>701</v>
      </c>
      <c r="D208" s="13">
        <v>37</v>
      </c>
      <c r="E208" s="13">
        <v>38.94736842105263</v>
      </c>
      <c r="F208" s="13"/>
      <c r="G208" s="12" t="s">
        <v>625</v>
      </c>
      <c r="H208" s="12" t="s">
        <v>625</v>
      </c>
    </row>
    <row r="209" spans="1:8">
      <c r="A209" s="12" t="s">
        <v>622</v>
      </c>
      <c r="B209" s="12" t="s">
        <v>700</v>
      </c>
      <c r="C209" s="12" t="s">
        <v>701</v>
      </c>
      <c r="D209" s="13">
        <v>5</v>
      </c>
      <c r="E209" s="13">
        <v>5.2631578947368425</v>
      </c>
      <c r="F209" s="13"/>
      <c r="G209" s="12" t="s">
        <v>625</v>
      </c>
      <c r="H209" s="12" t="s">
        <v>626</v>
      </c>
    </row>
    <row r="210" spans="1:8">
      <c r="A210" s="12" t="s">
        <v>622</v>
      </c>
      <c r="B210" s="12" t="s">
        <v>700</v>
      </c>
      <c r="C210" s="12" t="s">
        <v>701</v>
      </c>
      <c r="D210" s="13">
        <v>49</v>
      </c>
      <c r="E210" s="13">
        <v>51.578947368421055</v>
      </c>
      <c r="F210" s="13"/>
      <c r="G210" s="12" t="s">
        <v>626</v>
      </c>
      <c r="H210" s="12" t="s">
        <v>625</v>
      </c>
    </row>
    <row r="211" spans="1:8">
      <c r="A211" s="12" t="s">
        <v>622</v>
      </c>
      <c r="B211" s="12" t="s">
        <v>700</v>
      </c>
      <c r="C211" s="12" t="s">
        <v>701</v>
      </c>
      <c r="D211" s="13">
        <v>4</v>
      </c>
      <c r="E211" s="13">
        <v>4.2105263157894735</v>
      </c>
      <c r="F211" s="13"/>
      <c r="G211" s="12" t="s">
        <v>626</v>
      </c>
      <c r="H211" s="12" t="s">
        <v>626</v>
      </c>
    </row>
    <row r="212" spans="1:8">
      <c r="A212" s="12" t="s">
        <v>622</v>
      </c>
      <c r="B212" s="12" t="s">
        <v>700</v>
      </c>
      <c r="C212" s="12" t="s">
        <v>701</v>
      </c>
      <c r="D212" s="13">
        <v>95</v>
      </c>
      <c r="E212" s="13">
        <v>100</v>
      </c>
      <c r="F212" s="13">
        <v>0</v>
      </c>
      <c r="G212" s="12" t="s">
        <v>633</v>
      </c>
      <c r="H212" s="12" t="s">
        <v>633</v>
      </c>
    </row>
    <row r="213" spans="1:8">
      <c r="A213" s="12" t="s">
        <v>622</v>
      </c>
      <c r="B213" s="12" t="s">
        <v>702</v>
      </c>
      <c r="C213" s="12" t="s">
        <v>703</v>
      </c>
      <c r="D213" s="13">
        <v>5</v>
      </c>
      <c r="E213" s="13">
        <v>55.555555555555557</v>
      </c>
      <c r="F213" s="13"/>
      <c r="G213" s="12" t="s">
        <v>625</v>
      </c>
      <c r="H213" s="12" t="s">
        <v>625</v>
      </c>
    </row>
    <row r="214" spans="1:8">
      <c r="A214" s="12" t="s">
        <v>622</v>
      </c>
      <c r="B214" s="12" t="s">
        <v>702</v>
      </c>
      <c r="C214" s="12" t="s">
        <v>703</v>
      </c>
      <c r="D214" s="13">
        <v>0</v>
      </c>
      <c r="E214" s="13">
        <v>0</v>
      </c>
      <c r="F214" s="13"/>
      <c r="G214" s="12" t="s">
        <v>625</v>
      </c>
      <c r="H214" s="12" t="s">
        <v>626</v>
      </c>
    </row>
    <row r="215" spans="1:8">
      <c r="A215" s="12" t="s">
        <v>622</v>
      </c>
      <c r="B215" s="12" t="s">
        <v>702</v>
      </c>
      <c r="C215" s="12" t="s">
        <v>703</v>
      </c>
      <c r="D215" s="13">
        <v>1</v>
      </c>
      <c r="E215" s="13">
        <v>11.111111111111111</v>
      </c>
      <c r="F215" s="13"/>
      <c r="G215" s="12" t="s">
        <v>626</v>
      </c>
      <c r="H215" s="12" t="s">
        <v>625</v>
      </c>
    </row>
    <row r="216" spans="1:8">
      <c r="A216" s="12" t="s">
        <v>622</v>
      </c>
      <c r="B216" s="12" t="s">
        <v>702</v>
      </c>
      <c r="C216" s="12" t="s">
        <v>703</v>
      </c>
      <c r="D216" s="13">
        <v>3</v>
      </c>
      <c r="E216" s="13">
        <v>33.333333333333336</v>
      </c>
      <c r="F216" s="13"/>
      <c r="G216" s="12" t="s">
        <v>626</v>
      </c>
      <c r="H216" s="12" t="s">
        <v>626</v>
      </c>
    </row>
    <row r="217" spans="1:8">
      <c r="A217" s="12" t="s">
        <v>622</v>
      </c>
      <c r="B217" s="12" t="s">
        <v>702</v>
      </c>
      <c r="C217" s="12" t="s">
        <v>703</v>
      </c>
      <c r="D217" s="13">
        <v>9</v>
      </c>
      <c r="E217" s="13">
        <v>100</v>
      </c>
      <c r="F217" s="13">
        <v>86</v>
      </c>
      <c r="G217" s="12" t="s">
        <v>633</v>
      </c>
      <c r="H217" s="12" t="s">
        <v>633</v>
      </c>
    </row>
    <row r="218" spans="1:8">
      <c r="A218" s="12" t="s">
        <v>622</v>
      </c>
      <c r="B218" s="12" t="s">
        <v>704</v>
      </c>
      <c r="C218" s="12" t="s">
        <v>705</v>
      </c>
      <c r="D218" s="13">
        <v>28</v>
      </c>
      <c r="E218" s="13">
        <v>42.424242424242422</v>
      </c>
      <c r="F218" s="13"/>
      <c r="G218" s="12" t="s">
        <v>625</v>
      </c>
      <c r="H218" s="12" t="s">
        <v>625</v>
      </c>
    </row>
    <row r="219" spans="1:8">
      <c r="A219" s="12" t="s">
        <v>622</v>
      </c>
      <c r="B219" s="12" t="s">
        <v>704</v>
      </c>
      <c r="C219" s="12" t="s">
        <v>705</v>
      </c>
      <c r="D219" s="13">
        <v>4</v>
      </c>
      <c r="E219" s="13">
        <v>6.0606060606060606</v>
      </c>
      <c r="F219" s="13"/>
      <c r="G219" s="12" t="s">
        <v>625</v>
      </c>
      <c r="H219" s="12" t="s">
        <v>626</v>
      </c>
    </row>
    <row r="220" spans="1:8">
      <c r="A220" s="12" t="s">
        <v>622</v>
      </c>
      <c r="B220" s="12" t="s">
        <v>704</v>
      </c>
      <c r="C220" s="12" t="s">
        <v>705</v>
      </c>
      <c r="D220" s="13">
        <v>32</v>
      </c>
      <c r="E220" s="13">
        <v>48.484848484848484</v>
      </c>
      <c r="F220" s="13"/>
      <c r="G220" s="12" t="s">
        <v>626</v>
      </c>
      <c r="H220" s="12" t="s">
        <v>625</v>
      </c>
    </row>
    <row r="221" spans="1:8">
      <c r="A221" s="12" t="s">
        <v>622</v>
      </c>
      <c r="B221" s="12" t="s">
        <v>704</v>
      </c>
      <c r="C221" s="12" t="s">
        <v>705</v>
      </c>
      <c r="D221" s="13">
        <v>2</v>
      </c>
      <c r="E221" s="13">
        <v>3.0303030303030303</v>
      </c>
      <c r="F221" s="13"/>
      <c r="G221" s="12" t="s">
        <v>626</v>
      </c>
      <c r="H221" s="12" t="s">
        <v>626</v>
      </c>
    </row>
    <row r="222" spans="1:8">
      <c r="A222" s="12" t="s">
        <v>622</v>
      </c>
      <c r="B222" s="12" t="s">
        <v>704</v>
      </c>
      <c r="C222" s="12" t="s">
        <v>705</v>
      </c>
      <c r="D222" s="13">
        <v>66</v>
      </c>
      <c r="E222" s="13">
        <v>100</v>
      </c>
      <c r="F222" s="13">
        <v>29</v>
      </c>
      <c r="G222" s="12" t="s">
        <v>633</v>
      </c>
      <c r="H222" s="12" t="s">
        <v>633</v>
      </c>
    </row>
    <row r="223" spans="1:8">
      <c r="A223" s="12" t="s">
        <v>622</v>
      </c>
      <c r="B223" s="12" t="s">
        <v>706</v>
      </c>
      <c r="C223" s="12" t="s">
        <v>707</v>
      </c>
      <c r="D223" s="13">
        <v>24</v>
      </c>
      <c r="E223" s="13">
        <v>36.363636363636367</v>
      </c>
      <c r="F223" s="13"/>
      <c r="G223" s="12" t="s">
        <v>625</v>
      </c>
      <c r="H223" s="12" t="s">
        <v>625</v>
      </c>
    </row>
    <row r="224" spans="1:8">
      <c r="A224" s="12" t="s">
        <v>622</v>
      </c>
      <c r="B224" s="12" t="s">
        <v>706</v>
      </c>
      <c r="C224" s="12" t="s">
        <v>707</v>
      </c>
      <c r="D224" s="13">
        <v>8</v>
      </c>
      <c r="E224" s="13">
        <v>12.121212121212121</v>
      </c>
      <c r="F224" s="13"/>
      <c r="G224" s="12" t="s">
        <v>625</v>
      </c>
      <c r="H224" s="12" t="s">
        <v>626</v>
      </c>
    </row>
    <row r="225" spans="1:8">
      <c r="A225" s="12" t="s">
        <v>622</v>
      </c>
      <c r="B225" s="12" t="s">
        <v>706</v>
      </c>
      <c r="C225" s="12" t="s">
        <v>707</v>
      </c>
      <c r="D225" s="13">
        <v>33</v>
      </c>
      <c r="E225" s="13">
        <v>50</v>
      </c>
      <c r="F225" s="13"/>
      <c r="G225" s="12" t="s">
        <v>626</v>
      </c>
      <c r="H225" s="12" t="s">
        <v>625</v>
      </c>
    </row>
    <row r="226" spans="1:8">
      <c r="A226" s="12" t="s">
        <v>622</v>
      </c>
      <c r="B226" s="12" t="s">
        <v>706</v>
      </c>
      <c r="C226" s="12" t="s">
        <v>707</v>
      </c>
      <c r="D226" s="13">
        <v>1</v>
      </c>
      <c r="E226" s="13">
        <v>1.5151515151515151</v>
      </c>
      <c r="F226" s="13"/>
      <c r="G226" s="12" t="s">
        <v>626</v>
      </c>
      <c r="H226" s="12" t="s">
        <v>626</v>
      </c>
    </row>
    <row r="227" spans="1:8">
      <c r="A227" s="12" t="s">
        <v>622</v>
      </c>
      <c r="B227" s="12" t="s">
        <v>706</v>
      </c>
      <c r="C227" s="12" t="s">
        <v>707</v>
      </c>
      <c r="D227" s="13">
        <v>66</v>
      </c>
      <c r="E227" s="13">
        <v>100</v>
      </c>
      <c r="F227" s="13">
        <v>29</v>
      </c>
      <c r="G227" s="12" t="s">
        <v>633</v>
      </c>
      <c r="H227" s="12" t="s">
        <v>633</v>
      </c>
    </row>
    <row r="228" spans="1:8">
      <c r="A228" s="12" t="s">
        <v>622</v>
      </c>
      <c r="B228" s="12" t="s">
        <v>708</v>
      </c>
      <c r="C228" s="12" t="s">
        <v>709</v>
      </c>
      <c r="D228" s="13">
        <v>33</v>
      </c>
      <c r="E228" s="13">
        <v>47.142857142857146</v>
      </c>
      <c r="F228" s="13"/>
      <c r="G228" s="12" t="s">
        <v>625</v>
      </c>
      <c r="H228" s="12" t="s">
        <v>625</v>
      </c>
    </row>
    <row r="229" spans="1:8">
      <c r="A229" s="12" t="s">
        <v>622</v>
      </c>
      <c r="B229" s="12" t="s">
        <v>708</v>
      </c>
      <c r="C229" s="12" t="s">
        <v>709</v>
      </c>
      <c r="D229" s="13">
        <v>1</v>
      </c>
      <c r="E229" s="13">
        <v>1.4285714285714286</v>
      </c>
      <c r="F229" s="13"/>
      <c r="G229" s="12" t="s">
        <v>625</v>
      </c>
      <c r="H229" s="12" t="s">
        <v>626</v>
      </c>
    </row>
    <row r="230" spans="1:8">
      <c r="A230" s="12" t="s">
        <v>622</v>
      </c>
      <c r="B230" s="12" t="s">
        <v>708</v>
      </c>
      <c r="C230" s="12" t="s">
        <v>709</v>
      </c>
      <c r="D230" s="13">
        <v>33</v>
      </c>
      <c r="E230" s="13">
        <v>47.142857142857146</v>
      </c>
      <c r="F230" s="13"/>
      <c r="G230" s="12" t="s">
        <v>626</v>
      </c>
      <c r="H230" s="12" t="s">
        <v>625</v>
      </c>
    </row>
    <row r="231" spans="1:8">
      <c r="A231" s="12" t="s">
        <v>622</v>
      </c>
      <c r="B231" s="12" t="s">
        <v>708</v>
      </c>
      <c r="C231" s="12" t="s">
        <v>709</v>
      </c>
      <c r="D231" s="13">
        <v>3</v>
      </c>
      <c r="E231" s="13">
        <v>4.2857142857142856</v>
      </c>
      <c r="F231" s="13"/>
      <c r="G231" s="12" t="s">
        <v>626</v>
      </c>
      <c r="H231" s="12" t="s">
        <v>626</v>
      </c>
    </row>
    <row r="232" spans="1:8">
      <c r="A232" s="12" t="s">
        <v>622</v>
      </c>
      <c r="B232" s="12" t="s">
        <v>708</v>
      </c>
      <c r="C232" s="12" t="s">
        <v>709</v>
      </c>
      <c r="D232" s="13">
        <v>70</v>
      </c>
      <c r="E232" s="13">
        <v>100</v>
      </c>
      <c r="F232" s="13">
        <v>25</v>
      </c>
      <c r="G232" s="12" t="s">
        <v>633</v>
      </c>
      <c r="H232" s="12" t="s">
        <v>633</v>
      </c>
    </row>
    <row r="233" spans="1:8">
      <c r="A233" s="12" t="s">
        <v>622</v>
      </c>
      <c r="B233" s="12" t="s">
        <v>710</v>
      </c>
      <c r="C233" s="12" t="s">
        <v>711</v>
      </c>
      <c r="D233" s="13">
        <v>28</v>
      </c>
      <c r="E233" s="13">
        <v>40.579710144927539</v>
      </c>
      <c r="F233" s="13"/>
      <c r="G233" s="12" t="s">
        <v>625</v>
      </c>
      <c r="H233" s="12" t="s">
        <v>625</v>
      </c>
    </row>
    <row r="234" spans="1:8">
      <c r="A234" s="12" t="s">
        <v>622</v>
      </c>
      <c r="B234" s="12" t="s">
        <v>710</v>
      </c>
      <c r="C234" s="12" t="s">
        <v>711</v>
      </c>
      <c r="D234" s="13">
        <v>6</v>
      </c>
      <c r="E234" s="13">
        <v>8.695652173913043</v>
      </c>
      <c r="F234" s="13"/>
      <c r="G234" s="12" t="s">
        <v>625</v>
      </c>
      <c r="H234" s="12" t="s">
        <v>626</v>
      </c>
    </row>
    <row r="235" spans="1:8">
      <c r="A235" s="12" t="s">
        <v>622</v>
      </c>
      <c r="B235" s="12" t="s">
        <v>710</v>
      </c>
      <c r="C235" s="12" t="s">
        <v>711</v>
      </c>
      <c r="D235" s="13">
        <v>30</v>
      </c>
      <c r="E235" s="13">
        <v>43.478260869565219</v>
      </c>
      <c r="F235" s="13"/>
      <c r="G235" s="12" t="s">
        <v>626</v>
      </c>
      <c r="H235" s="12" t="s">
        <v>625</v>
      </c>
    </row>
    <row r="236" spans="1:8">
      <c r="A236" s="12" t="s">
        <v>622</v>
      </c>
      <c r="B236" s="12" t="s">
        <v>710</v>
      </c>
      <c r="C236" s="12" t="s">
        <v>711</v>
      </c>
      <c r="D236" s="13">
        <v>5</v>
      </c>
      <c r="E236" s="13">
        <v>7.2463768115942031</v>
      </c>
      <c r="F236" s="13"/>
      <c r="G236" s="12" t="s">
        <v>626</v>
      </c>
      <c r="H236" s="12" t="s">
        <v>626</v>
      </c>
    </row>
    <row r="237" spans="1:8">
      <c r="A237" s="12" t="s">
        <v>622</v>
      </c>
      <c r="B237" s="12" t="s">
        <v>710</v>
      </c>
      <c r="C237" s="12" t="s">
        <v>711</v>
      </c>
      <c r="D237" s="13">
        <v>69</v>
      </c>
      <c r="E237" s="13">
        <v>100</v>
      </c>
      <c r="F237" s="13">
        <v>26</v>
      </c>
      <c r="G237" s="12" t="s">
        <v>633</v>
      </c>
      <c r="H237" s="12" t="s">
        <v>633</v>
      </c>
    </row>
    <row r="238" spans="1:8">
      <c r="A238" s="12" t="s">
        <v>622</v>
      </c>
      <c r="B238" s="12" t="s">
        <v>712</v>
      </c>
      <c r="C238" s="12" t="s">
        <v>713</v>
      </c>
      <c r="D238" s="13">
        <v>28</v>
      </c>
      <c r="E238" s="13">
        <v>40.579710144927539</v>
      </c>
      <c r="F238" s="13"/>
      <c r="G238" s="12" t="s">
        <v>625</v>
      </c>
      <c r="H238" s="12" t="s">
        <v>625</v>
      </c>
    </row>
    <row r="239" spans="1:8">
      <c r="A239" s="12" t="s">
        <v>622</v>
      </c>
      <c r="B239" s="12" t="s">
        <v>712</v>
      </c>
      <c r="C239" s="12" t="s">
        <v>713</v>
      </c>
      <c r="D239" s="13">
        <v>6</v>
      </c>
      <c r="E239" s="13">
        <v>8.695652173913043</v>
      </c>
      <c r="F239" s="13"/>
      <c r="G239" s="12" t="s">
        <v>625</v>
      </c>
      <c r="H239" s="12" t="s">
        <v>626</v>
      </c>
    </row>
    <row r="240" spans="1:8">
      <c r="A240" s="12" t="s">
        <v>622</v>
      </c>
      <c r="B240" s="12" t="s">
        <v>712</v>
      </c>
      <c r="C240" s="12" t="s">
        <v>713</v>
      </c>
      <c r="D240" s="13">
        <v>34</v>
      </c>
      <c r="E240" s="13">
        <v>49.275362318840578</v>
      </c>
      <c r="F240" s="13"/>
      <c r="G240" s="12" t="s">
        <v>626</v>
      </c>
      <c r="H240" s="12" t="s">
        <v>625</v>
      </c>
    </row>
    <row r="241" spans="1:8">
      <c r="A241" s="12" t="s">
        <v>622</v>
      </c>
      <c r="B241" s="12" t="s">
        <v>712</v>
      </c>
      <c r="C241" s="12" t="s">
        <v>713</v>
      </c>
      <c r="D241" s="13">
        <v>1</v>
      </c>
      <c r="E241" s="13">
        <v>1.4492753623188406</v>
      </c>
      <c r="F241" s="13"/>
      <c r="G241" s="12" t="s">
        <v>626</v>
      </c>
      <c r="H241" s="12" t="s">
        <v>626</v>
      </c>
    </row>
    <row r="242" spans="1:8">
      <c r="A242" s="12" t="s">
        <v>622</v>
      </c>
      <c r="B242" s="12" t="s">
        <v>712</v>
      </c>
      <c r="C242" s="12" t="s">
        <v>713</v>
      </c>
      <c r="D242" s="13">
        <v>69</v>
      </c>
      <c r="E242" s="13">
        <v>100</v>
      </c>
      <c r="F242" s="13">
        <v>26</v>
      </c>
      <c r="G242" s="12" t="s">
        <v>633</v>
      </c>
      <c r="H242" s="12" t="s">
        <v>633</v>
      </c>
    </row>
    <row r="243" spans="1:8">
      <c r="A243" s="12" t="s">
        <v>622</v>
      </c>
      <c r="B243" s="12" t="s">
        <v>714</v>
      </c>
      <c r="C243" s="12" t="s">
        <v>715</v>
      </c>
      <c r="D243" s="13">
        <v>28</v>
      </c>
      <c r="E243" s="13">
        <v>40.579710144927539</v>
      </c>
      <c r="F243" s="13"/>
      <c r="G243" s="12" t="s">
        <v>625</v>
      </c>
      <c r="H243" s="12" t="s">
        <v>625</v>
      </c>
    </row>
    <row r="244" spans="1:8">
      <c r="A244" s="12" t="s">
        <v>622</v>
      </c>
      <c r="B244" s="12" t="s">
        <v>714</v>
      </c>
      <c r="C244" s="12" t="s">
        <v>715</v>
      </c>
      <c r="D244" s="13">
        <v>6</v>
      </c>
      <c r="E244" s="13">
        <v>8.695652173913043</v>
      </c>
      <c r="F244" s="13"/>
      <c r="G244" s="12" t="s">
        <v>625</v>
      </c>
      <c r="H244" s="12" t="s">
        <v>626</v>
      </c>
    </row>
    <row r="245" spans="1:8">
      <c r="A245" s="12" t="s">
        <v>622</v>
      </c>
      <c r="B245" s="12" t="s">
        <v>714</v>
      </c>
      <c r="C245" s="12" t="s">
        <v>715</v>
      </c>
      <c r="D245" s="13">
        <v>34</v>
      </c>
      <c r="E245" s="13">
        <v>49.275362318840578</v>
      </c>
      <c r="F245" s="13"/>
      <c r="G245" s="12" t="s">
        <v>626</v>
      </c>
      <c r="H245" s="12" t="s">
        <v>625</v>
      </c>
    </row>
    <row r="246" spans="1:8">
      <c r="A246" s="12" t="s">
        <v>622</v>
      </c>
      <c r="B246" s="12" t="s">
        <v>714</v>
      </c>
      <c r="C246" s="12" t="s">
        <v>715</v>
      </c>
      <c r="D246" s="13">
        <v>1</v>
      </c>
      <c r="E246" s="13">
        <v>1.4492753623188406</v>
      </c>
      <c r="F246" s="13"/>
      <c r="G246" s="12" t="s">
        <v>626</v>
      </c>
      <c r="H246" s="12" t="s">
        <v>626</v>
      </c>
    </row>
    <row r="247" spans="1:8">
      <c r="A247" s="12" t="s">
        <v>622</v>
      </c>
      <c r="B247" s="12" t="s">
        <v>714</v>
      </c>
      <c r="C247" s="12" t="s">
        <v>715</v>
      </c>
      <c r="D247" s="13">
        <v>69</v>
      </c>
      <c r="E247" s="13">
        <v>100</v>
      </c>
      <c r="F247" s="13">
        <v>26</v>
      </c>
      <c r="G247" s="12" t="s">
        <v>633</v>
      </c>
      <c r="H247" s="12" t="s">
        <v>633</v>
      </c>
    </row>
    <row r="248" spans="1:8">
      <c r="A248" s="12" t="s">
        <v>622</v>
      </c>
      <c r="B248" s="12" t="s">
        <v>716</v>
      </c>
      <c r="C248" s="12" t="s">
        <v>717</v>
      </c>
      <c r="D248" s="13">
        <v>30</v>
      </c>
      <c r="E248" s="13">
        <v>31.578947368421051</v>
      </c>
      <c r="F248" s="13"/>
      <c r="G248" s="12" t="s">
        <v>625</v>
      </c>
      <c r="H248" s="12" t="s">
        <v>625</v>
      </c>
    </row>
    <row r="249" spans="1:8">
      <c r="A249" s="12" t="s">
        <v>622</v>
      </c>
      <c r="B249" s="12" t="s">
        <v>716</v>
      </c>
      <c r="C249" s="12" t="s">
        <v>717</v>
      </c>
      <c r="D249" s="13">
        <v>12</v>
      </c>
      <c r="E249" s="13">
        <v>12.631578947368421</v>
      </c>
      <c r="F249" s="13"/>
      <c r="G249" s="12" t="s">
        <v>625</v>
      </c>
      <c r="H249" s="12" t="s">
        <v>626</v>
      </c>
    </row>
    <row r="250" spans="1:8">
      <c r="A250" s="12" t="s">
        <v>622</v>
      </c>
      <c r="B250" s="12" t="s">
        <v>716</v>
      </c>
      <c r="C250" s="12" t="s">
        <v>717</v>
      </c>
      <c r="D250" s="13">
        <v>46</v>
      </c>
      <c r="E250" s="13">
        <v>48.421052631578945</v>
      </c>
      <c r="F250" s="13"/>
      <c r="G250" s="12" t="s">
        <v>626</v>
      </c>
      <c r="H250" s="12" t="s">
        <v>625</v>
      </c>
    </row>
    <row r="251" spans="1:8">
      <c r="A251" s="12" t="s">
        <v>622</v>
      </c>
      <c r="B251" s="12" t="s">
        <v>716</v>
      </c>
      <c r="C251" s="12" t="s">
        <v>717</v>
      </c>
      <c r="D251" s="13">
        <v>7</v>
      </c>
      <c r="E251" s="13">
        <v>7.3684210526315788</v>
      </c>
      <c r="F251" s="13"/>
      <c r="G251" s="12" t="s">
        <v>626</v>
      </c>
      <c r="H251" s="12" t="s">
        <v>626</v>
      </c>
    </row>
    <row r="252" spans="1:8">
      <c r="A252" s="12" t="s">
        <v>622</v>
      </c>
      <c r="B252" s="12" t="s">
        <v>716</v>
      </c>
      <c r="C252" s="12" t="s">
        <v>717</v>
      </c>
      <c r="D252" s="13">
        <v>95</v>
      </c>
      <c r="E252" s="13">
        <v>100</v>
      </c>
      <c r="F252" s="13">
        <v>0</v>
      </c>
      <c r="G252" s="12" t="s">
        <v>633</v>
      </c>
      <c r="H252" s="12" t="s">
        <v>633</v>
      </c>
    </row>
    <row r="253" spans="1:8">
      <c r="A253" s="12" t="s">
        <v>622</v>
      </c>
      <c r="B253" s="12" t="s">
        <v>718</v>
      </c>
      <c r="C253" s="12" t="s">
        <v>719</v>
      </c>
      <c r="D253" s="13">
        <v>23</v>
      </c>
      <c r="E253" s="13">
        <v>34.848484848484851</v>
      </c>
      <c r="F253" s="13"/>
      <c r="G253" s="12" t="s">
        <v>625</v>
      </c>
      <c r="H253" s="12" t="s">
        <v>625</v>
      </c>
    </row>
    <row r="254" spans="1:8">
      <c r="A254" s="12" t="s">
        <v>622</v>
      </c>
      <c r="B254" s="12" t="s">
        <v>718</v>
      </c>
      <c r="C254" s="12" t="s">
        <v>719</v>
      </c>
      <c r="D254" s="13">
        <v>9</v>
      </c>
      <c r="E254" s="13">
        <v>13.636363636363637</v>
      </c>
      <c r="F254" s="13"/>
      <c r="G254" s="12" t="s">
        <v>625</v>
      </c>
      <c r="H254" s="12" t="s">
        <v>626</v>
      </c>
    </row>
    <row r="255" spans="1:8">
      <c r="A255" s="12" t="s">
        <v>622</v>
      </c>
      <c r="B255" s="12" t="s">
        <v>718</v>
      </c>
      <c r="C255" s="12" t="s">
        <v>719</v>
      </c>
      <c r="D255" s="13">
        <v>33</v>
      </c>
      <c r="E255" s="13">
        <v>50</v>
      </c>
      <c r="F255" s="13"/>
      <c r="G255" s="12" t="s">
        <v>626</v>
      </c>
      <c r="H255" s="12" t="s">
        <v>625</v>
      </c>
    </row>
    <row r="256" spans="1:8">
      <c r="A256" s="12" t="s">
        <v>622</v>
      </c>
      <c r="B256" s="12" t="s">
        <v>718</v>
      </c>
      <c r="C256" s="12" t="s">
        <v>719</v>
      </c>
      <c r="D256" s="13">
        <v>1</v>
      </c>
      <c r="E256" s="13">
        <v>1.5151515151515151</v>
      </c>
      <c r="F256" s="13"/>
      <c r="G256" s="12" t="s">
        <v>626</v>
      </c>
      <c r="H256" s="12" t="s">
        <v>626</v>
      </c>
    </row>
    <row r="257" spans="1:8">
      <c r="A257" s="12" t="s">
        <v>622</v>
      </c>
      <c r="B257" s="12" t="s">
        <v>718</v>
      </c>
      <c r="C257" s="12" t="s">
        <v>719</v>
      </c>
      <c r="D257" s="13">
        <v>66</v>
      </c>
      <c r="E257" s="13">
        <v>100</v>
      </c>
      <c r="F257" s="13">
        <v>29</v>
      </c>
      <c r="G257" s="12" t="s">
        <v>633</v>
      </c>
      <c r="H257" s="12" t="s">
        <v>633</v>
      </c>
    </row>
    <row r="258" spans="1:8">
      <c r="A258" s="12" t="s">
        <v>622</v>
      </c>
      <c r="B258" s="12" t="s">
        <v>720</v>
      </c>
      <c r="C258" s="12" t="s">
        <v>721</v>
      </c>
      <c r="D258" s="13">
        <v>30</v>
      </c>
      <c r="E258" s="13">
        <v>45.454545454545453</v>
      </c>
      <c r="F258" s="13"/>
      <c r="G258" s="12" t="s">
        <v>625</v>
      </c>
      <c r="H258" s="12" t="s">
        <v>625</v>
      </c>
    </row>
    <row r="259" spans="1:8">
      <c r="A259" s="12" t="s">
        <v>622</v>
      </c>
      <c r="B259" s="12" t="s">
        <v>720</v>
      </c>
      <c r="C259" s="12" t="s">
        <v>721</v>
      </c>
      <c r="D259" s="13">
        <v>2</v>
      </c>
      <c r="E259" s="13">
        <v>3.0303030303030303</v>
      </c>
      <c r="F259" s="13"/>
      <c r="G259" s="12" t="s">
        <v>625</v>
      </c>
      <c r="H259" s="12" t="s">
        <v>626</v>
      </c>
    </row>
    <row r="260" spans="1:8">
      <c r="A260" s="12" t="s">
        <v>622</v>
      </c>
      <c r="B260" s="12" t="s">
        <v>720</v>
      </c>
      <c r="C260" s="12" t="s">
        <v>721</v>
      </c>
      <c r="D260" s="13">
        <v>33</v>
      </c>
      <c r="E260" s="13">
        <v>50</v>
      </c>
      <c r="F260" s="13"/>
      <c r="G260" s="12" t="s">
        <v>626</v>
      </c>
      <c r="H260" s="12" t="s">
        <v>625</v>
      </c>
    </row>
    <row r="261" spans="1:8">
      <c r="A261" s="12" t="s">
        <v>622</v>
      </c>
      <c r="B261" s="12" t="s">
        <v>720</v>
      </c>
      <c r="C261" s="12" t="s">
        <v>721</v>
      </c>
      <c r="D261" s="13">
        <v>1</v>
      </c>
      <c r="E261" s="13">
        <v>1.5151515151515151</v>
      </c>
      <c r="F261" s="13"/>
      <c r="G261" s="12" t="s">
        <v>626</v>
      </c>
      <c r="H261" s="12" t="s">
        <v>626</v>
      </c>
    </row>
    <row r="262" spans="1:8">
      <c r="A262" s="12" t="s">
        <v>622</v>
      </c>
      <c r="B262" s="12" t="s">
        <v>720</v>
      </c>
      <c r="C262" s="12" t="s">
        <v>721</v>
      </c>
      <c r="D262" s="13">
        <v>66</v>
      </c>
      <c r="E262" s="13">
        <v>100</v>
      </c>
      <c r="F262" s="13">
        <v>29</v>
      </c>
      <c r="G262" s="12" t="s">
        <v>633</v>
      </c>
      <c r="H262" s="12" t="s">
        <v>633</v>
      </c>
    </row>
    <row r="263" spans="1:8">
      <c r="A263" s="12" t="s">
        <v>622</v>
      </c>
      <c r="B263" s="12" t="s">
        <v>722</v>
      </c>
      <c r="C263" s="12" t="s">
        <v>723</v>
      </c>
      <c r="D263" s="13">
        <v>25</v>
      </c>
      <c r="E263" s="13">
        <v>37.878787878787875</v>
      </c>
      <c r="F263" s="13"/>
      <c r="G263" s="12" t="s">
        <v>625</v>
      </c>
      <c r="H263" s="12" t="s">
        <v>625</v>
      </c>
    </row>
    <row r="264" spans="1:8">
      <c r="A264" s="12" t="s">
        <v>622</v>
      </c>
      <c r="B264" s="12" t="s">
        <v>722</v>
      </c>
      <c r="C264" s="12" t="s">
        <v>723</v>
      </c>
      <c r="D264" s="13">
        <v>7</v>
      </c>
      <c r="E264" s="13">
        <v>10.606060606060606</v>
      </c>
      <c r="F264" s="13"/>
      <c r="G264" s="12" t="s">
        <v>625</v>
      </c>
      <c r="H264" s="12" t="s">
        <v>626</v>
      </c>
    </row>
    <row r="265" spans="1:8">
      <c r="A265" s="12" t="s">
        <v>622</v>
      </c>
      <c r="B265" s="12" t="s">
        <v>722</v>
      </c>
      <c r="C265" s="12" t="s">
        <v>723</v>
      </c>
      <c r="D265" s="13">
        <v>0</v>
      </c>
      <c r="E265" s="13">
        <v>0</v>
      </c>
      <c r="F265" s="13"/>
      <c r="G265" s="12" t="s">
        <v>625</v>
      </c>
      <c r="H265" s="12" t="s">
        <v>683</v>
      </c>
    </row>
    <row r="266" spans="1:8">
      <c r="A266" s="12" t="s">
        <v>622</v>
      </c>
      <c r="B266" s="12" t="s">
        <v>722</v>
      </c>
      <c r="C266" s="12" t="s">
        <v>723</v>
      </c>
      <c r="D266" s="13">
        <v>27</v>
      </c>
      <c r="E266" s="13">
        <v>40.909090909090907</v>
      </c>
      <c r="F266" s="13"/>
      <c r="G266" s="12" t="s">
        <v>626</v>
      </c>
      <c r="H266" s="12" t="s">
        <v>625</v>
      </c>
    </row>
    <row r="267" spans="1:8">
      <c r="A267" s="12" t="s">
        <v>622</v>
      </c>
      <c r="B267" s="12" t="s">
        <v>722</v>
      </c>
      <c r="C267" s="12" t="s">
        <v>723</v>
      </c>
      <c r="D267" s="13">
        <v>6</v>
      </c>
      <c r="E267" s="13">
        <v>9.0909090909090917</v>
      </c>
      <c r="F267" s="13"/>
      <c r="G267" s="12" t="s">
        <v>626</v>
      </c>
      <c r="H267" s="12" t="s">
        <v>626</v>
      </c>
    </row>
    <row r="268" spans="1:8">
      <c r="A268" s="12" t="s">
        <v>622</v>
      </c>
      <c r="B268" s="12" t="s">
        <v>722</v>
      </c>
      <c r="C268" s="12" t="s">
        <v>723</v>
      </c>
      <c r="D268" s="13">
        <v>1</v>
      </c>
      <c r="E268" s="13">
        <v>1.5151515151515151</v>
      </c>
      <c r="F268" s="13"/>
      <c r="G268" s="12" t="s">
        <v>626</v>
      </c>
      <c r="H268" s="12" t="s">
        <v>683</v>
      </c>
    </row>
    <row r="269" spans="1:8">
      <c r="A269" s="12" t="s">
        <v>622</v>
      </c>
      <c r="B269" s="12" t="s">
        <v>722</v>
      </c>
      <c r="C269" s="12" t="s">
        <v>723</v>
      </c>
      <c r="D269" s="13">
        <v>66</v>
      </c>
      <c r="E269" s="13">
        <v>100</v>
      </c>
      <c r="F269" s="13">
        <v>29</v>
      </c>
      <c r="G269" s="12" t="s">
        <v>633</v>
      </c>
      <c r="H269" s="12" t="s">
        <v>633</v>
      </c>
    </row>
    <row r="270" spans="1:8">
      <c r="A270" s="12" t="s">
        <v>622</v>
      </c>
      <c r="B270" s="12" t="s">
        <v>724</v>
      </c>
      <c r="C270" s="12" t="s">
        <v>725</v>
      </c>
      <c r="D270" s="13">
        <v>23</v>
      </c>
      <c r="E270" s="13">
        <v>35.384615384615387</v>
      </c>
      <c r="F270" s="13"/>
      <c r="G270" s="12" t="s">
        <v>625</v>
      </c>
      <c r="H270" s="12" t="s">
        <v>625</v>
      </c>
    </row>
    <row r="271" spans="1:8">
      <c r="A271" s="12" t="s">
        <v>622</v>
      </c>
      <c r="B271" s="12" t="s">
        <v>724</v>
      </c>
      <c r="C271" s="12" t="s">
        <v>725</v>
      </c>
      <c r="D271" s="13">
        <v>8</v>
      </c>
      <c r="E271" s="13">
        <v>12.307692307692308</v>
      </c>
      <c r="F271" s="13"/>
      <c r="G271" s="12" t="s">
        <v>625</v>
      </c>
      <c r="H271" s="12" t="s">
        <v>626</v>
      </c>
    </row>
    <row r="272" spans="1:8">
      <c r="A272" s="12" t="s">
        <v>622</v>
      </c>
      <c r="B272" s="12" t="s">
        <v>724</v>
      </c>
      <c r="C272" s="12" t="s">
        <v>725</v>
      </c>
      <c r="D272" s="13">
        <v>34</v>
      </c>
      <c r="E272" s="13">
        <v>52.307692307692307</v>
      </c>
      <c r="F272" s="13"/>
      <c r="G272" s="12" t="s">
        <v>626</v>
      </c>
      <c r="H272" s="12" t="s">
        <v>625</v>
      </c>
    </row>
    <row r="273" spans="1:8">
      <c r="A273" s="12" t="s">
        <v>622</v>
      </c>
      <c r="B273" s="12" t="s">
        <v>724</v>
      </c>
      <c r="C273" s="12" t="s">
        <v>725</v>
      </c>
      <c r="D273" s="13">
        <v>0</v>
      </c>
      <c r="E273" s="13">
        <v>0</v>
      </c>
      <c r="F273" s="13"/>
      <c r="G273" s="12" t="s">
        <v>626</v>
      </c>
      <c r="H273" s="12" t="s">
        <v>626</v>
      </c>
    </row>
    <row r="274" spans="1:8">
      <c r="A274" s="12" t="s">
        <v>622</v>
      </c>
      <c r="B274" s="12" t="s">
        <v>724</v>
      </c>
      <c r="C274" s="12" t="s">
        <v>725</v>
      </c>
      <c r="D274" s="13">
        <v>65</v>
      </c>
      <c r="E274" s="13">
        <v>100</v>
      </c>
      <c r="F274" s="13">
        <v>30</v>
      </c>
      <c r="G274" s="12" t="s">
        <v>633</v>
      </c>
      <c r="H274" s="12" t="s">
        <v>633</v>
      </c>
    </row>
    <row r="275" spans="1:8">
      <c r="A275" s="12" t="s">
        <v>622</v>
      </c>
      <c r="B275" s="12" t="s">
        <v>726</v>
      </c>
      <c r="C275" s="12" t="s">
        <v>727</v>
      </c>
      <c r="D275" s="13">
        <v>52</v>
      </c>
      <c r="E275" s="13">
        <v>74.285714285714292</v>
      </c>
      <c r="F275" s="13"/>
      <c r="G275" s="12" t="s">
        <v>625</v>
      </c>
      <c r="H275" s="12" t="s">
        <v>625</v>
      </c>
    </row>
    <row r="276" spans="1:8">
      <c r="A276" s="12" t="s">
        <v>622</v>
      </c>
      <c r="B276" s="12" t="s">
        <v>726</v>
      </c>
      <c r="C276" s="12" t="s">
        <v>727</v>
      </c>
      <c r="D276" s="13">
        <v>6</v>
      </c>
      <c r="E276" s="13">
        <v>8.5714285714285712</v>
      </c>
      <c r="F276" s="13"/>
      <c r="G276" s="12" t="s">
        <v>625</v>
      </c>
      <c r="H276" s="12" t="s">
        <v>626</v>
      </c>
    </row>
    <row r="277" spans="1:8">
      <c r="A277" s="12" t="s">
        <v>622</v>
      </c>
      <c r="B277" s="12" t="s">
        <v>726</v>
      </c>
      <c r="C277" s="12" t="s">
        <v>727</v>
      </c>
      <c r="D277" s="13">
        <v>1</v>
      </c>
      <c r="E277" s="13">
        <v>1.4285714285714286</v>
      </c>
      <c r="F277" s="13"/>
      <c r="G277" s="12" t="s">
        <v>625</v>
      </c>
      <c r="H277" s="12" t="s">
        <v>680</v>
      </c>
    </row>
    <row r="278" spans="1:8">
      <c r="A278" s="12" t="s">
        <v>622</v>
      </c>
      <c r="B278" s="12" t="s">
        <v>726</v>
      </c>
      <c r="C278" s="12" t="s">
        <v>727</v>
      </c>
      <c r="D278" s="13">
        <v>1</v>
      </c>
      <c r="E278" s="13">
        <v>1.4285714285714286</v>
      </c>
      <c r="F278" s="13"/>
      <c r="G278" s="12" t="s">
        <v>625</v>
      </c>
      <c r="H278" s="12" t="s">
        <v>683</v>
      </c>
    </row>
    <row r="279" spans="1:8">
      <c r="A279" s="12" t="s">
        <v>622</v>
      </c>
      <c r="B279" s="12" t="s">
        <v>726</v>
      </c>
      <c r="C279" s="12" t="s">
        <v>727</v>
      </c>
      <c r="D279" s="13">
        <v>5</v>
      </c>
      <c r="E279" s="13">
        <v>7.1428571428571432</v>
      </c>
      <c r="F279" s="13"/>
      <c r="G279" s="12" t="s">
        <v>626</v>
      </c>
      <c r="H279" s="12" t="s">
        <v>625</v>
      </c>
    </row>
    <row r="280" spans="1:8">
      <c r="A280" s="12" t="s">
        <v>622</v>
      </c>
      <c r="B280" s="12" t="s">
        <v>726</v>
      </c>
      <c r="C280" s="12" t="s">
        <v>727</v>
      </c>
      <c r="D280" s="13">
        <v>3</v>
      </c>
      <c r="E280" s="13">
        <v>4.2857142857142856</v>
      </c>
      <c r="F280" s="13"/>
      <c r="G280" s="12" t="s">
        <v>626</v>
      </c>
      <c r="H280" s="12" t="s">
        <v>626</v>
      </c>
    </row>
    <row r="281" spans="1:8">
      <c r="A281" s="12" t="s">
        <v>622</v>
      </c>
      <c r="B281" s="12" t="s">
        <v>726</v>
      </c>
      <c r="C281" s="12" t="s">
        <v>727</v>
      </c>
      <c r="D281" s="13">
        <v>1</v>
      </c>
      <c r="E281" s="13">
        <v>1.4285714285714286</v>
      </c>
      <c r="F281" s="13"/>
      <c r="G281" s="12" t="s">
        <v>626</v>
      </c>
      <c r="H281" s="12" t="s">
        <v>680</v>
      </c>
    </row>
    <row r="282" spans="1:8">
      <c r="A282" s="12" t="s">
        <v>622</v>
      </c>
      <c r="B282" s="12" t="s">
        <v>726</v>
      </c>
      <c r="C282" s="12" t="s">
        <v>727</v>
      </c>
      <c r="D282" s="13">
        <v>1</v>
      </c>
      <c r="E282" s="13">
        <v>1.4285714285714286</v>
      </c>
      <c r="F282" s="13"/>
      <c r="G282" s="12" t="s">
        <v>626</v>
      </c>
      <c r="H282" s="12" t="s">
        <v>683</v>
      </c>
    </row>
    <row r="283" spans="1:8">
      <c r="A283" s="12" t="s">
        <v>622</v>
      </c>
      <c r="B283" s="12" t="s">
        <v>726</v>
      </c>
      <c r="C283" s="12" t="s">
        <v>727</v>
      </c>
      <c r="D283" s="13">
        <v>70</v>
      </c>
      <c r="E283" s="13">
        <v>100</v>
      </c>
      <c r="F283" s="13">
        <v>25</v>
      </c>
      <c r="G283" s="12" t="s">
        <v>633</v>
      </c>
      <c r="H283" s="12" t="s">
        <v>633</v>
      </c>
    </row>
    <row r="284" spans="1:8">
      <c r="A284" s="12" t="s">
        <v>622</v>
      </c>
      <c r="B284" s="12" t="s">
        <v>728</v>
      </c>
      <c r="C284" s="12" t="s">
        <v>729</v>
      </c>
      <c r="D284" s="13">
        <v>54</v>
      </c>
      <c r="E284" s="13">
        <v>77.142857142857139</v>
      </c>
      <c r="F284" s="13"/>
      <c r="G284" s="12" t="s">
        <v>625</v>
      </c>
      <c r="H284" s="12" t="s">
        <v>625</v>
      </c>
    </row>
    <row r="285" spans="1:8">
      <c r="A285" s="12" t="s">
        <v>622</v>
      </c>
      <c r="B285" s="12" t="s">
        <v>728</v>
      </c>
      <c r="C285" s="12" t="s">
        <v>729</v>
      </c>
      <c r="D285" s="13">
        <v>4</v>
      </c>
      <c r="E285" s="13">
        <v>5.7142857142857144</v>
      </c>
      <c r="F285" s="13"/>
      <c r="G285" s="12" t="s">
        <v>625</v>
      </c>
      <c r="H285" s="12" t="s">
        <v>626</v>
      </c>
    </row>
    <row r="286" spans="1:8">
      <c r="A286" s="12" t="s">
        <v>622</v>
      </c>
      <c r="B286" s="12" t="s">
        <v>728</v>
      </c>
      <c r="C286" s="12" t="s">
        <v>729</v>
      </c>
      <c r="D286" s="13">
        <v>0</v>
      </c>
      <c r="E286" s="13">
        <v>0</v>
      </c>
      <c r="F286" s="13"/>
      <c r="G286" s="12" t="s">
        <v>625</v>
      </c>
      <c r="H286" s="12" t="s">
        <v>680</v>
      </c>
    </row>
    <row r="287" spans="1:8">
      <c r="A287" s="12" t="s">
        <v>622</v>
      </c>
      <c r="B287" s="12" t="s">
        <v>728</v>
      </c>
      <c r="C287" s="12" t="s">
        <v>729</v>
      </c>
      <c r="D287" s="13">
        <v>2</v>
      </c>
      <c r="E287" s="13">
        <v>2.8571428571428572</v>
      </c>
      <c r="F287" s="13"/>
      <c r="G287" s="12" t="s">
        <v>625</v>
      </c>
      <c r="H287" s="12" t="s">
        <v>683</v>
      </c>
    </row>
    <row r="288" spans="1:8">
      <c r="A288" s="12" t="s">
        <v>622</v>
      </c>
      <c r="B288" s="12" t="s">
        <v>728</v>
      </c>
      <c r="C288" s="12" t="s">
        <v>729</v>
      </c>
      <c r="D288" s="13">
        <v>7</v>
      </c>
      <c r="E288" s="13">
        <v>10</v>
      </c>
      <c r="F288" s="13"/>
      <c r="G288" s="12" t="s">
        <v>626</v>
      </c>
      <c r="H288" s="12" t="s">
        <v>625</v>
      </c>
    </row>
    <row r="289" spans="1:8">
      <c r="A289" s="12" t="s">
        <v>622</v>
      </c>
      <c r="B289" s="12" t="s">
        <v>728</v>
      </c>
      <c r="C289" s="12" t="s">
        <v>729</v>
      </c>
      <c r="D289" s="13">
        <v>1</v>
      </c>
      <c r="E289" s="13">
        <v>1.4285714285714286</v>
      </c>
      <c r="F289" s="13"/>
      <c r="G289" s="12" t="s">
        <v>626</v>
      </c>
      <c r="H289" s="12" t="s">
        <v>626</v>
      </c>
    </row>
    <row r="290" spans="1:8">
      <c r="A290" s="12" t="s">
        <v>622</v>
      </c>
      <c r="B290" s="12" t="s">
        <v>728</v>
      </c>
      <c r="C290" s="12" t="s">
        <v>729</v>
      </c>
      <c r="D290" s="13">
        <v>1</v>
      </c>
      <c r="E290" s="13">
        <v>1.4285714285714286</v>
      </c>
      <c r="F290" s="13"/>
      <c r="G290" s="12" t="s">
        <v>626</v>
      </c>
      <c r="H290" s="12" t="s">
        <v>680</v>
      </c>
    </row>
    <row r="291" spans="1:8">
      <c r="A291" s="12" t="s">
        <v>622</v>
      </c>
      <c r="B291" s="12" t="s">
        <v>728</v>
      </c>
      <c r="C291" s="12" t="s">
        <v>729</v>
      </c>
      <c r="D291" s="13">
        <v>1</v>
      </c>
      <c r="E291" s="13">
        <v>1.4285714285714286</v>
      </c>
      <c r="F291" s="13"/>
      <c r="G291" s="12" t="s">
        <v>626</v>
      </c>
      <c r="H291" s="12" t="s">
        <v>683</v>
      </c>
    </row>
    <row r="292" spans="1:8">
      <c r="A292" s="12" t="s">
        <v>622</v>
      </c>
      <c r="B292" s="12" t="s">
        <v>728</v>
      </c>
      <c r="C292" s="12" t="s">
        <v>729</v>
      </c>
      <c r="D292" s="13">
        <v>70</v>
      </c>
      <c r="E292" s="13">
        <v>100</v>
      </c>
      <c r="F292" s="13">
        <v>25</v>
      </c>
      <c r="G292" s="12" t="s">
        <v>633</v>
      </c>
      <c r="H292" s="12" t="s">
        <v>633</v>
      </c>
    </row>
    <row r="293" spans="1:8">
      <c r="A293" s="12" t="s">
        <v>622</v>
      </c>
      <c r="B293" s="12" t="s">
        <v>730</v>
      </c>
      <c r="C293" s="12" t="s">
        <v>731</v>
      </c>
      <c r="D293" s="13">
        <v>47</v>
      </c>
      <c r="E293" s="13">
        <v>67.142857142857139</v>
      </c>
      <c r="F293" s="13"/>
      <c r="G293" s="12" t="s">
        <v>625</v>
      </c>
      <c r="H293" s="12" t="s">
        <v>625</v>
      </c>
    </row>
    <row r="294" spans="1:8">
      <c r="A294" s="12" t="s">
        <v>622</v>
      </c>
      <c r="B294" s="12" t="s">
        <v>730</v>
      </c>
      <c r="C294" s="12" t="s">
        <v>731</v>
      </c>
      <c r="D294" s="13">
        <v>13</v>
      </c>
      <c r="E294" s="13">
        <v>18.571428571428573</v>
      </c>
      <c r="F294" s="13"/>
      <c r="G294" s="12" t="s">
        <v>625</v>
      </c>
      <c r="H294" s="12" t="s">
        <v>626</v>
      </c>
    </row>
    <row r="295" spans="1:8">
      <c r="A295" s="12" t="s">
        <v>622</v>
      </c>
      <c r="B295" s="12" t="s">
        <v>730</v>
      </c>
      <c r="C295" s="12" t="s">
        <v>731</v>
      </c>
      <c r="D295" s="13">
        <v>5</v>
      </c>
      <c r="E295" s="13">
        <v>7.1428571428571432</v>
      </c>
      <c r="F295" s="13"/>
      <c r="G295" s="12" t="s">
        <v>626</v>
      </c>
      <c r="H295" s="12" t="s">
        <v>625</v>
      </c>
    </row>
    <row r="296" spans="1:8">
      <c r="A296" s="12" t="s">
        <v>622</v>
      </c>
      <c r="B296" s="12" t="s">
        <v>730</v>
      </c>
      <c r="C296" s="12" t="s">
        <v>731</v>
      </c>
      <c r="D296" s="13">
        <v>5</v>
      </c>
      <c r="E296" s="13">
        <v>7.1428571428571432</v>
      </c>
      <c r="F296" s="13"/>
      <c r="G296" s="12" t="s">
        <v>626</v>
      </c>
      <c r="H296" s="12" t="s">
        <v>626</v>
      </c>
    </row>
    <row r="297" spans="1:8">
      <c r="A297" s="12" t="s">
        <v>622</v>
      </c>
      <c r="B297" s="12" t="s">
        <v>730</v>
      </c>
      <c r="C297" s="12" t="s">
        <v>731</v>
      </c>
      <c r="D297" s="13">
        <v>70</v>
      </c>
      <c r="E297" s="13">
        <v>100</v>
      </c>
      <c r="F297" s="13">
        <v>25</v>
      </c>
      <c r="G297" s="12" t="s">
        <v>633</v>
      </c>
      <c r="H297" s="12" t="s">
        <v>633</v>
      </c>
    </row>
    <row r="298" spans="1:8">
      <c r="A298" s="12" t="s">
        <v>622</v>
      </c>
      <c r="B298" s="12" t="s">
        <v>732</v>
      </c>
      <c r="C298" s="12" t="s">
        <v>733</v>
      </c>
      <c r="D298" s="13">
        <v>53</v>
      </c>
      <c r="E298" s="13">
        <v>75.714285714285708</v>
      </c>
      <c r="F298" s="13"/>
      <c r="G298" s="12" t="s">
        <v>625</v>
      </c>
      <c r="H298" s="12" t="s">
        <v>625</v>
      </c>
    </row>
    <row r="299" spans="1:8">
      <c r="A299" s="12" t="s">
        <v>622</v>
      </c>
      <c r="B299" s="12" t="s">
        <v>732</v>
      </c>
      <c r="C299" s="12" t="s">
        <v>733</v>
      </c>
      <c r="D299" s="13">
        <v>7</v>
      </c>
      <c r="E299" s="13">
        <v>10</v>
      </c>
      <c r="F299" s="13"/>
      <c r="G299" s="12" t="s">
        <v>625</v>
      </c>
      <c r="H299" s="12" t="s">
        <v>626</v>
      </c>
    </row>
    <row r="300" spans="1:8">
      <c r="A300" s="12" t="s">
        <v>622</v>
      </c>
      <c r="B300" s="12" t="s">
        <v>732</v>
      </c>
      <c r="C300" s="12" t="s">
        <v>733</v>
      </c>
      <c r="D300" s="13">
        <v>8</v>
      </c>
      <c r="E300" s="13">
        <v>11.428571428571429</v>
      </c>
      <c r="F300" s="13"/>
      <c r="G300" s="12" t="s">
        <v>626</v>
      </c>
      <c r="H300" s="12" t="s">
        <v>625</v>
      </c>
    </row>
    <row r="301" spans="1:8">
      <c r="A301" s="12" t="s">
        <v>622</v>
      </c>
      <c r="B301" s="12" t="s">
        <v>732</v>
      </c>
      <c r="C301" s="12" t="s">
        <v>733</v>
      </c>
      <c r="D301" s="13">
        <v>2</v>
      </c>
      <c r="E301" s="13">
        <v>2.8571428571428572</v>
      </c>
      <c r="F301" s="13"/>
      <c r="G301" s="12" t="s">
        <v>626</v>
      </c>
      <c r="H301" s="12" t="s">
        <v>626</v>
      </c>
    </row>
    <row r="302" spans="1:8">
      <c r="A302" s="12" t="s">
        <v>622</v>
      </c>
      <c r="B302" s="12" t="s">
        <v>732</v>
      </c>
      <c r="C302" s="12" t="s">
        <v>733</v>
      </c>
      <c r="D302" s="13">
        <v>70</v>
      </c>
      <c r="E302" s="13">
        <v>100</v>
      </c>
      <c r="F302" s="13">
        <v>25</v>
      </c>
      <c r="G302" s="12" t="s">
        <v>633</v>
      </c>
      <c r="H302" s="12" t="s">
        <v>633</v>
      </c>
    </row>
    <row r="303" spans="1:8">
      <c r="A303" s="12" t="s">
        <v>622</v>
      </c>
      <c r="B303" s="12" t="s">
        <v>916</v>
      </c>
      <c r="C303" s="12" t="s">
        <v>917</v>
      </c>
      <c r="D303" s="13">
        <v>10</v>
      </c>
      <c r="E303" s="13">
        <v>83.333333333333329</v>
      </c>
      <c r="F303" s="13"/>
      <c r="G303" s="12" t="s">
        <v>625</v>
      </c>
      <c r="H303" s="12" t="s">
        <v>625</v>
      </c>
    </row>
    <row r="304" spans="1:8">
      <c r="A304" s="12" t="s">
        <v>622</v>
      </c>
      <c r="B304" s="12" t="s">
        <v>916</v>
      </c>
      <c r="C304" s="12" t="s">
        <v>917</v>
      </c>
      <c r="D304" s="13">
        <v>0</v>
      </c>
      <c r="E304" s="13">
        <v>0</v>
      </c>
      <c r="F304" s="13"/>
      <c r="G304" s="12" t="s">
        <v>625</v>
      </c>
      <c r="H304" s="12" t="s">
        <v>626</v>
      </c>
    </row>
    <row r="305" spans="1:8">
      <c r="A305" s="12" t="s">
        <v>622</v>
      </c>
      <c r="B305" s="12" t="s">
        <v>916</v>
      </c>
      <c r="C305" s="12" t="s">
        <v>917</v>
      </c>
      <c r="D305" s="13">
        <v>2</v>
      </c>
      <c r="E305" s="13">
        <v>16.666666666666668</v>
      </c>
      <c r="F305" s="13"/>
      <c r="G305" s="12" t="s">
        <v>626</v>
      </c>
      <c r="H305" s="12" t="s">
        <v>625</v>
      </c>
    </row>
    <row r="306" spans="1:8">
      <c r="A306" s="12" t="s">
        <v>622</v>
      </c>
      <c r="B306" s="12" t="s">
        <v>916</v>
      </c>
      <c r="C306" s="12" t="s">
        <v>917</v>
      </c>
      <c r="D306" s="13">
        <v>0</v>
      </c>
      <c r="E306" s="13">
        <v>0</v>
      </c>
      <c r="F306" s="13"/>
      <c r="G306" s="12" t="s">
        <v>626</v>
      </c>
      <c r="H306" s="12" t="s">
        <v>626</v>
      </c>
    </row>
    <row r="307" spans="1:8">
      <c r="A307" s="12" t="s">
        <v>622</v>
      </c>
      <c r="B307" s="12" t="s">
        <v>916</v>
      </c>
      <c r="C307" s="12" t="s">
        <v>917</v>
      </c>
      <c r="D307" s="13">
        <v>12</v>
      </c>
      <c r="E307" s="13">
        <v>100</v>
      </c>
      <c r="F307" s="13">
        <v>83</v>
      </c>
      <c r="G307" s="12" t="s">
        <v>633</v>
      </c>
      <c r="H307" s="12" t="s">
        <v>633</v>
      </c>
    </row>
    <row r="308" spans="1:8">
      <c r="A308" s="12" t="s">
        <v>622</v>
      </c>
      <c r="B308" s="12" t="s">
        <v>734</v>
      </c>
      <c r="C308" s="12" t="s">
        <v>735</v>
      </c>
      <c r="D308" s="13">
        <v>7</v>
      </c>
      <c r="E308" s="13">
        <v>50</v>
      </c>
      <c r="F308" s="13"/>
      <c r="G308" s="12" t="s">
        <v>625</v>
      </c>
      <c r="H308" s="12" t="s">
        <v>625</v>
      </c>
    </row>
    <row r="309" spans="1:8">
      <c r="A309" s="12" t="s">
        <v>622</v>
      </c>
      <c r="B309" s="12" t="s">
        <v>734</v>
      </c>
      <c r="C309" s="12" t="s">
        <v>735</v>
      </c>
      <c r="D309" s="13">
        <v>5</v>
      </c>
      <c r="E309" s="13">
        <v>35.714285714285715</v>
      </c>
      <c r="F309" s="13"/>
      <c r="G309" s="12" t="s">
        <v>625</v>
      </c>
      <c r="H309" s="12" t="s">
        <v>626</v>
      </c>
    </row>
    <row r="310" spans="1:8">
      <c r="A310" s="12" t="s">
        <v>622</v>
      </c>
      <c r="B310" s="12" t="s">
        <v>734</v>
      </c>
      <c r="C310" s="12" t="s">
        <v>735</v>
      </c>
      <c r="D310" s="13">
        <v>0</v>
      </c>
      <c r="E310" s="13">
        <v>0</v>
      </c>
      <c r="F310" s="13"/>
      <c r="G310" s="12" t="s">
        <v>626</v>
      </c>
      <c r="H310" s="12" t="s">
        <v>625</v>
      </c>
    </row>
    <row r="311" spans="1:8">
      <c r="A311" s="12" t="s">
        <v>622</v>
      </c>
      <c r="B311" s="12" t="s">
        <v>734</v>
      </c>
      <c r="C311" s="12" t="s">
        <v>735</v>
      </c>
      <c r="D311" s="13">
        <v>2</v>
      </c>
      <c r="E311" s="13">
        <v>14.285714285714286</v>
      </c>
      <c r="F311" s="13"/>
      <c r="G311" s="12" t="s">
        <v>626</v>
      </c>
      <c r="H311" s="12" t="s">
        <v>626</v>
      </c>
    </row>
    <row r="312" spans="1:8">
      <c r="A312" s="12" t="s">
        <v>622</v>
      </c>
      <c r="B312" s="12" t="s">
        <v>734</v>
      </c>
      <c r="C312" s="12" t="s">
        <v>735</v>
      </c>
      <c r="D312" s="13">
        <v>14</v>
      </c>
      <c r="E312" s="13">
        <v>100</v>
      </c>
      <c r="F312" s="13">
        <v>81</v>
      </c>
      <c r="G312" s="12" t="s">
        <v>633</v>
      </c>
      <c r="H312" s="12" t="s">
        <v>633</v>
      </c>
    </row>
    <row r="313" spans="1:8">
      <c r="A313" s="12" t="s">
        <v>622</v>
      </c>
      <c r="B313" s="12" t="s">
        <v>736</v>
      </c>
      <c r="C313" s="12" t="s">
        <v>737</v>
      </c>
      <c r="D313" s="13">
        <v>50</v>
      </c>
      <c r="E313" s="13">
        <v>71.428571428571431</v>
      </c>
      <c r="F313" s="13"/>
      <c r="G313" s="12" t="s">
        <v>625</v>
      </c>
      <c r="H313" s="12" t="s">
        <v>625</v>
      </c>
    </row>
    <row r="314" spans="1:8">
      <c r="A314" s="12" t="s">
        <v>622</v>
      </c>
      <c r="B314" s="12" t="s">
        <v>736</v>
      </c>
      <c r="C314" s="12" t="s">
        <v>737</v>
      </c>
      <c r="D314" s="13">
        <v>10</v>
      </c>
      <c r="E314" s="13">
        <v>14.285714285714286</v>
      </c>
      <c r="F314" s="13"/>
      <c r="G314" s="12" t="s">
        <v>625</v>
      </c>
      <c r="H314" s="12" t="s">
        <v>626</v>
      </c>
    </row>
    <row r="315" spans="1:8">
      <c r="A315" s="12" t="s">
        <v>622</v>
      </c>
      <c r="B315" s="12" t="s">
        <v>736</v>
      </c>
      <c r="C315" s="12" t="s">
        <v>737</v>
      </c>
      <c r="D315" s="13">
        <v>6</v>
      </c>
      <c r="E315" s="13">
        <v>8.5714285714285712</v>
      </c>
      <c r="F315" s="13"/>
      <c r="G315" s="12" t="s">
        <v>626</v>
      </c>
      <c r="H315" s="12" t="s">
        <v>625</v>
      </c>
    </row>
    <row r="316" spans="1:8">
      <c r="A316" s="12" t="s">
        <v>622</v>
      </c>
      <c r="B316" s="12" t="s">
        <v>736</v>
      </c>
      <c r="C316" s="12" t="s">
        <v>737</v>
      </c>
      <c r="D316" s="13">
        <v>4</v>
      </c>
      <c r="E316" s="13">
        <v>5.7142857142857144</v>
      </c>
      <c r="F316" s="13"/>
      <c r="G316" s="12" t="s">
        <v>626</v>
      </c>
      <c r="H316" s="12" t="s">
        <v>626</v>
      </c>
    </row>
    <row r="317" spans="1:8">
      <c r="A317" s="12" t="s">
        <v>622</v>
      </c>
      <c r="B317" s="12" t="s">
        <v>736</v>
      </c>
      <c r="C317" s="12" t="s">
        <v>737</v>
      </c>
      <c r="D317" s="13">
        <v>70</v>
      </c>
      <c r="E317" s="13">
        <v>100</v>
      </c>
      <c r="F317" s="13">
        <v>25</v>
      </c>
      <c r="G317" s="12" t="s">
        <v>633</v>
      </c>
      <c r="H317" s="12" t="s">
        <v>633</v>
      </c>
    </row>
    <row r="318" spans="1:8">
      <c r="A318" s="12" t="s">
        <v>622</v>
      </c>
      <c r="B318" s="12" t="s">
        <v>738</v>
      </c>
      <c r="C318" s="12" t="s">
        <v>739</v>
      </c>
      <c r="D318" s="13">
        <v>51</v>
      </c>
      <c r="E318" s="13">
        <v>77.272727272727266</v>
      </c>
      <c r="F318" s="13"/>
      <c r="G318" s="12" t="s">
        <v>625</v>
      </c>
      <c r="H318" s="12" t="s">
        <v>625</v>
      </c>
    </row>
    <row r="319" spans="1:8">
      <c r="A319" s="12" t="s">
        <v>622</v>
      </c>
      <c r="B319" s="12" t="s">
        <v>738</v>
      </c>
      <c r="C319" s="12" t="s">
        <v>739</v>
      </c>
      <c r="D319" s="13">
        <v>7</v>
      </c>
      <c r="E319" s="13">
        <v>10.606060606060606</v>
      </c>
      <c r="F319" s="13"/>
      <c r="G319" s="12" t="s">
        <v>625</v>
      </c>
      <c r="H319" s="12" t="s">
        <v>626</v>
      </c>
    </row>
    <row r="320" spans="1:8">
      <c r="A320" s="12" t="s">
        <v>622</v>
      </c>
      <c r="B320" s="12" t="s">
        <v>738</v>
      </c>
      <c r="C320" s="12" t="s">
        <v>739</v>
      </c>
      <c r="D320" s="13">
        <v>8</v>
      </c>
      <c r="E320" s="13">
        <v>12.121212121212121</v>
      </c>
      <c r="F320" s="13"/>
      <c r="G320" s="12" t="s">
        <v>626</v>
      </c>
      <c r="H320" s="12" t="s">
        <v>625</v>
      </c>
    </row>
    <row r="321" spans="1:8">
      <c r="A321" s="12" t="s">
        <v>622</v>
      </c>
      <c r="B321" s="12" t="s">
        <v>738</v>
      </c>
      <c r="C321" s="12" t="s">
        <v>739</v>
      </c>
      <c r="D321" s="13">
        <v>0</v>
      </c>
      <c r="E321" s="13">
        <v>0</v>
      </c>
      <c r="F321" s="13"/>
      <c r="G321" s="12" t="s">
        <v>626</v>
      </c>
      <c r="H321" s="12" t="s">
        <v>626</v>
      </c>
    </row>
    <row r="322" spans="1:8">
      <c r="A322" s="12" t="s">
        <v>622</v>
      </c>
      <c r="B322" s="12" t="s">
        <v>738</v>
      </c>
      <c r="C322" s="12" t="s">
        <v>739</v>
      </c>
      <c r="D322" s="13">
        <v>66</v>
      </c>
      <c r="E322" s="13">
        <v>100</v>
      </c>
      <c r="F322" s="13">
        <v>29</v>
      </c>
      <c r="G322" s="12" t="s">
        <v>633</v>
      </c>
      <c r="H322" s="12" t="s">
        <v>633</v>
      </c>
    </row>
    <row r="323" spans="1:8">
      <c r="A323" s="12" t="s">
        <v>622</v>
      </c>
      <c r="B323" s="12" t="s">
        <v>740</v>
      </c>
      <c r="C323" s="12" t="s">
        <v>741</v>
      </c>
      <c r="D323" s="13">
        <v>54</v>
      </c>
      <c r="E323" s="13">
        <v>81.818181818181813</v>
      </c>
      <c r="F323" s="13"/>
      <c r="G323" s="12" t="s">
        <v>625</v>
      </c>
      <c r="H323" s="12" t="s">
        <v>625</v>
      </c>
    </row>
    <row r="324" spans="1:8">
      <c r="A324" s="12" t="s">
        <v>622</v>
      </c>
      <c r="B324" s="12" t="s">
        <v>740</v>
      </c>
      <c r="C324" s="12" t="s">
        <v>741</v>
      </c>
      <c r="D324" s="13">
        <v>4</v>
      </c>
      <c r="E324" s="13">
        <v>6.0606060606060606</v>
      </c>
      <c r="F324" s="13"/>
      <c r="G324" s="12" t="s">
        <v>625</v>
      </c>
      <c r="H324" s="12" t="s">
        <v>626</v>
      </c>
    </row>
    <row r="325" spans="1:8">
      <c r="A325" s="12" t="s">
        <v>622</v>
      </c>
      <c r="B325" s="12" t="s">
        <v>740</v>
      </c>
      <c r="C325" s="12" t="s">
        <v>741</v>
      </c>
      <c r="D325" s="13">
        <v>8</v>
      </c>
      <c r="E325" s="13">
        <v>12.121212121212121</v>
      </c>
      <c r="F325" s="13"/>
      <c r="G325" s="12" t="s">
        <v>626</v>
      </c>
      <c r="H325" s="12" t="s">
        <v>625</v>
      </c>
    </row>
    <row r="326" spans="1:8">
      <c r="A326" s="12" t="s">
        <v>622</v>
      </c>
      <c r="B326" s="12" t="s">
        <v>740</v>
      </c>
      <c r="C326" s="12" t="s">
        <v>741</v>
      </c>
      <c r="D326" s="13">
        <v>0</v>
      </c>
      <c r="E326" s="13">
        <v>0</v>
      </c>
      <c r="F326" s="13"/>
      <c r="G326" s="12" t="s">
        <v>626</v>
      </c>
      <c r="H326" s="12" t="s">
        <v>626</v>
      </c>
    </row>
    <row r="327" spans="1:8">
      <c r="A327" s="12" t="s">
        <v>622</v>
      </c>
      <c r="B327" s="12" t="s">
        <v>740</v>
      </c>
      <c r="C327" s="12" t="s">
        <v>741</v>
      </c>
      <c r="D327" s="13">
        <v>66</v>
      </c>
      <c r="E327" s="13">
        <v>100</v>
      </c>
      <c r="F327" s="13">
        <v>29</v>
      </c>
      <c r="G327" s="12" t="s">
        <v>633</v>
      </c>
      <c r="H327" s="12" t="s">
        <v>633</v>
      </c>
    </row>
    <row r="328" spans="1:8">
      <c r="A328" s="12" t="s">
        <v>622</v>
      </c>
      <c r="B328" s="12" t="s">
        <v>742</v>
      </c>
      <c r="C328" s="12" t="s">
        <v>743</v>
      </c>
      <c r="D328" s="13">
        <v>32</v>
      </c>
      <c r="E328" s="13">
        <v>78.048780487804876</v>
      </c>
      <c r="F328" s="13"/>
      <c r="G328" s="12" t="s">
        <v>625</v>
      </c>
      <c r="H328" s="12" t="s">
        <v>625</v>
      </c>
    </row>
    <row r="329" spans="1:8">
      <c r="A329" s="12" t="s">
        <v>622</v>
      </c>
      <c r="B329" s="12" t="s">
        <v>742</v>
      </c>
      <c r="C329" s="12" t="s">
        <v>743</v>
      </c>
      <c r="D329" s="13">
        <v>3</v>
      </c>
      <c r="E329" s="13">
        <v>7.3170731707317076</v>
      </c>
      <c r="F329" s="13"/>
      <c r="G329" s="12" t="s">
        <v>625</v>
      </c>
      <c r="H329" s="12" t="s">
        <v>626</v>
      </c>
    </row>
    <row r="330" spans="1:8">
      <c r="A330" s="12" t="s">
        <v>622</v>
      </c>
      <c r="B330" s="12" t="s">
        <v>742</v>
      </c>
      <c r="C330" s="12" t="s">
        <v>743</v>
      </c>
      <c r="D330" s="13">
        <v>2</v>
      </c>
      <c r="E330" s="13">
        <v>4.8780487804878048</v>
      </c>
      <c r="F330" s="13"/>
      <c r="G330" s="12" t="s">
        <v>625</v>
      </c>
      <c r="H330" s="12" t="s">
        <v>680</v>
      </c>
    </row>
    <row r="331" spans="1:8">
      <c r="A331" s="12" t="s">
        <v>622</v>
      </c>
      <c r="B331" s="12" t="s">
        <v>742</v>
      </c>
      <c r="C331" s="12" t="s">
        <v>743</v>
      </c>
      <c r="D331" s="13">
        <v>4</v>
      </c>
      <c r="E331" s="13">
        <v>9.7560975609756095</v>
      </c>
      <c r="F331" s="13"/>
      <c r="G331" s="12" t="s">
        <v>626</v>
      </c>
      <c r="H331" s="12" t="s">
        <v>625</v>
      </c>
    </row>
    <row r="332" spans="1:8">
      <c r="A332" s="12" t="s">
        <v>622</v>
      </c>
      <c r="B332" s="12" t="s">
        <v>742</v>
      </c>
      <c r="C332" s="12" t="s">
        <v>743</v>
      </c>
      <c r="D332" s="13">
        <v>0</v>
      </c>
      <c r="E332" s="13">
        <v>0</v>
      </c>
      <c r="F332" s="13"/>
      <c r="G332" s="12" t="s">
        <v>626</v>
      </c>
      <c r="H332" s="12" t="s">
        <v>626</v>
      </c>
    </row>
    <row r="333" spans="1:8">
      <c r="A333" s="12" t="s">
        <v>622</v>
      </c>
      <c r="B333" s="12" t="s">
        <v>742</v>
      </c>
      <c r="C333" s="12" t="s">
        <v>743</v>
      </c>
      <c r="D333" s="13">
        <v>0</v>
      </c>
      <c r="E333" s="13">
        <v>0</v>
      </c>
      <c r="F333" s="13"/>
      <c r="G333" s="12" t="s">
        <v>626</v>
      </c>
      <c r="H333" s="12" t="s">
        <v>680</v>
      </c>
    </row>
    <row r="334" spans="1:8">
      <c r="A334" s="12" t="s">
        <v>622</v>
      </c>
      <c r="B334" s="12" t="s">
        <v>742</v>
      </c>
      <c r="C334" s="12" t="s">
        <v>743</v>
      </c>
      <c r="D334" s="13">
        <v>41</v>
      </c>
      <c r="E334" s="13">
        <v>100</v>
      </c>
      <c r="F334" s="13">
        <v>54</v>
      </c>
      <c r="G334" s="12" t="s">
        <v>633</v>
      </c>
      <c r="H334" s="12" t="s">
        <v>633</v>
      </c>
    </row>
    <row r="335" spans="1:8">
      <c r="A335" s="12" t="s">
        <v>622</v>
      </c>
      <c r="B335" s="12" t="s">
        <v>744</v>
      </c>
      <c r="C335" s="12" t="s">
        <v>745</v>
      </c>
      <c r="D335" s="13">
        <v>48</v>
      </c>
      <c r="E335" s="13">
        <v>75</v>
      </c>
      <c r="F335" s="13"/>
      <c r="G335" s="12" t="s">
        <v>625</v>
      </c>
      <c r="H335" s="12" t="s">
        <v>625</v>
      </c>
    </row>
    <row r="336" spans="1:8">
      <c r="A336" s="12" t="s">
        <v>622</v>
      </c>
      <c r="B336" s="12" t="s">
        <v>744</v>
      </c>
      <c r="C336" s="12" t="s">
        <v>745</v>
      </c>
      <c r="D336" s="13">
        <v>6</v>
      </c>
      <c r="E336" s="13">
        <v>9.375</v>
      </c>
      <c r="F336" s="13"/>
      <c r="G336" s="12" t="s">
        <v>625</v>
      </c>
      <c r="H336" s="12" t="s">
        <v>626</v>
      </c>
    </row>
    <row r="337" spans="1:8">
      <c r="A337" s="12" t="s">
        <v>622</v>
      </c>
      <c r="B337" s="12" t="s">
        <v>744</v>
      </c>
      <c r="C337" s="12" t="s">
        <v>745</v>
      </c>
      <c r="D337" s="13">
        <v>7</v>
      </c>
      <c r="E337" s="13">
        <v>10.9375</v>
      </c>
      <c r="F337" s="13"/>
      <c r="G337" s="12" t="s">
        <v>626</v>
      </c>
      <c r="H337" s="12" t="s">
        <v>625</v>
      </c>
    </row>
    <row r="338" spans="1:8">
      <c r="A338" s="12" t="s">
        <v>622</v>
      </c>
      <c r="B338" s="12" t="s">
        <v>744</v>
      </c>
      <c r="C338" s="12" t="s">
        <v>745</v>
      </c>
      <c r="D338" s="13">
        <v>3</v>
      </c>
      <c r="E338" s="13">
        <v>4.6875</v>
      </c>
      <c r="F338" s="13"/>
      <c r="G338" s="12" t="s">
        <v>626</v>
      </c>
      <c r="H338" s="12" t="s">
        <v>626</v>
      </c>
    </row>
    <row r="339" spans="1:8">
      <c r="A339" s="12" t="s">
        <v>622</v>
      </c>
      <c r="B339" s="12" t="s">
        <v>744</v>
      </c>
      <c r="C339" s="12" t="s">
        <v>745</v>
      </c>
      <c r="D339" s="13">
        <v>64</v>
      </c>
      <c r="E339" s="13">
        <v>100</v>
      </c>
      <c r="F339" s="13">
        <v>31</v>
      </c>
      <c r="G339" s="12" t="s">
        <v>633</v>
      </c>
      <c r="H339" s="12" t="s">
        <v>633</v>
      </c>
    </row>
    <row r="340" spans="1:8">
      <c r="A340" s="12" t="s">
        <v>622</v>
      </c>
      <c r="B340" s="12" t="s">
        <v>746</v>
      </c>
      <c r="C340" s="12" t="s">
        <v>747</v>
      </c>
      <c r="D340" s="13">
        <v>47</v>
      </c>
      <c r="E340" s="13">
        <v>73.4375</v>
      </c>
      <c r="F340" s="13"/>
      <c r="G340" s="12" t="s">
        <v>625</v>
      </c>
      <c r="H340" s="12" t="s">
        <v>625</v>
      </c>
    </row>
    <row r="341" spans="1:8">
      <c r="A341" s="12" t="s">
        <v>622</v>
      </c>
      <c r="B341" s="12" t="s">
        <v>746</v>
      </c>
      <c r="C341" s="12" t="s">
        <v>747</v>
      </c>
      <c r="D341" s="13">
        <v>7</v>
      </c>
      <c r="E341" s="13">
        <v>10.9375</v>
      </c>
      <c r="F341" s="13"/>
      <c r="G341" s="12" t="s">
        <v>625</v>
      </c>
      <c r="H341" s="12" t="s">
        <v>626</v>
      </c>
    </row>
    <row r="342" spans="1:8">
      <c r="A342" s="12" t="s">
        <v>622</v>
      </c>
      <c r="B342" s="12" t="s">
        <v>746</v>
      </c>
      <c r="C342" s="12" t="s">
        <v>747</v>
      </c>
      <c r="D342" s="13">
        <v>8</v>
      </c>
      <c r="E342" s="13">
        <v>12.5</v>
      </c>
      <c r="F342" s="13"/>
      <c r="G342" s="12" t="s">
        <v>626</v>
      </c>
      <c r="H342" s="12" t="s">
        <v>625</v>
      </c>
    </row>
    <row r="343" spans="1:8">
      <c r="A343" s="12" t="s">
        <v>622</v>
      </c>
      <c r="B343" s="12" t="s">
        <v>746</v>
      </c>
      <c r="C343" s="12" t="s">
        <v>747</v>
      </c>
      <c r="D343" s="13">
        <v>2</v>
      </c>
      <c r="E343" s="13">
        <v>3.125</v>
      </c>
      <c r="F343" s="13"/>
      <c r="G343" s="12" t="s">
        <v>626</v>
      </c>
      <c r="H343" s="12" t="s">
        <v>626</v>
      </c>
    </row>
    <row r="344" spans="1:8">
      <c r="A344" s="12" t="s">
        <v>622</v>
      </c>
      <c r="B344" s="12" t="s">
        <v>746</v>
      </c>
      <c r="C344" s="12" t="s">
        <v>747</v>
      </c>
      <c r="D344" s="13">
        <v>64</v>
      </c>
      <c r="E344" s="13">
        <v>100</v>
      </c>
      <c r="F344" s="13">
        <v>31</v>
      </c>
      <c r="G344" s="12" t="s">
        <v>633</v>
      </c>
      <c r="H344" s="12" t="s">
        <v>633</v>
      </c>
    </row>
    <row r="345" spans="1:8">
      <c r="A345" s="12" t="s">
        <v>622</v>
      </c>
      <c r="B345" s="12" t="s">
        <v>748</v>
      </c>
      <c r="C345" s="12" t="s">
        <v>749</v>
      </c>
      <c r="D345" s="13">
        <v>8</v>
      </c>
      <c r="E345" s="13">
        <v>34.782608695652172</v>
      </c>
      <c r="F345" s="13"/>
      <c r="G345" s="12" t="s">
        <v>625</v>
      </c>
      <c r="H345" s="12" t="s">
        <v>625</v>
      </c>
    </row>
    <row r="346" spans="1:8">
      <c r="A346" s="12" t="s">
        <v>622</v>
      </c>
      <c r="B346" s="12" t="s">
        <v>748</v>
      </c>
      <c r="C346" s="12" t="s">
        <v>749</v>
      </c>
      <c r="D346" s="13">
        <v>9</v>
      </c>
      <c r="E346" s="13">
        <v>39.130434782608695</v>
      </c>
      <c r="F346" s="13"/>
      <c r="G346" s="12" t="s">
        <v>625</v>
      </c>
      <c r="H346" s="12" t="s">
        <v>626</v>
      </c>
    </row>
    <row r="347" spans="1:8">
      <c r="A347" s="12" t="s">
        <v>622</v>
      </c>
      <c r="B347" s="12" t="s">
        <v>748</v>
      </c>
      <c r="C347" s="12" t="s">
        <v>749</v>
      </c>
      <c r="D347" s="13">
        <v>4</v>
      </c>
      <c r="E347" s="13">
        <v>17.391304347826086</v>
      </c>
      <c r="F347" s="13"/>
      <c r="G347" s="12" t="s">
        <v>626</v>
      </c>
      <c r="H347" s="12" t="s">
        <v>625</v>
      </c>
    </row>
    <row r="348" spans="1:8">
      <c r="A348" s="12" t="s">
        <v>622</v>
      </c>
      <c r="B348" s="12" t="s">
        <v>748</v>
      </c>
      <c r="C348" s="12" t="s">
        <v>749</v>
      </c>
      <c r="D348" s="13">
        <v>2</v>
      </c>
      <c r="E348" s="13">
        <v>8.695652173913043</v>
      </c>
      <c r="F348" s="13"/>
      <c r="G348" s="12" t="s">
        <v>626</v>
      </c>
      <c r="H348" s="12" t="s">
        <v>626</v>
      </c>
    </row>
    <row r="349" spans="1:8">
      <c r="A349" s="12" t="s">
        <v>622</v>
      </c>
      <c r="B349" s="12" t="s">
        <v>748</v>
      </c>
      <c r="C349" s="12" t="s">
        <v>749</v>
      </c>
      <c r="D349" s="13">
        <v>23</v>
      </c>
      <c r="E349" s="13">
        <v>100</v>
      </c>
      <c r="F349" s="13">
        <v>72</v>
      </c>
      <c r="G349" s="12" t="s">
        <v>633</v>
      </c>
      <c r="H349" s="12" t="s">
        <v>633</v>
      </c>
    </row>
    <row r="350" spans="1:8">
      <c r="A350" s="12" t="s">
        <v>622</v>
      </c>
      <c r="B350" s="12" t="s">
        <v>750</v>
      </c>
      <c r="C350" s="12" t="s">
        <v>751</v>
      </c>
      <c r="D350" s="13">
        <v>41</v>
      </c>
      <c r="E350" s="13">
        <v>62.121212121212125</v>
      </c>
      <c r="F350" s="13"/>
      <c r="G350" s="12" t="s">
        <v>625</v>
      </c>
      <c r="H350" s="12" t="s">
        <v>625</v>
      </c>
    </row>
    <row r="351" spans="1:8">
      <c r="A351" s="12" t="s">
        <v>622</v>
      </c>
      <c r="B351" s="12" t="s">
        <v>750</v>
      </c>
      <c r="C351" s="12" t="s">
        <v>751</v>
      </c>
      <c r="D351" s="13">
        <v>13</v>
      </c>
      <c r="E351" s="13">
        <v>19.696969696969695</v>
      </c>
      <c r="F351" s="13"/>
      <c r="G351" s="12" t="s">
        <v>625</v>
      </c>
      <c r="H351" s="12" t="s">
        <v>626</v>
      </c>
    </row>
    <row r="352" spans="1:8">
      <c r="A352" s="12" t="s">
        <v>622</v>
      </c>
      <c r="B352" s="12" t="s">
        <v>750</v>
      </c>
      <c r="C352" s="12" t="s">
        <v>751</v>
      </c>
      <c r="D352" s="13">
        <v>10</v>
      </c>
      <c r="E352" s="13">
        <v>15.151515151515152</v>
      </c>
      <c r="F352" s="13"/>
      <c r="G352" s="12" t="s">
        <v>626</v>
      </c>
      <c r="H352" s="12" t="s">
        <v>625</v>
      </c>
    </row>
    <row r="353" spans="1:8">
      <c r="A353" s="12" t="s">
        <v>622</v>
      </c>
      <c r="B353" s="12" t="s">
        <v>750</v>
      </c>
      <c r="C353" s="12" t="s">
        <v>751</v>
      </c>
      <c r="D353" s="13">
        <v>2</v>
      </c>
      <c r="E353" s="13">
        <v>3.0303030303030303</v>
      </c>
      <c r="F353" s="13"/>
      <c r="G353" s="12" t="s">
        <v>626</v>
      </c>
      <c r="H353" s="12" t="s">
        <v>626</v>
      </c>
    </row>
    <row r="354" spans="1:8">
      <c r="A354" s="12" t="s">
        <v>622</v>
      </c>
      <c r="B354" s="12" t="s">
        <v>750</v>
      </c>
      <c r="C354" s="12" t="s">
        <v>751</v>
      </c>
      <c r="D354" s="13">
        <v>66</v>
      </c>
      <c r="E354" s="13">
        <v>100</v>
      </c>
      <c r="F354" s="13">
        <v>29</v>
      </c>
      <c r="G354" s="12" t="s">
        <v>633</v>
      </c>
      <c r="H354" s="12" t="s">
        <v>633</v>
      </c>
    </row>
    <row r="355" spans="1:8">
      <c r="A355" s="12" t="s">
        <v>622</v>
      </c>
      <c r="B355" s="12" t="s">
        <v>752</v>
      </c>
      <c r="C355" s="12" t="s">
        <v>753</v>
      </c>
      <c r="D355" s="13">
        <v>51</v>
      </c>
      <c r="E355" s="13">
        <v>77.272727272727266</v>
      </c>
      <c r="F355" s="13"/>
      <c r="G355" s="12" t="s">
        <v>625</v>
      </c>
      <c r="H355" s="12" t="s">
        <v>625</v>
      </c>
    </row>
    <row r="356" spans="1:8">
      <c r="A356" s="12" t="s">
        <v>622</v>
      </c>
      <c r="B356" s="12" t="s">
        <v>752</v>
      </c>
      <c r="C356" s="12" t="s">
        <v>753</v>
      </c>
      <c r="D356" s="13">
        <v>3</v>
      </c>
      <c r="E356" s="13">
        <v>4.5454545454545459</v>
      </c>
      <c r="F356" s="13"/>
      <c r="G356" s="12" t="s">
        <v>625</v>
      </c>
      <c r="H356" s="12" t="s">
        <v>626</v>
      </c>
    </row>
    <row r="357" spans="1:8">
      <c r="A357" s="12" t="s">
        <v>622</v>
      </c>
      <c r="B357" s="12" t="s">
        <v>752</v>
      </c>
      <c r="C357" s="12" t="s">
        <v>753</v>
      </c>
      <c r="D357" s="13">
        <v>10</v>
      </c>
      <c r="E357" s="13">
        <v>15.151515151515152</v>
      </c>
      <c r="F357" s="13"/>
      <c r="G357" s="12" t="s">
        <v>626</v>
      </c>
      <c r="H357" s="12" t="s">
        <v>625</v>
      </c>
    </row>
    <row r="358" spans="1:8">
      <c r="A358" s="12" t="s">
        <v>622</v>
      </c>
      <c r="B358" s="12" t="s">
        <v>752</v>
      </c>
      <c r="C358" s="12" t="s">
        <v>753</v>
      </c>
      <c r="D358" s="13">
        <v>2</v>
      </c>
      <c r="E358" s="13">
        <v>3.0303030303030303</v>
      </c>
      <c r="F358" s="13"/>
      <c r="G358" s="12" t="s">
        <v>626</v>
      </c>
      <c r="H358" s="12" t="s">
        <v>626</v>
      </c>
    </row>
    <row r="359" spans="1:8">
      <c r="A359" s="12" t="s">
        <v>622</v>
      </c>
      <c r="B359" s="12" t="s">
        <v>752</v>
      </c>
      <c r="C359" s="12" t="s">
        <v>753</v>
      </c>
      <c r="D359" s="13">
        <v>66</v>
      </c>
      <c r="E359" s="13">
        <v>100</v>
      </c>
      <c r="F359" s="13">
        <v>29</v>
      </c>
      <c r="G359" s="12" t="s">
        <v>633</v>
      </c>
      <c r="H359" s="12" t="s">
        <v>633</v>
      </c>
    </row>
    <row r="360" spans="1:8">
      <c r="A360" s="12" t="s">
        <v>622</v>
      </c>
      <c r="B360" s="12" t="s">
        <v>754</v>
      </c>
      <c r="C360" s="12" t="s">
        <v>755</v>
      </c>
      <c r="D360" s="13">
        <v>70</v>
      </c>
      <c r="E360" s="13">
        <v>73.684210526315795</v>
      </c>
      <c r="F360" s="13"/>
      <c r="G360" s="12" t="s">
        <v>625</v>
      </c>
      <c r="H360" s="12" t="s">
        <v>625</v>
      </c>
    </row>
    <row r="361" spans="1:8">
      <c r="A361" s="12" t="s">
        <v>622</v>
      </c>
      <c r="B361" s="12" t="s">
        <v>754</v>
      </c>
      <c r="C361" s="12" t="s">
        <v>755</v>
      </c>
      <c r="D361" s="13">
        <v>7</v>
      </c>
      <c r="E361" s="13">
        <v>7.3684210526315788</v>
      </c>
      <c r="F361" s="13"/>
      <c r="G361" s="12" t="s">
        <v>625</v>
      </c>
      <c r="H361" s="12" t="s">
        <v>626</v>
      </c>
    </row>
    <row r="362" spans="1:8">
      <c r="A362" s="12" t="s">
        <v>622</v>
      </c>
      <c r="B362" s="12" t="s">
        <v>754</v>
      </c>
      <c r="C362" s="12" t="s">
        <v>755</v>
      </c>
      <c r="D362" s="13">
        <v>1</v>
      </c>
      <c r="E362" s="13">
        <v>1.0526315789473684</v>
      </c>
      <c r="F362" s="13"/>
      <c r="G362" s="12" t="s">
        <v>625</v>
      </c>
      <c r="H362" s="12" t="s">
        <v>680</v>
      </c>
    </row>
    <row r="363" spans="1:8">
      <c r="A363" s="12" t="s">
        <v>622</v>
      </c>
      <c r="B363" s="12" t="s">
        <v>754</v>
      </c>
      <c r="C363" s="12" t="s">
        <v>755</v>
      </c>
      <c r="D363" s="13">
        <v>1</v>
      </c>
      <c r="E363" s="13">
        <v>1.0526315789473684</v>
      </c>
      <c r="F363" s="13"/>
      <c r="G363" s="12" t="s">
        <v>625</v>
      </c>
      <c r="H363" s="12" t="s">
        <v>683</v>
      </c>
    </row>
    <row r="364" spans="1:8">
      <c r="A364" s="12" t="s">
        <v>622</v>
      </c>
      <c r="B364" s="12" t="s">
        <v>754</v>
      </c>
      <c r="C364" s="12" t="s">
        <v>755</v>
      </c>
      <c r="D364" s="13">
        <v>7</v>
      </c>
      <c r="E364" s="13">
        <v>7.3684210526315788</v>
      </c>
      <c r="F364" s="13"/>
      <c r="G364" s="12" t="s">
        <v>626</v>
      </c>
      <c r="H364" s="12" t="s">
        <v>625</v>
      </c>
    </row>
    <row r="365" spans="1:8">
      <c r="A365" s="12" t="s">
        <v>622</v>
      </c>
      <c r="B365" s="12" t="s">
        <v>754</v>
      </c>
      <c r="C365" s="12" t="s">
        <v>755</v>
      </c>
      <c r="D365" s="13">
        <v>5</v>
      </c>
      <c r="E365" s="13">
        <v>5.2631578947368425</v>
      </c>
      <c r="F365" s="13"/>
      <c r="G365" s="12" t="s">
        <v>626</v>
      </c>
      <c r="H365" s="12" t="s">
        <v>626</v>
      </c>
    </row>
    <row r="366" spans="1:8">
      <c r="A366" s="12" t="s">
        <v>622</v>
      </c>
      <c r="B366" s="12" t="s">
        <v>754</v>
      </c>
      <c r="C366" s="12" t="s">
        <v>755</v>
      </c>
      <c r="D366" s="13">
        <v>2</v>
      </c>
      <c r="E366" s="13">
        <v>2.1052631578947367</v>
      </c>
      <c r="F366" s="13"/>
      <c r="G366" s="12" t="s">
        <v>626</v>
      </c>
      <c r="H366" s="12" t="s">
        <v>680</v>
      </c>
    </row>
    <row r="367" spans="1:8">
      <c r="A367" s="12" t="s">
        <v>622</v>
      </c>
      <c r="B367" s="12" t="s">
        <v>754</v>
      </c>
      <c r="C367" s="12" t="s">
        <v>755</v>
      </c>
      <c r="D367" s="13">
        <v>2</v>
      </c>
      <c r="E367" s="13">
        <v>2.1052631578947367</v>
      </c>
      <c r="F367" s="13"/>
      <c r="G367" s="12" t="s">
        <v>626</v>
      </c>
      <c r="H367" s="12" t="s">
        <v>683</v>
      </c>
    </row>
    <row r="368" spans="1:8">
      <c r="A368" s="12" t="s">
        <v>622</v>
      </c>
      <c r="B368" s="12" t="s">
        <v>754</v>
      </c>
      <c r="C368" s="12" t="s">
        <v>755</v>
      </c>
      <c r="D368" s="13">
        <v>95</v>
      </c>
      <c r="E368" s="13">
        <v>100</v>
      </c>
      <c r="F368" s="13">
        <v>0</v>
      </c>
      <c r="G368" s="12" t="s">
        <v>633</v>
      </c>
      <c r="H368" s="12" t="s">
        <v>633</v>
      </c>
    </row>
    <row r="369" spans="1:8">
      <c r="A369" s="12" t="s">
        <v>622</v>
      </c>
      <c r="B369" s="12" t="s">
        <v>756</v>
      </c>
      <c r="C369" s="12" t="s">
        <v>757</v>
      </c>
      <c r="D369" s="13">
        <v>6</v>
      </c>
      <c r="E369" s="13">
        <v>50</v>
      </c>
      <c r="F369" s="13"/>
      <c r="G369" s="12" t="s">
        <v>625</v>
      </c>
      <c r="H369" s="12" t="s">
        <v>625</v>
      </c>
    </row>
    <row r="370" spans="1:8">
      <c r="A370" s="12" t="s">
        <v>622</v>
      </c>
      <c r="B370" s="12" t="s">
        <v>756</v>
      </c>
      <c r="C370" s="12" t="s">
        <v>757</v>
      </c>
      <c r="D370" s="13">
        <v>1</v>
      </c>
      <c r="E370" s="13">
        <v>8.3333333333333339</v>
      </c>
      <c r="F370" s="13"/>
      <c r="G370" s="12" t="s">
        <v>625</v>
      </c>
      <c r="H370" s="12" t="s">
        <v>683</v>
      </c>
    </row>
    <row r="371" spans="1:8">
      <c r="A371" s="12" t="s">
        <v>622</v>
      </c>
      <c r="B371" s="12" t="s">
        <v>756</v>
      </c>
      <c r="C371" s="12" t="s">
        <v>757</v>
      </c>
      <c r="D371" s="13">
        <v>3</v>
      </c>
      <c r="E371" s="13">
        <v>25</v>
      </c>
      <c r="F371" s="13"/>
      <c r="G371" s="12" t="s">
        <v>626</v>
      </c>
      <c r="H371" s="12" t="s">
        <v>625</v>
      </c>
    </row>
    <row r="372" spans="1:8">
      <c r="A372" s="12" t="s">
        <v>622</v>
      </c>
      <c r="B372" s="12" t="s">
        <v>756</v>
      </c>
      <c r="C372" s="12" t="s">
        <v>757</v>
      </c>
      <c r="D372" s="13">
        <v>2</v>
      </c>
      <c r="E372" s="13">
        <v>16.666666666666668</v>
      </c>
      <c r="F372" s="13"/>
      <c r="G372" s="12" t="s">
        <v>626</v>
      </c>
      <c r="H372" s="12" t="s">
        <v>683</v>
      </c>
    </row>
    <row r="373" spans="1:8">
      <c r="A373" s="12" t="s">
        <v>622</v>
      </c>
      <c r="B373" s="12" t="s">
        <v>756</v>
      </c>
      <c r="C373" s="12" t="s">
        <v>757</v>
      </c>
      <c r="D373" s="13">
        <v>12</v>
      </c>
      <c r="E373" s="13">
        <v>100</v>
      </c>
      <c r="F373" s="13">
        <v>83</v>
      </c>
      <c r="G373" s="12" t="s">
        <v>633</v>
      </c>
      <c r="H373" s="12" t="s">
        <v>633</v>
      </c>
    </row>
    <row r="374" spans="1:8">
      <c r="A374" s="12" t="s">
        <v>622</v>
      </c>
      <c r="B374" s="12" t="s">
        <v>758</v>
      </c>
      <c r="C374" s="12" t="s">
        <v>759</v>
      </c>
      <c r="D374" s="13">
        <v>73</v>
      </c>
      <c r="E374" s="13">
        <v>76.84210526315789</v>
      </c>
      <c r="F374" s="13"/>
      <c r="G374" s="12" t="s">
        <v>625</v>
      </c>
      <c r="H374" s="12" t="s">
        <v>625</v>
      </c>
    </row>
    <row r="375" spans="1:8">
      <c r="A375" s="12" t="s">
        <v>622</v>
      </c>
      <c r="B375" s="12" t="s">
        <v>758</v>
      </c>
      <c r="C375" s="12" t="s">
        <v>759</v>
      </c>
      <c r="D375" s="13">
        <v>4</v>
      </c>
      <c r="E375" s="13">
        <v>4.2105263157894735</v>
      </c>
      <c r="F375" s="13"/>
      <c r="G375" s="12" t="s">
        <v>625</v>
      </c>
      <c r="H375" s="12" t="s">
        <v>626</v>
      </c>
    </row>
    <row r="376" spans="1:8">
      <c r="A376" s="12" t="s">
        <v>622</v>
      </c>
      <c r="B376" s="12" t="s">
        <v>758</v>
      </c>
      <c r="C376" s="12" t="s">
        <v>759</v>
      </c>
      <c r="D376" s="13">
        <v>1</v>
      </c>
      <c r="E376" s="13">
        <v>1.0526315789473684</v>
      </c>
      <c r="F376" s="13"/>
      <c r="G376" s="12" t="s">
        <v>625</v>
      </c>
      <c r="H376" s="12" t="s">
        <v>680</v>
      </c>
    </row>
    <row r="377" spans="1:8">
      <c r="A377" s="12" t="s">
        <v>622</v>
      </c>
      <c r="B377" s="12" t="s">
        <v>758</v>
      </c>
      <c r="C377" s="12" t="s">
        <v>759</v>
      </c>
      <c r="D377" s="13">
        <v>1</v>
      </c>
      <c r="E377" s="13">
        <v>1.0526315789473684</v>
      </c>
      <c r="F377" s="13"/>
      <c r="G377" s="12" t="s">
        <v>625</v>
      </c>
      <c r="H377" s="12" t="s">
        <v>683</v>
      </c>
    </row>
    <row r="378" spans="1:8">
      <c r="A378" s="12" t="s">
        <v>622</v>
      </c>
      <c r="B378" s="12" t="s">
        <v>758</v>
      </c>
      <c r="C378" s="12" t="s">
        <v>759</v>
      </c>
      <c r="D378" s="13">
        <v>11</v>
      </c>
      <c r="E378" s="13">
        <v>11.578947368421053</v>
      </c>
      <c r="F378" s="13"/>
      <c r="G378" s="12" t="s">
        <v>626</v>
      </c>
      <c r="H378" s="12" t="s">
        <v>625</v>
      </c>
    </row>
    <row r="379" spans="1:8">
      <c r="A379" s="12" t="s">
        <v>622</v>
      </c>
      <c r="B379" s="12" t="s">
        <v>758</v>
      </c>
      <c r="C379" s="12" t="s">
        <v>759</v>
      </c>
      <c r="D379" s="13">
        <v>2</v>
      </c>
      <c r="E379" s="13">
        <v>2.1052631578947367</v>
      </c>
      <c r="F379" s="13"/>
      <c r="G379" s="12" t="s">
        <v>626</v>
      </c>
      <c r="H379" s="12" t="s">
        <v>626</v>
      </c>
    </row>
    <row r="380" spans="1:8">
      <c r="A380" s="12" t="s">
        <v>622</v>
      </c>
      <c r="B380" s="12" t="s">
        <v>758</v>
      </c>
      <c r="C380" s="12" t="s">
        <v>759</v>
      </c>
      <c r="D380" s="13">
        <v>0</v>
      </c>
      <c r="E380" s="13">
        <v>0</v>
      </c>
      <c r="F380" s="13"/>
      <c r="G380" s="12" t="s">
        <v>626</v>
      </c>
      <c r="H380" s="12" t="s">
        <v>680</v>
      </c>
    </row>
    <row r="381" spans="1:8">
      <c r="A381" s="12" t="s">
        <v>622</v>
      </c>
      <c r="B381" s="12" t="s">
        <v>758</v>
      </c>
      <c r="C381" s="12" t="s">
        <v>759</v>
      </c>
      <c r="D381" s="13">
        <v>3</v>
      </c>
      <c r="E381" s="13">
        <v>3.1578947368421053</v>
      </c>
      <c r="F381" s="13"/>
      <c r="G381" s="12" t="s">
        <v>626</v>
      </c>
      <c r="H381" s="12" t="s">
        <v>683</v>
      </c>
    </row>
    <row r="382" spans="1:8">
      <c r="A382" s="12" t="s">
        <v>622</v>
      </c>
      <c r="B382" s="12" t="s">
        <v>758</v>
      </c>
      <c r="C382" s="12" t="s">
        <v>759</v>
      </c>
      <c r="D382" s="13">
        <v>95</v>
      </c>
      <c r="E382" s="13">
        <v>100</v>
      </c>
      <c r="F382" s="13">
        <v>0</v>
      </c>
      <c r="G382" s="12" t="s">
        <v>633</v>
      </c>
      <c r="H382" s="12" t="s">
        <v>633</v>
      </c>
    </row>
    <row r="383" spans="1:8">
      <c r="A383" s="12" t="s">
        <v>622</v>
      </c>
      <c r="B383" s="12" t="s">
        <v>760</v>
      </c>
      <c r="C383" s="12" t="s">
        <v>761</v>
      </c>
      <c r="D383" s="13">
        <v>73</v>
      </c>
      <c r="E383" s="13">
        <v>76.84210526315789</v>
      </c>
      <c r="F383" s="13"/>
      <c r="G383" s="12" t="s">
        <v>625</v>
      </c>
      <c r="H383" s="12" t="s">
        <v>625</v>
      </c>
    </row>
    <row r="384" spans="1:8">
      <c r="A384" s="12" t="s">
        <v>622</v>
      </c>
      <c r="B384" s="12" t="s">
        <v>760</v>
      </c>
      <c r="C384" s="12" t="s">
        <v>761</v>
      </c>
      <c r="D384" s="13">
        <v>5</v>
      </c>
      <c r="E384" s="13">
        <v>5.2631578947368425</v>
      </c>
      <c r="F384" s="13"/>
      <c r="G384" s="12" t="s">
        <v>625</v>
      </c>
      <c r="H384" s="12" t="s">
        <v>626</v>
      </c>
    </row>
    <row r="385" spans="1:8">
      <c r="A385" s="12" t="s">
        <v>622</v>
      </c>
      <c r="B385" s="12" t="s">
        <v>760</v>
      </c>
      <c r="C385" s="12" t="s">
        <v>761</v>
      </c>
      <c r="D385" s="13">
        <v>1</v>
      </c>
      <c r="E385" s="13">
        <v>1.0526315789473684</v>
      </c>
      <c r="F385" s="13"/>
      <c r="G385" s="12" t="s">
        <v>625</v>
      </c>
      <c r="H385" s="12" t="s">
        <v>680</v>
      </c>
    </row>
    <row r="386" spans="1:8">
      <c r="A386" s="12" t="s">
        <v>622</v>
      </c>
      <c r="B386" s="12" t="s">
        <v>760</v>
      </c>
      <c r="C386" s="12" t="s">
        <v>761</v>
      </c>
      <c r="D386" s="13">
        <v>0</v>
      </c>
      <c r="E386" s="13">
        <v>0</v>
      </c>
      <c r="F386" s="13"/>
      <c r="G386" s="12" t="s">
        <v>625</v>
      </c>
      <c r="H386" s="12" t="s">
        <v>683</v>
      </c>
    </row>
    <row r="387" spans="1:8">
      <c r="A387" s="12" t="s">
        <v>622</v>
      </c>
      <c r="B387" s="12" t="s">
        <v>760</v>
      </c>
      <c r="C387" s="12" t="s">
        <v>761</v>
      </c>
      <c r="D387" s="13">
        <v>11</v>
      </c>
      <c r="E387" s="13">
        <v>11.578947368421053</v>
      </c>
      <c r="F387" s="13"/>
      <c r="G387" s="12" t="s">
        <v>626</v>
      </c>
      <c r="H387" s="12" t="s">
        <v>625</v>
      </c>
    </row>
    <row r="388" spans="1:8">
      <c r="A388" s="12" t="s">
        <v>622</v>
      </c>
      <c r="B388" s="12" t="s">
        <v>760</v>
      </c>
      <c r="C388" s="12" t="s">
        <v>761</v>
      </c>
      <c r="D388" s="13">
        <v>3</v>
      </c>
      <c r="E388" s="13">
        <v>3.1578947368421053</v>
      </c>
      <c r="F388" s="13"/>
      <c r="G388" s="12" t="s">
        <v>626</v>
      </c>
      <c r="H388" s="12" t="s">
        <v>626</v>
      </c>
    </row>
    <row r="389" spans="1:8">
      <c r="A389" s="12" t="s">
        <v>622</v>
      </c>
      <c r="B389" s="12" t="s">
        <v>760</v>
      </c>
      <c r="C389" s="12" t="s">
        <v>761</v>
      </c>
      <c r="D389" s="13">
        <v>0</v>
      </c>
      <c r="E389" s="13">
        <v>0</v>
      </c>
      <c r="F389" s="13"/>
      <c r="G389" s="12" t="s">
        <v>626</v>
      </c>
      <c r="H389" s="12" t="s">
        <v>680</v>
      </c>
    </row>
    <row r="390" spans="1:8">
      <c r="A390" s="12" t="s">
        <v>622</v>
      </c>
      <c r="B390" s="12" t="s">
        <v>760</v>
      </c>
      <c r="C390" s="12" t="s">
        <v>761</v>
      </c>
      <c r="D390" s="13">
        <v>2</v>
      </c>
      <c r="E390" s="13">
        <v>2.1052631578947367</v>
      </c>
      <c r="F390" s="13"/>
      <c r="G390" s="12" t="s">
        <v>626</v>
      </c>
      <c r="H390" s="12" t="s">
        <v>683</v>
      </c>
    </row>
    <row r="391" spans="1:8">
      <c r="A391" s="12" t="s">
        <v>622</v>
      </c>
      <c r="B391" s="12" t="s">
        <v>760</v>
      </c>
      <c r="C391" s="12" t="s">
        <v>761</v>
      </c>
      <c r="D391" s="13">
        <v>95</v>
      </c>
      <c r="E391" s="13">
        <v>100</v>
      </c>
      <c r="F391" s="13">
        <v>0</v>
      </c>
      <c r="G391" s="12" t="s">
        <v>633</v>
      </c>
      <c r="H391" s="12" t="s">
        <v>633</v>
      </c>
    </row>
    <row r="392" spans="1:8">
      <c r="A392" s="12" t="s">
        <v>622</v>
      </c>
      <c r="B392" s="12" t="s">
        <v>762</v>
      </c>
      <c r="C392" s="12" t="s">
        <v>763</v>
      </c>
      <c r="D392" s="13">
        <v>50</v>
      </c>
      <c r="E392" s="13">
        <v>71.428571428571431</v>
      </c>
      <c r="F392" s="13"/>
      <c r="G392" s="12" t="s">
        <v>625</v>
      </c>
      <c r="H392" s="12" t="s">
        <v>625</v>
      </c>
    </row>
    <row r="393" spans="1:8">
      <c r="A393" s="12" t="s">
        <v>622</v>
      </c>
      <c r="B393" s="12" t="s">
        <v>762</v>
      </c>
      <c r="C393" s="12" t="s">
        <v>763</v>
      </c>
      <c r="D393" s="13">
        <v>8</v>
      </c>
      <c r="E393" s="13">
        <v>11.428571428571429</v>
      </c>
      <c r="F393" s="13"/>
      <c r="G393" s="12" t="s">
        <v>625</v>
      </c>
      <c r="H393" s="12" t="s">
        <v>626</v>
      </c>
    </row>
    <row r="394" spans="1:8">
      <c r="A394" s="12" t="s">
        <v>622</v>
      </c>
      <c r="B394" s="12" t="s">
        <v>762</v>
      </c>
      <c r="C394" s="12" t="s">
        <v>763</v>
      </c>
      <c r="D394" s="13">
        <v>8</v>
      </c>
      <c r="E394" s="13">
        <v>11.428571428571429</v>
      </c>
      <c r="F394" s="13"/>
      <c r="G394" s="12" t="s">
        <v>626</v>
      </c>
      <c r="H394" s="12" t="s">
        <v>625</v>
      </c>
    </row>
    <row r="395" spans="1:8">
      <c r="A395" s="12" t="s">
        <v>622</v>
      </c>
      <c r="B395" s="12" t="s">
        <v>762</v>
      </c>
      <c r="C395" s="12" t="s">
        <v>763</v>
      </c>
      <c r="D395" s="13">
        <v>4</v>
      </c>
      <c r="E395" s="13">
        <v>5.7142857142857144</v>
      </c>
      <c r="F395" s="13"/>
      <c r="G395" s="12" t="s">
        <v>626</v>
      </c>
      <c r="H395" s="12" t="s">
        <v>626</v>
      </c>
    </row>
    <row r="396" spans="1:8">
      <c r="A396" s="12" t="s">
        <v>622</v>
      </c>
      <c r="B396" s="12" t="s">
        <v>762</v>
      </c>
      <c r="C396" s="12" t="s">
        <v>763</v>
      </c>
      <c r="D396" s="13">
        <v>70</v>
      </c>
      <c r="E396" s="13">
        <v>100</v>
      </c>
      <c r="F396" s="13">
        <v>25</v>
      </c>
      <c r="G396" s="12" t="s">
        <v>633</v>
      </c>
      <c r="H396" s="12" t="s">
        <v>633</v>
      </c>
    </row>
    <row r="397" spans="1:8" s="5" customFormat="1">
      <c r="A397" s="7" t="s">
        <v>622</v>
      </c>
      <c r="B397" s="7" t="s">
        <v>764</v>
      </c>
      <c r="C397" s="7" t="s">
        <v>765</v>
      </c>
      <c r="D397" s="8">
        <v>62</v>
      </c>
      <c r="E397" s="8">
        <v>65.263157894736835</v>
      </c>
      <c r="F397" s="8"/>
      <c r="G397" s="7" t="s">
        <v>625</v>
      </c>
      <c r="H397" s="7" t="s">
        <v>625</v>
      </c>
    </row>
    <row r="398" spans="1:8" s="5" customFormat="1">
      <c r="A398" s="7" t="s">
        <v>622</v>
      </c>
      <c r="B398" s="7" t="s">
        <v>764</v>
      </c>
      <c r="C398" s="7" t="s">
        <v>765</v>
      </c>
      <c r="D398" s="8">
        <v>17</v>
      </c>
      <c r="E398" s="8">
        <v>17.894736842105264</v>
      </c>
      <c r="F398" s="8"/>
      <c r="G398" s="7" t="s">
        <v>625</v>
      </c>
      <c r="H398" s="7" t="s">
        <v>626</v>
      </c>
    </row>
    <row r="399" spans="1:8" s="5" customFormat="1">
      <c r="A399" s="7" t="s">
        <v>622</v>
      </c>
      <c r="B399" s="7" t="s">
        <v>764</v>
      </c>
      <c r="C399" s="7" t="s">
        <v>765</v>
      </c>
      <c r="D399" s="8">
        <v>9</v>
      </c>
      <c r="E399" s="8">
        <v>9.473684210526315</v>
      </c>
      <c r="F399" s="8"/>
      <c r="G399" s="7" t="s">
        <v>626</v>
      </c>
      <c r="H399" s="7" t="s">
        <v>625</v>
      </c>
    </row>
    <row r="400" spans="1:8" s="5" customFormat="1">
      <c r="A400" s="7" t="s">
        <v>622</v>
      </c>
      <c r="B400" s="7" t="s">
        <v>764</v>
      </c>
      <c r="C400" s="7" t="s">
        <v>765</v>
      </c>
      <c r="D400" s="8">
        <v>7</v>
      </c>
      <c r="E400" s="8">
        <v>7.3684210526315788</v>
      </c>
      <c r="F400" s="8"/>
      <c r="G400" s="7" t="s">
        <v>626</v>
      </c>
      <c r="H400" s="7" t="s">
        <v>626</v>
      </c>
    </row>
    <row r="401" spans="1:8" s="5" customFormat="1">
      <c r="A401" s="7" t="s">
        <v>622</v>
      </c>
      <c r="B401" s="7" t="s">
        <v>764</v>
      </c>
      <c r="C401" s="7" t="s">
        <v>765</v>
      </c>
      <c r="D401" s="8">
        <v>95</v>
      </c>
      <c r="E401" s="8">
        <v>100</v>
      </c>
      <c r="F401" s="8">
        <v>0</v>
      </c>
      <c r="G401" s="7" t="s">
        <v>633</v>
      </c>
      <c r="H401" s="7" t="s">
        <v>633</v>
      </c>
    </row>
    <row r="402" spans="1:8">
      <c r="A402" s="12" t="s">
        <v>622</v>
      </c>
      <c r="B402" s="12" t="s">
        <v>766</v>
      </c>
      <c r="C402" s="12" t="s">
        <v>767</v>
      </c>
      <c r="D402" s="13">
        <v>73</v>
      </c>
      <c r="E402" s="13">
        <v>76.84210526315789</v>
      </c>
      <c r="F402" s="13"/>
      <c r="G402" s="12" t="s">
        <v>625</v>
      </c>
      <c r="H402" s="12" t="s">
        <v>625</v>
      </c>
    </row>
    <row r="403" spans="1:8">
      <c r="A403" s="12" t="s">
        <v>622</v>
      </c>
      <c r="B403" s="12" t="s">
        <v>766</v>
      </c>
      <c r="C403" s="12" t="s">
        <v>767</v>
      </c>
      <c r="D403" s="13">
        <v>6</v>
      </c>
      <c r="E403" s="13">
        <v>6.3157894736842106</v>
      </c>
      <c r="F403" s="13"/>
      <c r="G403" s="12" t="s">
        <v>625</v>
      </c>
      <c r="H403" s="12" t="s">
        <v>626</v>
      </c>
    </row>
    <row r="404" spans="1:8">
      <c r="A404" s="12" t="s">
        <v>622</v>
      </c>
      <c r="B404" s="12" t="s">
        <v>766</v>
      </c>
      <c r="C404" s="12" t="s">
        <v>767</v>
      </c>
      <c r="D404" s="13">
        <v>9</v>
      </c>
      <c r="E404" s="13">
        <v>9.473684210526315</v>
      </c>
      <c r="F404" s="13"/>
      <c r="G404" s="12" t="s">
        <v>626</v>
      </c>
      <c r="H404" s="12" t="s">
        <v>625</v>
      </c>
    </row>
    <row r="405" spans="1:8">
      <c r="A405" s="12" t="s">
        <v>622</v>
      </c>
      <c r="B405" s="12" t="s">
        <v>766</v>
      </c>
      <c r="C405" s="12" t="s">
        <v>767</v>
      </c>
      <c r="D405" s="13">
        <v>7</v>
      </c>
      <c r="E405" s="13">
        <v>7.3684210526315788</v>
      </c>
      <c r="F405" s="13"/>
      <c r="G405" s="12" t="s">
        <v>626</v>
      </c>
      <c r="H405" s="12" t="s">
        <v>626</v>
      </c>
    </row>
    <row r="406" spans="1:8">
      <c r="A406" s="12" t="s">
        <v>622</v>
      </c>
      <c r="B406" s="12" t="s">
        <v>766</v>
      </c>
      <c r="C406" s="12" t="s">
        <v>767</v>
      </c>
      <c r="D406" s="13">
        <v>95</v>
      </c>
      <c r="E406" s="13">
        <v>100</v>
      </c>
      <c r="F406" s="13">
        <v>0</v>
      </c>
      <c r="G406" s="12" t="s">
        <v>633</v>
      </c>
      <c r="H406" s="12" t="s">
        <v>633</v>
      </c>
    </row>
    <row r="407" spans="1:8">
      <c r="A407" s="12" t="s">
        <v>622</v>
      </c>
      <c r="B407" s="12" t="s">
        <v>768</v>
      </c>
      <c r="C407" s="12" t="s">
        <v>769</v>
      </c>
      <c r="D407" s="13">
        <v>12</v>
      </c>
      <c r="E407" s="13">
        <v>66.666666666666671</v>
      </c>
      <c r="F407" s="13"/>
      <c r="G407" s="12" t="s">
        <v>625</v>
      </c>
      <c r="H407" s="12" t="s">
        <v>625</v>
      </c>
    </row>
    <row r="408" spans="1:8">
      <c r="A408" s="12" t="s">
        <v>622</v>
      </c>
      <c r="B408" s="12" t="s">
        <v>768</v>
      </c>
      <c r="C408" s="12" t="s">
        <v>769</v>
      </c>
      <c r="D408" s="13">
        <v>0</v>
      </c>
      <c r="E408" s="13">
        <v>0</v>
      </c>
      <c r="F408" s="13"/>
      <c r="G408" s="12" t="s">
        <v>625</v>
      </c>
      <c r="H408" s="12" t="s">
        <v>626</v>
      </c>
    </row>
    <row r="409" spans="1:8">
      <c r="A409" s="12" t="s">
        <v>622</v>
      </c>
      <c r="B409" s="12" t="s">
        <v>768</v>
      </c>
      <c r="C409" s="12" t="s">
        <v>769</v>
      </c>
      <c r="D409" s="13">
        <v>5</v>
      </c>
      <c r="E409" s="13">
        <v>27.777777777777779</v>
      </c>
      <c r="F409" s="13"/>
      <c r="G409" s="12" t="s">
        <v>626</v>
      </c>
      <c r="H409" s="12" t="s">
        <v>625</v>
      </c>
    </row>
    <row r="410" spans="1:8">
      <c r="A410" s="12" t="s">
        <v>622</v>
      </c>
      <c r="B410" s="12" t="s">
        <v>768</v>
      </c>
      <c r="C410" s="12" t="s">
        <v>769</v>
      </c>
      <c r="D410" s="13">
        <v>1</v>
      </c>
      <c r="E410" s="13">
        <v>5.5555555555555554</v>
      </c>
      <c r="F410" s="13"/>
      <c r="G410" s="12" t="s">
        <v>626</v>
      </c>
      <c r="H410" s="12" t="s">
        <v>626</v>
      </c>
    </row>
    <row r="411" spans="1:8">
      <c r="A411" s="12" t="s">
        <v>622</v>
      </c>
      <c r="B411" s="12" t="s">
        <v>768</v>
      </c>
      <c r="C411" s="12" t="s">
        <v>769</v>
      </c>
      <c r="D411" s="13">
        <v>18</v>
      </c>
      <c r="E411" s="13">
        <v>100</v>
      </c>
      <c r="F411" s="13">
        <v>77</v>
      </c>
      <c r="G411" s="12" t="s">
        <v>633</v>
      </c>
      <c r="H411" s="12" t="s">
        <v>633</v>
      </c>
    </row>
    <row r="412" spans="1:8">
      <c r="A412" s="12" t="s">
        <v>622</v>
      </c>
      <c r="B412" s="12" t="s">
        <v>770</v>
      </c>
      <c r="C412" s="12" t="s">
        <v>771</v>
      </c>
      <c r="D412" s="13">
        <v>8</v>
      </c>
      <c r="E412" s="13">
        <v>40</v>
      </c>
      <c r="F412" s="13"/>
      <c r="G412" s="12" t="s">
        <v>625</v>
      </c>
      <c r="H412" s="12" t="s">
        <v>625</v>
      </c>
    </row>
    <row r="413" spans="1:8">
      <c r="A413" s="12" t="s">
        <v>622</v>
      </c>
      <c r="B413" s="12" t="s">
        <v>770</v>
      </c>
      <c r="C413" s="12" t="s">
        <v>771</v>
      </c>
      <c r="D413" s="13">
        <v>5</v>
      </c>
      <c r="E413" s="13">
        <v>25</v>
      </c>
      <c r="F413" s="13"/>
      <c r="G413" s="12" t="s">
        <v>625</v>
      </c>
      <c r="H413" s="12" t="s">
        <v>626</v>
      </c>
    </row>
    <row r="414" spans="1:8">
      <c r="A414" s="12" t="s">
        <v>622</v>
      </c>
      <c r="B414" s="12" t="s">
        <v>770</v>
      </c>
      <c r="C414" s="12" t="s">
        <v>771</v>
      </c>
      <c r="D414" s="13">
        <v>1</v>
      </c>
      <c r="E414" s="13">
        <v>5</v>
      </c>
      <c r="F414" s="13"/>
      <c r="G414" s="12" t="s">
        <v>626</v>
      </c>
      <c r="H414" s="12" t="s">
        <v>625</v>
      </c>
    </row>
    <row r="415" spans="1:8">
      <c r="A415" s="12" t="s">
        <v>622</v>
      </c>
      <c r="B415" s="12" t="s">
        <v>770</v>
      </c>
      <c r="C415" s="12" t="s">
        <v>771</v>
      </c>
      <c r="D415" s="13">
        <v>6</v>
      </c>
      <c r="E415" s="13">
        <v>30</v>
      </c>
      <c r="F415" s="13"/>
      <c r="G415" s="12" t="s">
        <v>626</v>
      </c>
      <c r="H415" s="12" t="s">
        <v>626</v>
      </c>
    </row>
    <row r="416" spans="1:8">
      <c r="A416" s="12" t="s">
        <v>622</v>
      </c>
      <c r="B416" s="12" t="s">
        <v>770</v>
      </c>
      <c r="C416" s="12" t="s">
        <v>771</v>
      </c>
      <c r="D416" s="13">
        <v>20</v>
      </c>
      <c r="E416" s="13">
        <v>100</v>
      </c>
      <c r="F416" s="13">
        <v>75</v>
      </c>
      <c r="G416" s="12" t="s">
        <v>633</v>
      </c>
      <c r="H416" s="12" t="s">
        <v>633</v>
      </c>
    </row>
    <row r="417" spans="1:8">
      <c r="A417" s="12" t="s">
        <v>622</v>
      </c>
      <c r="B417" s="12" t="s">
        <v>772</v>
      </c>
      <c r="C417" s="12" t="s">
        <v>773</v>
      </c>
      <c r="D417" s="13">
        <v>1</v>
      </c>
      <c r="E417" s="13">
        <v>11.111111111111111</v>
      </c>
      <c r="F417" s="13"/>
      <c r="G417" s="12" t="s">
        <v>625</v>
      </c>
      <c r="H417" s="12" t="s">
        <v>625</v>
      </c>
    </row>
    <row r="418" spans="1:8">
      <c r="A418" s="12" t="s">
        <v>622</v>
      </c>
      <c r="B418" s="12" t="s">
        <v>772</v>
      </c>
      <c r="C418" s="12" t="s">
        <v>773</v>
      </c>
      <c r="D418" s="13">
        <v>3</v>
      </c>
      <c r="E418" s="13">
        <v>33.333333333333336</v>
      </c>
      <c r="F418" s="13"/>
      <c r="G418" s="12" t="s">
        <v>625</v>
      </c>
      <c r="H418" s="12" t="s">
        <v>626</v>
      </c>
    </row>
    <row r="419" spans="1:8">
      <c r="A419" s="12" t="s">
        <v>622</v>
      </c>
      <c r="B419" s="12" t="s">
        <v>772</v>
      </c>
      <c r="C419" s="12" t="s">
        <v>773</v>
      </c>
      <c r="D419" s="13">
        <v>5</v>
      </c>
      <c r="E419" s="13">
        <v>55.555555555555557</v>
      </c>
      <c r="F419" s="13"/>
      <c r="G419" s="12" t="s">
        <v>626</v>
      </c>
      <c r="H419" s="12" t="s">
        <v>625</v>
      </c>
    </row>
    <row r="420" spans="1:8">
      <c r="A420" s="12" t="s">
        <v>622</v>
      </c>
      <c r="B420" s="12" t="s">
        <v>772</v>
      </c>
      <c r="C420" s="12" t="s">
        <v>773</v>
      </c>
      <c r="D420" s="13">
        <v>0</v>
      </c>
      <c r="E420" s="13">
        <v>0</v>
      </c>
      <c r="F420" s="13"/>
      <c r="G420" s="12" t="s">
        <v>626</v>
      </c>
      <c r="H420" s="12" t="s">
        <v>626</v>
      </c>
    </row>
    <row r="421" spans="1:8">
      <c r="A421" s="12" t="s">
        <v>622</v>
      </c>
      <c r="B421" s="12" t="s">
        <v>772</v>
      </c>
      <c r="C421" s="12" t="s">
        <v>773</v>
      </c>
      <c r="D421" s="13">
        <v>9</v>
      </c>
      <c r="E421" s="13">
        <v>100</v>
      </c>
      <c r="F421" s="13">
        <v>86</v>
      </c>
      <c r="G421" s="12" t="s">
        <v>633</v>
      </c>
      <c r="H421" s="12" t="s">
        <v>633</v>
      </c>
    </row>
    <row r="422" spans="1:8">
      <c r="A422" s="12" t="s">
        <v>622</v>
      </c>
      <c r="B422" s="12" t="s">
        <v>774</v>
      </c>
      <c r="C422" s="12" t="s">
        <v>775</v>
      </c>
      <c r="D422" s="13">
        <v>50</v>
      </c>
      <c r="E422" s="13">
        <v>75.757575757575751</v>
      </c>
      <c r="F422" s="13"/>
      <c r="G422" s="12" t="s">
        <v>625</v>
      </c>
      <c r="H422" s="12" t="s">
        <v>625</v>
      </c>
    </row>
    <row r="423" spans="1:8">
      <c r="A423" s="12" t="s">
        <v>622</v>
      </c>
      <c r="B423" s="12" t="s">
        <v>774</v>
      </c>
      <c r="C423" s="12" t="s">
        <v>775</v>
      </c>
      <c r="D423" s="13">
        <v>4</v>
      </c>
      <c r="E423" s="13">
        <v>6.0606060606060606</v>
      </c>
      <c r="F423" s="13"/>
      <c r="G423" s="12" t="s">
        <v>625</v>
      </c>
      <c r="H423" s="12" t="s">
        <v>626</v>
      </c>
    </row>
    <row r="424" spans="1:8">
      <c r="A424" s="12" t="s">
        <v>622</v>
      </c>
      <c r="B424" s="12" t="s">
        <v>774</v>
      </c>
      <c r="C424" s="12" t="s">
        <v>775</v>
      </c>
      <c r="D424" s="13">
        <v>10</v>
      </c>
      <c r="E424" s="13">
        <v>15.151515151515152</v>
      </c>
      <c r="F424" s="13"/>
      <c r="G424" s="12" t="s">
        <v>626</v>
      </c>
      <c r="H424" s="12" t="s">
        <v>625</v>
      </c>
    </row>
    <row r="425" spans="1:8">
      <c r="A425" s="12" t="s">
        <v>622</v>
      </c>
      <c r="B425" s="12" t="s">
        <v>774</v>
      </c>
      <c r="C425" s="12" t="s">
        <v>775</v>
      </c>
      <c r="D425" s="13">
        <v>2</v>
      </c>
      <c r="E425" s="13">
        <v>3.0303030303030303</v>
      </c>
      <c r="F425" s="13"/>
      <c r="G425" s="12" t="s">
        <v>626</v>
      </c>
      <c r="H425" s="12" t="s">
        <v>626</v>
      </c>
    </row>
    <row r="426" spans="1:8">
      <c r="A426" s="12" t="s">
        <v>622</v>
      </c>
      <c r="B426" s="12" t="s">
        <v>774</v>
      </c>
      <c r="C426" s="12" t="s">
        <v>775</v>
      </c>
      <c r="D426" s="13">
        <v>66</v>
      </c>
      <c r="E426" s="13">
        <v>100</v>
      </c>
      <c r="F426" s="13">
        <v>29</v>
      </c>
      <c r="G426" s="12" t="s">
        <v>633</v>
      </c>
      <c r="H426" s="12" t="s">
        <v>633</v>
      </c>
    </row>
    <row r="427" spans="1:8">
      <c r="A427" s="12" t="s">
        <v>622</v>
      </c>
      <c r="B427" s="12" t="s">
        <v>776</v>
      </c>
      <c r="C427" s="12" t="s">
        <v>777</v>
      </c>
      <c r="D427" s="13">
        <v>47</v>
      </c>
      <c r="E427" s="13">
        <v>71.212121212121218</v>
      </c>
      <c r="F427" s="13"/>
      <c r="G427" s="12" t="s">
        <v>625</v>
      </c>
      <c r="H427" s="12" t="s">
        <v>625</v>
      </c>
    </row>
    <row r="428" spans="1:8">
      <c r="A428" s="12" t="s">
        <v>622</v>
      </c>
      <c r="B428" s="12" t="s">
        <v>776</v>
      </c>
      <c r="C428" s="12" t="s">
        <v>777</v>
      </c>
      <c r="D428" s="13">
        <v>7</v>
      </c>
      <c r="E428" s="13">
        <v>10.606060606060606</v>
      </c>
      <c r="F428" s="13"/>
      <c r="G428" s="12" t="s">
        <v>625</v>
      </c>
      <c r="H428" s="12" t="s">
        <v>626</v>
      </c>
    </row>
    <row r="429" spans="1:8">
      <c r="A429" s="12" t="s">
        <v>622</v>
      </c>
      <c r="B429" s="12" t="s">
        <v>776</v>
      </c>
      <c r="C429" s="12" t="s">
        <v>777</v>
      </c>
      <c r="D429" s="13">
        <v>10</v>
      </c>
      <c r="E429" s="13">
        <v>15.151515151515152</v>
      </c>
      <c r="F429" s="13"/>
      <c r="G429" s="12" t="s">
        <v>626</v>
      </c>
      <c r="H429" s="12" t="s">
        <v>625</v>
      </c>
    </row>
    <row r="430" spans="1:8">
      <c r="A430" s="12" t="s">
        <v>622</v>
      </c>
      <c r="B430" s="12" t="s">
        <v>776</v>
      </c>
      <c r="C430" s="12" t="s">
        <v>777</v>
      </c>
      <c r="D430" s="13">
        <v>2</v>
      </c>
      <c r="E430" s="13">
        <v>3.0303030303030303</v>
      </c>
      <c r="F430" s="13"/>
      <c r="G430" s="12" t="s">
        <v>626</v>
      </c>
      <c r="H430" s="12" t="s">
        <v>626</v>
      </c>
    </row>
    <row r="431" spans="1:8">
      <c r="A431" s="12" t="s">
        <v>622</v>
      </c>
      <c r="B431" s="12" t="s">
        <v>776</v>
      </c>
      <c r="C431" s="12" t="s">
        <v>777</v>
      </c>
      <c r="D431" s="13">
        <v>66</v>
      </c>
      <c r="E431" s="13">
        <v>100</v>
      </c>
      <c r="F431" s="13">
        <v>29</v>
      </c>
      <c r="G431" s="12" t="s">
        <v>633</v>
      </c>
      <c r="H431" s="12" t="s">
        <v>633</v>
      </c>
    </row>
    <row r="432" spans="1:8">
      <c r="A432" s="12" t="s">
        <v>622</v>
      </c>
      <c r="B432" s="12" t="s">
        <v>778</v>
      </c>
      <c r="C432" s="12" t="s">
        <v>779</v>
      </c>
      <c r="D432" s="13">
        <v>55</v>
      </c>
      <c r="E432" s="13">
        <v>78.571428571428569</v>
      </c>
      <c r="F432" s="13"/>
      <c r="G432" s="12" t="s">
        <v>625</v>
      </c>
      <c r="H432" s="12" t="s">
        <v>625</v>
      </c>
    </row>
    <row r="433" spans="1:8">
      <c r="A433" s="12" t="s">
        <v>622</v>
      </c>
      <c r="B433" s="12" t="s">
        <v>778</v>
      </c>
      <c r="C433" s="12" t="s">
        <v>779</v>
      </c>
      <c r="D433" s="13">
        <v>3</v>
      </c>
      <c r="E433" s="13">
        <v>4.2857142857142856</v>
      </c>
      <c r="F433" s="13"/>
      <c r="G433" s="12" t="s">
        <v>625</v>
      </c>
      <c r="H433" s="12" t="s">
        <v>626</v>
      </c>
    </row>
    <row r="434" spans="1:8">
      <c r="A434" s="12" t="s">
        <v>622</v>
      </c>
      <c r="B434" s="12" t="s">
        <v>778</v>
      </c>
      <c r="C434" s="12" t="s">
        <v>779</v>
      </c>
      <c r="D434" s="13">
        <v>11</v>
      </c>
      <c r="E434" s="13">
        <v>15.714285714285714</v>
      </c>
      <c r="F434" s="13"/>
      <c r="G434" s="12" t="s">
        <v>626</v>
      </c>
      <c r="H434" s="12" t="s">
        <v>625</v>
      </c>
    </row>
    <row r="435" spans="1:8">
      <c r="A435" s="12" t="s">
        <v>622</v>
      </c>
      <c r="B435" s="12" t="s">
        <v>778</v>
      </c>
      <c r="C435" s="12" t="s">
        <v>779</v>
      </c>
      <c r="D435" s="13">
        <v>1</v>
      </c>
      <c r="E435" s="13">
        <v>1.4285714285714286</v>
      </c>
      <c r="F435" s="13"/>
      <c r="G435" s="12" t="s">
        <v>626</v>
      </c>
      <c r="H435" s="12" t="s">
        <v>626</v>
      </c>
    </row>
    <row r="436" spans="1:8">
      <c r="A436" s="12" t="s">
        <v>622</v>
      </c>
      <c r="B436" s="12" t="s">
        <v>778</v>
      </c>
      <c r="C436" s="12" t="s">
        <v>779</v>
      </c>
      <c r="D436" s="13">
        <v>70</v>
      </c>
      <c r="E436" s="13">
        <v>100</v>
      </c>
      <c r="F436" s="13">
        <v>25</v>
      </c>
      <c r="G436" s="12" t="s">
        <v>633</v>
      </c>
      <c r="H436" s="12" t="s">
        <v>633</v>
      </c>
    </row>
    <row r="437" spans="1:8">
      <c r="A437" s="12" t="s">
        <v>622</v>
      </c>
      <c r="B437" s="12" t="s">
        <v>780</v>
      </c>
      <c r="C437" s="12" t="s">
        <v>781</v>
      </c>
      <c r="D437" s="13">
        <v>49</v>
      </c>
      <c r="E437" s="13">
        <v>71.014492753623188</v>
      </c>
      <c r="F437" s="13"/>
      <c r="G437" s="12" t="s">
        <v>625</v>
      </c>
      <c r="H437" s="12" t="s">
        <v>625</v>
      </c>
    </row>
    <row r="438" spans="1:8">
      <c r="A438" s="12" t="s">
        <v>622</v>
      </c>
      <c r="B438" s="12" t="s">
        <v>780</v>
      </c>
      <c r="C438" s="12" t="s">
        <v>781</v>
      </c>
      <c r="D438" s="13">
        <v>8</v>
      </c>
      <c r="E438" s="13">
        <v>11.594202898550725</v>
      </c>
      <c r="F438" s="13"/>
      <c r="G438" s="12" t="s">
        <v>625</v>
      </c>
      <c r="H438" s="12" t="s">
        <v>626</v>
      </c>
    </row>
    <row r="439" spans="1:8">
      <c r="A439" s="12" t="s">
        <v>622</v>
      </c>
      <c r="B439" s="12" t="s">
        <v>780</v>
      </c>
      <c r="C439" s="12" t="s">
        <v>781</v>
      </c>
      <c r="D439" s="13">
        <v>9</v>
      </c>
      <c r="E439" s="13">
        <v>13.043478260869565</v>
      </c>
      <c r="F439" s="13"/>
      <c r="G439" s="12" t="s">
        <v>626</v>
      </c>
      <c r="H439" s="12" t="s">
        <v>625</v>
      </c>
    </row>
    <row r="440" spans="1:8">
      <c r="A440" s="12" t="s">
        <v>622</v>
      </c>
      <c r="B440" s="12" t="s">
        <v>780</v>
      </c>
      <c r="C440" s="12" t="s">
        <v>781</v>
      </c>
      <c r="D440" s="13">
        <v>3</v>
      </c>
      <c r="E440" s="13">
        <v>4.3478260869565215</v>
      </c>
      <c r="F440" s="13"/>
      <c r="G440" s="12" t="s">
        <v>626</v>
      </c>
      <c r="H440" s="12" t="s">
        <v>626</v>
      </c>
    </row>
    <row r="441" spans="1:8">
      <c r="A441" s="12" t="s">
        <v>622</v>
      </c>
      <c r="B441" s="12" t="s">
        <v>780</v>
      </c>
      <c r="C441" s="12" t="s">
        <v>781</v>
      </c>
      <c r="D441" s="13">
        <v>69</v>
      </c>
      <c r="E441" s="13">
        <v>100</v>
      </c>
      <c r="F441" s="13">
        <v>26</v>
      </c>
      <c r="G441" s="12" t="s">
        <v>633</v>
      </c>
      <c r="H441" s="12" t="s">
        <v>633</v>
      </c>
    </row>
    <row r="442" spans="1:8">
      <c r="A442" s="12" t="s">
        <v>622</v>
      </c>
      <c r="B442" s="12" t="s">
        <v>782</v>
      </c>
      <c r="C442" s="12" t="s">
        <v>783</v>
      </c>
      <c r="D442" s="13">
        <v>54</v>
      </c>
      <c r="E442" s="13">
        <v>78.260869565217391</v>
      </c>
      <c r="F442" s="13"/>
      <c r="G442" s="12" t="s">
        <v>625</v>
      </c>
      <c r="H442" s="12" t="s">
        <v>625</v>
      </c>
    </row>
    <row r="443" spans="1:8">
      <c r="A443" s="12" t="s">
        <v>622</v>
      </c>
      <c r="B443" s="12" t="s">
        <v>782</v>
      </c>
      <c r="C443" s="12" t="s">
        <v>783</v>
      </c>
      <c r="D443" s="13">
        <v>3</v>
      </c>
      <c r="E443" s="13">
        <v>4.3478260869565215</v>
      </c>
      <c r="F443" s="13"/>
      <c r="G443" s="12" t="s">
        <v>625</v>
      </c>
      <c r="H443" s="12" t="s">
        <v>626</v>
      </c>
    </row>
    <row r="444" spans="1:8">
      <c r="A444" s="12" t="s">
        <v>622</v>
      </c>
      <c r="B444" s="12" t="s">
        <v>782</v>
      </c>
      <c r="C444" s="12" t="s">
        <v>783</v>
      </c>
      <c r="D444" s="13">
        <v>8</v>
      </c>
      <c r="E444" s="13">
        <v>11.594202898550725</v>
      </c>
      <c r="F444" s="13"/>
      <c r="G444" s="12" t="s">
        <v>626</v>
      </c>
      <c r="H444" s="12" t="s">
        <v>625</v>
      </c>
    </row>
    <row r="445" spans="1:8">
      <c r="A445" s="12" t="s">
        <v>622</v>
      </c>
      <c r="B445" s="12" t="s">
        <v>782</v>
      </c>
      <c r="C445" s="12" t="s">
        <v>783</v>
      </c>
      <c r="D445" s="13">
        <v>4</v>
      </c>
      <c r="E445" s="13">
        <v>5.7971014492753623</v>
      </c>
      <c r="F445" s="13"/>
      <c r="G445" s="12" t="s">
        <v>626</v>
      </c>
      <c r="H445" s="12" t="s">
        <v>626</v>
      </c>
    </row>
    <row r="446" spans="1:8">
      <c r="A446" s="12" t="s">
        <v>622</v>
      </c>
      <c r="B446" s="12" t="s">
        <v>782</v>
      </c>
      <c r="C446" s="12" t="s">
        <v>783</v>
      </c>
      <c r="D446" s="13">
        <v>69</v>
      </c>
      <c r="E446" s="13">
        <v>100</v>
      </c>
      <c r="F446" s="13">
        <v>26</v>
      </c>
      <c r="G446" s="12" t="s">
        <v>633</v>
      </c>
      <c r="H446" s="12" t="s">
        <v>633</v>
      </c>
    </row>
    <row r="447" spans="1:8">
      <c r="A447" s="12" t="s">
        <v>622</v>
      </c>
      <c r="B447" s="12" t="s">
        <v>784</v>
      </c>
      <c r="C447" s="12" t="s">
        <v>785</v>
      </c>
      <c r="D447" s="13">
        <v>52</v>
      </c>
      <c r="E447" s="13">
        <v>75.362318840579704</v>
      </c>
      <c r="F447" s="13"/>
      <c r="G447" s="12" t="s">
        <v>625</v>
      </c>
      <c r="H447" s="12" t="s">
        <v>625</v>
      </c>
    </row>
    <row r="448" spans="1:8">
      <c r="A448" s="12" t="s">
        <v>622</v>
      </c>
      <c r="B448" s="12" t="s">
        <v>784</v>
      </c>
      <c r="C448" s="12" t="s">
        <v>785</v>
      </c>
      <c r="D448" s="13">
        <v>5</v>
      </c>
      <c r="E448" s="13">
        <v>7.2463768115942031</v>
      </c>
      <c r="F448" s="13"/>
      <c r="G448" s="12" t="s">
        <v>625</v>
      </c>
      <c r="H448" s="12" t="s">
        <v>626</v>
      </c>
    </row>
    <row r="449" spans="1:8">
      <c r="A449" s="12" t="s">
        <v>622</v>
      </c>
      <c r="B449" s="12" t="s">
        <v>784</v>
      </c>
      <c r="C449" s="12" t="s">
        <v>785</v>
      </c>
      <c r="D449" s="13">
        <v>10</v>
      </c>
      <c r="E449" s="13">
        <v>14.492753623188406</v>
      </c>
      <c r="F449" s="13"/>
      <c r="G449" s="12" t="s">
        <v>626</v>
      </c>
      <c r="H449" s="12" t="s">
        <v>625</v>
      </c>
    </row>
    <row r="450" spans="1:8">
      <c r="A450" s="12" t="s">
        <v>622</v>
      </c>
      <c r="B450" s="12" t="s">
        <v>784</v>
      </c>
      <c r="C450" s="12" t="s">
        <v>785</v>
      </c>
      <c r="D450" s="13">
        <v>2</v>
      </c>
      <c r="E450" s="13">
        <v>2.8985507246376812</v>
      </c>
      <c r="F450" s="13"/>
      <c r="G450" s="12" t="s">
        <v>626</v>
      </c>
      <c r="H450" s="12" t="s">
        <v>626</v>
      </c>
    </row>
    <row r="451" spans="1:8">
      <c r="A451" s="12" t="s">
        <v>622</v>
      </c>
      <c r="B451" s="12" t="s">
        <v>784</v>
      </c>
      <c r="C451" s="12" t="s">
        <v>785</v>
      </c>
      <c r="D451" s="13">
        <v>69</v>
      </c>
      <c r="E451" s="13">
        <v>100</v>
      </c>
      <c r="F451" s="13">
        <v>26</v>
      </c>
      <c r="G451" s="12" t="s">
        <v>633</v>
      </c>
      <c r="H451" s="12" t="s">
        <v>633</v>
      </c>
    </row>
    <row r="452" spans="1:8">
      <c r="A452" s="12" t="s">
        <v>622</v>
      </c>
      <c r="B452" s="12" t="s">
        <v>786</v>
      </c>
      <c r="C452" s="12" t="s">
        <v>787</v>
      </c>
      <c r="D452" s="13">
        <v>66</v>
      </c>
      <c r="E452" s="13">
        <v>69.473684210526315</v>
      </c>
      <c r="F452" s="13"/>
      <c r="G452" s="12" t="s">
        <v>625</v>
      </c>
      <c r="H452" s="12" t="s">
        <v>625</v>
      </c>
    </row>
    <row r="453" spans="1:8">
      <c r="A453" s="12" t="s">
        <v>622</v>
      </c>
      <c r="B453" s="12" t="s">
        <v>786</v>
      </c>
      <c r="C453" s="12" t="s">
        <v>787</v>
      </c>
      <c r="D453" s="13">
        <v>13</v>
      </c>
      <c r="E453" s="13">
        <v>13.684210526315789</v>
      </c>
      <c r="F453" s="13"/>
      <c r="G453" s="12" t="s">
        <v>625</v>
      </c>
      <c r="H453" s="12" t="s">
        <v>626</v>
      </c>
    </row>
    <row r="454" spans="1:8">
      <c r="A454" s="12" t="s">
        <v>622</v>
      </c>
      <c r="B454" s="12" t="s">
        <v>786</v>
      </c>
      <c r="C454" s="12" t="s">
        <v>787</v>
      </c>
      <c r="D454" s="13">
        <v>10</v>
      </c>
      <c r="E454" s="13">
        <v>10.526315789473685</v>
      </c>
      <c r="F454" s="13"/>
      <c r="G454" s="12" t="s">
        <v>626</v>
      </c>
      <c r="H454" s="12" t="s">
        <v>625</v>
      </c>
    </row>
    <row r="455" spans="1:8">
      <c r="A455" s="12" t="s">
        <v>622</v>
      </c>
      <c r="B455" s="12" t="s">
        <v>786</v>
      </c>
      <c r="C455" s="12" t="s">
        <v>787</v>
      </c>
      <c r="D455" s="13">
        <v>6</v>
      </c>
      <c r="E455" s="13">
        <v>6.3157894736842106</v>
      </c>
      <c r="F455" s="13"/>
      <c r="G455" s="12" t="s">
        <v>626</v>
      </c>
      <c r="H455" s="12" t="s">
        <v>626</v>
      </c>
    </row>
    <row r="456" spans="1:8">
      <c r="A456" s="12" t="s">
        <v>622</v>
      </c>
      <c r="B456" s="12" t="s">
        <v>786</v>
      </c>
      <c r="C456" s="12" t="s">
        <v>787</v>
      </c>
      <c r="D456" s="13">
        <v>95</v>
      </c>
      <c r="E456" s="13">
        <v>100</v>
      </c>
      <c r="F456" s="13">
        <v>0</v>
      </c>
      <c r="G456" s="12" t="s">
        <v>633</v>
      </c>
      <c r="H456" s="12" t="s">
        <v>633</v>
      </c>
    </row>
    <row r="457" spans="1:8">
      <c r="A457" s="12" t="s">
        <v>622</v>
      </c>
      <c r="B457" s="12" t="s">
        <v>788</v>
      </c>
      <c r="C457" s="12" t="s">
        <v>789</v>
      </c>
      <c r="D457" s="13">
        <v>47</v>
      </c>
      <c r="E457" s="13">
        <v>71.212121212121218</v>
      </c>
      <c r="F457" s="13"/>
      <c r="G457" s="12" t="s">
        <v>625</v>
      </c>
      <c r="H457" s="12" t="s">
        <v>625</v>
      </c>
    </row>
    <row r="458" spans="1:8">
      <c r="A458" s="12" t="s">
        <v>622</v>
      </c>
      <c r="B458" s="12" t="s">
        <v>788</v>
      </c>
      <c r="C458" s="12" t="s">
        <v>789</v>
      </c>
      <c r="D458" s="13">
        <v>7</v>
      </c>
      <c r="E458" s="13">
        <v>10.606060606060606</v>
      </c>
      <c r="F458" s="13"/>
      <c r="G458" s="12" t="s">
        <v>625</v>
      </c>
      <c r="H458" s="12" t="s">
        <v>626</v>
      </c>
    </row>
    <row r="459" spans="1:8">
      <c r="A459" s="12" t="s">
        <v>622</v>
      </c>
      <c r="B459" s="12" t="s">
        <v>788</v>
      </c>
      <c r="C459" s="12" t="s">
        <v>789</v>
      </c>
      <c r="D459" s="13">
        <v>9</v>
      </c>
      <c r="E459" s="13">
        <v>13.636363636363637</v>
      </c>
      <c r="F459" s="13"/>
      <c r="G459" s="12" t="s">
        <v>626</v>
      </c>
      <c r="H459" s="12" t="s">
        <v>625</v>
      </c>
    </row>
    <row r="460" spans="1:8">
      <c r="A460" s="12" t="s">
        <v>622</v>
      </c>
      <c r="B460" s="12" t="s">
        <v>788</v>
      </c>
      <c r="C460" s="12" t="s">
        <v>789</v>
      </c>
      <c r="D460" s="13">
        <v>3</v>
      </c>
      <c r="E460" s="13">
        <v>4.5454545454545459</v>
      </c>
      <c r="F460" s="13"/>
      <c r="G460" s="12" t="s">
        <v>626</v>
      </c>
      <c r="H460" s="12" t="s">
        <v>626</v>
      </c>
    </row>
    <row r="461" spans="1:8">
      <c r="A461" s="12" t="s">
        <v>622</v>
      </c>
      <c r="B461" s="12" t="s">
        <v>788</v>
      </c>
      <c r="C461" s="12" t="s">
        <v>789</v>
      </c>
      <c r="D461" s="13">
        <v>66</v>
      </c>
      <c r="E461" s="13">
        <v>100</v>
      </c>
      <c r="F461" s="13">
        <v>29</v>
      </c>
      <c r="G461" s="12" t="s">
        <v>633</v>
      </c>
      <c r="H461" s="12" t="s">
        <v>633</v>
      </c>
    </row>
    <row r="462" spans="1:8">
      <c r="A462" s="12" t="s">
        <v>622</v>
      </c>
      <c r="B462" s="12" t="s">
        <v>790</v>
      </c>
      <c r="C462" s="12" t="s">
        <v>791</v>
      </c>
      <c r="D462" s="13">
        <v>53</v>
      </c>
      <c r="E462" s="13">
        <v>80.303030303030297</v>
      </c>
      <c r="F462" s="13"/>
      <c r="G462" s="12" t="s">
        <v>625</v>
      </c>
      <c r="H462" s="12" t="s">
        <v>625</v>
      </c>
    </row>
    <row r="463" spans="1:8">
      <c r="A463" s="12" t="s">
        <v>622</v>
      </c>
      <c r="B463" s="12" t="s">
        <v>790</v>
      </c>
      <c r="C463" s="12" t="s">
        <v>791</v>
      </c>
      <c r="D463" s="13">
        <v>1</v>
      </c>
      <c r="E463" s="13">
        <v>1.5151515151515151</v>
      </c>
      <c r="F463" s="13"/>
      <c r="G463" s="12" t="s">
        <v>625</v>
      </c>
      <c r="H463" s="12" t="s">
        <v>626</v>
      </c>
    </row>
    <row r="464" spans="1:8">
      <c r="A464" s="12" t="s">
        <v>622</v>
      </c>
      <c r="B464" s="12" t="s">
        <v>790</v>
      </c>
      <c r="C464" s="12" t="s">
        <v>791</v>
      </c>
      <c r="D464" s="13">
        <v>10</v>
      </c>
      <c r="E464" s="13">
        <v>15.151515151515152</v>
      </c>
      <c r="F464" s="13"/>
      <c r="G464" s="12" t="s">
        <v>626</v>
      </c>
      <c r="H464" s="12" t="s">
        <v>625</v>
      </c>
    </row>
    <row r="465" spans="1:8">
      <c r="A465" s="12" t="s">
        <v>622</v>
      </c>
      <c r="B465" s="12" t="s">
        <v>790</v>
      </c>
      <c r="C465" s="12" t="s">
        <v>791</v>
      </c>
      <c r="D465" s="13">
        <v>2</v>
      </c>
      <c r="E465" s="13">
        <v>3.0303030303030303</v>
      </c>
      <c r="F465" s="13"/>
      <c r="G465" s="12" t="s">
        <v>626</v>
      </c>
      <c r="H465" s="12" t="s">
        <v>626</v>
      </c>
    </row>
    <row r="466" spans="1:8">
      <c r="A466" s="12" t="s">
        <v>622</v>
      </c>
      <c r="B466" s="12" t="s">
        <v>790</v>
      </c>
      <c r="C466" s="12" t="s">
        <v>791</v>
      </c>
      <c r="D466" s="13">
        <v>66</v>
      </c>
      <c r="E466" s="13">
        <v>100</v>
      </c>
      <c r="F466" s="13">
        <v>29</v>
      </c>
      <c r="G466" s="12" t="s">
        <v>633</v>
      </c>
      <c r="H466" s="12" t="s">
        <v>633</v>
      </c>
    </row>
    <row r="467" spans="1:8">
      <c r="A467" s="12" t="s">
        <v>622</v>
      </c>
      <c r="B467" s="12" t="s">
        <v>792</v>
      </c>
      <c r="C467" s="12" t="s">
        <v>793</v>
      </c>
      <c r="D467" s="13">
        <v>44</v>
      </c>
      <c r="E467" s="13">
        <v>66.666666666666671</v>
      </c>
      <c r="F467" s="13"/>
      <c r="G467" s="12" t="s">
        <v>625</v>
      </c>
      <c r="H467" s="12" t="s">
        <v>625</v>
      </c>
    </row>
    <row r="468" spans="1:8">
      <c r="A468" s="12" t="s">
        <v>622</v>
      </c>
      <c r="B468" s="12" t="s">
        <v>792</v>
      </c>
      <c r="C468" s="12" t="s">
        <v>793</v>
      </c>
      <c r="D468" s="13">
        <v>9</v>
      </c>
      <c r="E468" s="13">
        <v>13.636363636363637</v>
      </c>
      <c r="F468" s="13"/>
      <c r="G468" s="12" t="s">
        <v>625</v>
      </c>
      <c r="H468" s="12" t="s">
        <v>626</v>
      </c>
    </row>
    <row r="469" spans="1:8">
      <c r="A469" s="12" t="s">
        <v>622</v>
      </c>
      <c r="B469" s="12" t="s">
        <v>792</v>
      </c>
      <c r="C469" s="12" t="s">
        <v>793</v>
      </c>
      <c r="D469" s="13">
        <v>1</v>
      </c>
      <c r="E469" s="13">
        <v>1.5151515151515151</v>
      </c>
      <c r="F469" s="13"/>
      <c r="G469" s="12" t="s">
        <v>625</v>
      </c>
      <c r="H469" s="12" t="s">
        <v>683</v>
      </c>
    </row>
    <row r="470" spans="1:8">
      <c r="A470" s="12" t="s">
        <v>622</v>
      </c>
      <c r="B470" s="12" t="s">
        <v>792</v>
      </c>
      <c r="C470" s="12" t="s">
        <v>793</v>
      </c>
      <c r="D470" s="13">
        <v>8</v>
      </c>
      <c r="E470" s="13">
        <v>12.121212121212121</v>
      </c>
      <c r="F470" s="13"/>
      <c r="G470" s="12" t="s">
        <v>626</v>
      </c>
      <c r="H470" s="12" t="s">
        <v>625</v>
      </c>
    </row>
    <row r="471" spans="1:8">
      <c r="A471" s="12" t="s">
        <v>622</v>
      </c>
      <c r="B471" s="12" t="s">
        <v>792</v>
      </c>
      <c r="C471" s="12" t="s">
        <v>793</v>
      </c>
      <c r="D471" s="13">
        <v>4</v>
      </c>
      <c r="E471" s="13">
        <v>6.0606060606060606</v>
      </c>
      <c r="F471" s="13"/>
      <c r="G471" s="12" t="s">
        <v>626</v>
      </c>
      <c r="H471" s="12" t="s">
        <v>626</v>
      </c>
    </row>
    <row r="472" spans="1:8">
      <c r="A472" s="12" t="s">
        <v>622</v>
      </c>
      <c r="B472" s="12" t="s">
        <v>792</v>
      </c>
      <c r="C472" s="12" t="s">
        <v>793</v>
      </c>
      <c r="D472" s="13">
        <v>0</v>
      </c>
      <c r="E472" s="13">
        <v>0</v>
      </c>
      <c r="F472" s="13"/>
      <c r="G472" s="12" t="s">
        <v>626</v>
      </c>
      <c r="H472" s="12" t="s">
        <v>683</v>
      </c>
    </row>
    <row r="473" spans="1:8">
      <c r="A473" s="12" t="s">
        <v>622</v>
      </c>
      <c r="B473" s="12" t="s">
        <v>792</v>
      </c>
      <c r="C473" s="12" t="s">
        <v>793</v>
      </c>
      <c r="D473" s="13">
        <v>66</v>
      </c>
      <c r="E473" s="13">
        <v>100</v>
      </c>
      <c r="F473" s="13">
        <v>29</v>
      </c>
      <c r="G473" s="12" t="s">
        <v>633</v>
      </c>
      <c r="H473" s="12" t="s">
        <v>633</v>
      </c>
    </row>
    <row r="474" spans="1:8">
      <c r="A474" s="12" t="s">
        <v>622</v>
      </c>
      <c r="B474" s="12" t="s">
        <v>794</v>
      </c>
      <c r="C474" s="12" t="s">
        <v>795</v>
      </c>
      <c r="D474" s="13">
        <v>49</v>
      </c>
      <c r="E474" s="13">
        <v>75.384615384615387</v>
      </c>
      <c r="F474" s="13"/>
      <c r="G474" s="12" t="s">
        <v>625</v>
      </c>
      <c r="H474" s="12" t="s">
        <v>625</v>
      </c>
    </row>
    <row r="475" spans="1:8">
      <c r="A475" s="12" t="s">
        <v>622</v>
      </c>
      <c r="B475" s="12" t="s">
        <v>794</v>
      </c>
      <c r="C475" s="12" t="s">
        <v>795</v>
      </c>
      <c r="D475" s="13">
        <v>4</v>
      </c>
      <c r="E475" s="13">
        <v>6.1538461538461542</v>
      </c>
      <c r="F475" s="13"/>
      <c r="G475" s="12" t="s">
        <v>625</v>
      </c>
      <c r="H475" s="12" t="s">
        <v>626</v>
      </c>
    </row>
    <row r="476" spans="1:8">
      <c r="A476" s="12" t="s">
        <v>622</v>
      </c>
      <c r="B476" s="12" t="s">
        <v>794</v>
      </c>
      <c r="C476" s="12" t="s">
        <v>795</v>
      </c>
      <c r="D476" s="13">
        <v>8</v>
      </c>
      <c r="E476" s="13">
        <v>12.307692307692308</v>
      </c>
      <c r="F476" s="13"/>
      <c r="G476" s="12" t="s">
        <v>626</v>
      </c>
      <c r="H476" s="12" t="s">
        <v>625</v>
      </c>
    </row>
    <row r="477" spans="1:8">
      <c r="A477" s="12" t="s">
        <v>622</v>
      </c>
      <c r="B477" s="12" t="s">
        <v>794</v>
      </c>
      <c r="C477" s="12" t="s">
        <v>795</v>
      </c>
      <c r="D477" s="13">
        <v>4</v>
      </c>
      <c r="E477" s="13">
        <v>6.1538461538461542</v>
      </c>
      <c r="F477" s="13"/>
      <c r="G477" s="12" t="s">
        <v>626</v>
      </c>
      <c r="H477" s="12" t="s">
        <v>626</v>
      </c>
    </row>
    <row r="478" spans="1:8">
      <c r="A478" s="12" t="s">
        <v>622</v>
      </c>
      <c r="B478" s="12" t="s">
        <v>794</v>
      </c>
      <c r="C478" s="12" t="s">
        <v>795</v>
      </c>
      <c r="D478" s="13">
        <v>65</v>
      </c>
      <c r="E478" s="13">
        <v>100</v>
      </c>
      <c r="F478" s="13">
        <v>30</v>
      </c>
      <c r="G478" s="12" t="s">
        <v>633</v>
      </c>
      <c r="H478" s="12" t="s">
        <v>633</v>
      </c>
    </row>
    <row r="479" spans="1:8">
      <c r="A479" s="12" t="s">
        <v>622</v>
      </c>
      <c r="B479" s="12" t="s">
        <v>796</v>
      </c>
      <c r="C479" s="12" t="s">
        <v>797</v>
      </c>
      <c r="D479" s="13">
        <v>0</v>
      </c>
      <c r="E479" s="13">
        <v>0</v>
      </c>
      <c r="F479" s="13"/>
      <c r="G479" s="12" t="s">
        <v>625</v>
      </c>
      <c r="H479" s="12" t="s">
        <v>625</v>
      </c>
    </row>
    <row r="480" spans="1:8">
      <c r="A480" s="12" t="s">
        <v>622</v>
      </c>
      <c r="B480" s="12" t="s">
        <v>796</v>
      </c>
      <c r="C480" s="12" t="s">
        <v>797</v>
      </c>
      <c r="D480" s="13">
        <v>0</v>
      </c>
      <c r="E480" s="13">
        <v>0</v>
      </c>
      <c r="F480" s="13"/>
      <c r="G480" s="12" t="s">
        <v>625</v>
      </c>
      <c r="H480" s="12" t="s">
        <v>626</v>
      </c>
    </row>
    <row r="481" spans="1:8">
      <c r="A481" s="12" t="s">
        <v>622</v>
      </c>
      <c r="B481" s="12" t="s">
        <v>796</v>
      </c>
      <c r="C481" s="12" t="s">
        <v>797</v>
      </c>
      <c r="D481" s="13">
        <v>0</v>
      </c>
      <c r="E481" s="13">
        <v>0</v>
      </c>
      <c r="F481" s="13"/>
      <c r="G481" s="12" t="s">
        <v>625</v>
      </c>
      <c r="H481" s="12" t="s">
        <v>680</v>
      </c>
    </row>
    <row r="482" spans="1:8">
      <c r="A482" s="12" t="s">
        <v>622</v>
      </c>
      <c r="B482" s="12" t="s">
        <v>796</v>
      </c>
      <c r="C482" s="12" t="s">
        <v>797</v>
      </c>
      <c r="D482" s="13">
        <v>1</v>
      </c>
      <c r="E482" s="13">
        <v>1.5625</v>
      </c>
      <c r="F482" s="13"/>
      <c r="G482" s="12" t="s">
        <v>625</v>
      </c>
      <c r="H482" s="12" t="s">
        <v>683</v>
      </c>
    </row>
    <row r="483" spans="1:8">
      <c r="A483" s="12" t="s">
        <v>622</v>
      </c>
      <c r="B483" s="12" t="s">
        <v>796</v>
      </c>
      <c r="C483" s="12" t="s">
        <v>797</v>
      </c>
      <c r="D483" s="13">
        <v>48</v>
      </c>
      <c r="E483" s="13">
        <v>75</v>
      </c>
      <c r="F483" s="13"/>
      <c r="G483" s="12" t="s">
        <v>626</v>
      </c>
      <c r="H483" s="12" t="s">
        <v>625</v>
      </c>
    </row>
    <row r="484" spans="1:8">
      <c r="A484" s="12" t="s">
        <v>622</v>
      </c>
      <c r="B484" s="12" t="s">
        <v>796</v>
      </c>
      <c r="C484" s="12" t="s">
        <v>797</v>
      </c>
      <c r="D484" s="13">
        <v>9</v>
      </c>
      <c r="E484" s="13">
        <v>14.0625</v>
      </c>
      <c r="F484" s="13"/>
      <c r="G484" s="12" t="s">
        <v>626</v>
      </c>
      <c r="H484" s="12" t="s">
        <v>626</v>
      </c>
    </row>
    <row r="485" spans="1:8">
      <c r="A485" s="12" t="s">
        <v>622</v>
      </c>
      <c r="B485" s="12" t="s">
        <v>796</v>
      </c>
      <c r="C485" s="12" t="s">
        <v>797</v>
      </c>
      <c r="D485" s="13">
        <v>2</v>
      </c>
      <c r="E485" s="13">
        <v>3.125</v>
      </c>
      <c r="F485" s="13"/>
      <c r="G485" s="12" t="s">
        <v>626</v>
      </c>
      <c r="H485" s="12" t="s">
        <v>680</v>
      </c>
    </row>
    <row r="486" spans="1:8">
      <c r="A486" s="12" t="s">
        <v>622</v>
      </c>
      <c r="B486" s="12" t="s">
        <v>796</v>
      </c>
      <c r="C486" s="12" t="s">
        <v>797</v>
      </c>
      <c r="D486" s="13">
        <v>1</v>
      </c>
      <c r="E486" s="13">
        <v>1.5625</v>
      </c>
      <c r="F486" s="13"/>
      <c r="G486" s="12" t="s">
        <v>626</v>
      </c>
      <c r="H486" s="12" t="s">
        <v>683</v>
      </c>
    </row>
    <row r="487" spans="1:8">
      <c r="A487" s="12" t="s">
        <v>622</v>
      </c>
      <c r="B487" s="12" t="s">
        <v>796</v>
      </c>
      <c r="C487" s="12" t="s">
        <v>797</v>
      </c>
      <c r="D487" s="13">
        <v>3</v>
      </c>
      <c r="E487" s="13">
        <v>4.6875</v>
      </c>
      <c r="F487" s="13"/>
      <c r="G487" s="12" t="s">
        <v>680</v>
      </c>
      <c r="H487" s="12" t="s">
        <v>625</v>
      </c>
    </row>
    <row r="488" spans="1:8">
      <c r="A488" s="12" t="s">
        <v>622</v>
      </c>
      <c r="B488" s="12" t="s">
        <v>796</v>
      </c>
      <c r="C488" s="12" t="s">
        <v>797</v>
      </c>
      <c r="D488" s="13">
        <v>0</v>
      </c>
      <c r="E488" s="13">
        <v>0</v>
      </c>
      <c r="F488" s="13"/>
      <c r="G488" s="12" t="s">
        <v>680</v>
      </c>
      <c r="H488" s="12" t="s">
        <v>626</v>
      </c>
    </row>
    <row r="489" spans="1:8">
      <c r="A489" s="12" t="s">
        <v>622</v>
      </c>
      <c r="B489" s="12" t="s">
        <v>796</v>
      </c>
      <c r="C489" s="12" t="s">
        <v>797</v>
      </c>
      <c r="D489" s="13">
        <v>0</v>
      </c>
      <c r="E489" s="13">
        <v>0</v>
      </c>
      <c r="F489" s="13"/>
      <c r="G489" s="12" t="s">
        <v>680</v>
      </c>
      <c r="H489" s="12" t="s">
        <v>680</v>
      </c>
    </row>
    <row r="490" spans="1:8">
      <c r="A490" s="12" t="s">
        <v>622</v>
      </c>
      <c r="B490" s="12" t="s">
        <v>796</v>
      </c>
      <c r="C490" s="12" t="s">
        <v>797</v>
      </c>
      <c r="D490" s="13">
        <v>0</v>
      </c>
      <c r="E490" s="13">
        <v>0</v>
      </c>
      <c r="F490" s="13"/>
      <c r="G490" s="12" t="s">
        <v>680</v>
      </c>
      <c r="H490" s="12" t="s">
        <v>683</v>
      </c>
    </row>
    <row r="491" spans="1:8">
      <c r="A491" s="12" t="s">
        <v>622</v>
      </c>
      <c r="B491" s="12" t="s">
        <v>796</v>
      </c>
      <c r="C491" s="12" t="s">
        <v>797</v>
      </c>
      <c r="D491" s="13">
        <v>64</v>
      </c>
      <c r="E491" s="13">
        <v>100</v>
      </c>
      <c r="F491" s="13">
        <v>31</v>
      </c>
      <c r="G491" s="12" t="s">
        <v>633</v>
      </c>
      <c r="H491" s="12" t="s">
        <v>633</v>
      </c>
    </row>
    <row r="492" spans="1:8">
      <c r="A492" s="12" t="s">
        <v>622</v>
      </c>
      <c r="B492" s="12" t="s">
        <v>798</v>
      </c>
      <c r="C492" s="12" t="s">
        <v>799</v>
      </c>
      <c r="D492" s="13">
        <v>0</v>
      </c>
      <c r="E492" s="13">
        <v>0</v>
      </c>
      <c r="F492" s="13"/>
      <c r="G492" s="12" t="s">
        <v>625</v>
      </c>
      <c r="H492" s="12" t="s">
        <v>625</v>
      </c>
    </row>
    <row r="493" spans="1:8">
      <c r="A493" s="12" t="s">
        <v>622</v>
      </c>
      <c r="B493" s="12" t="s">
        <v>798</v>
      </c>
      <c r="C493" s="12" t="s">
        <v>799</v>
      </c>
      <c r="D493" s="13">
        <v>0</v>
      </c>
      <c r="E493" s="13">
        <v>0</v>
      </c>
      <c r="F493" s="13"/>
      <c r="G493" s="12" t="s">
        <v>625</v>
      </c>
      <c r="H493" s="12" t="s">
        <v>626</v>
      </c>
    </row>
    <row r="494" spans="1:8">
      <c r="A494" s="12" t="s">
        <v>622</v>
      </c>
      <c r="B494" s="12" t="s">
        <v>798</v>
      </c>
      <c r="C494" s="12" t="s">
        <v>799</v>
      </c>
      <c r="D494" s="13">
        <v>0</v>
      </c>
      <c r="E494" s="13">
        <v>0</v>
      </c>
      <c r="F494" s="13"/>
      <c r="G494" s="12" t="s">
        <v>625</v>
      </c>
      <c r="H494" s="12" t="s">
        <v>680</v>
      </c>
    </row>
    <row r="495" spans="1:8">
      <c r="A495" s="12" t="s">
        <v>622</v>
      </c>
      <c r="B495" s="12" t="s">
        <v>798</v>
      </c>
      <c r="C495" s="12" t="s">
        <v>799</v>
      </c>
      <c r="D495" s="13">
        <v>1</v>
      </c>
      <c r="E495" s="13">
        <v>1.5625</v>
      </c>
      <c r="F495" s="13"/>
      <c r="G495" s="12" t="s">
        <v>625</v>
      </c>
      <c r="H495" s="12" t="s">
        <v>683</v>
      </c>
    </row>
    <row r="496" spans="1:8">
      <c r="A496" s="12" t="s">
        <v>622</v>
      </c>
      <c r="B496" s="12" t="s">
        <v>798</v>
      </c>
      <c r="C496" s="12" t="s">
        <v>799</v>
      </c>
      <c r="D496" s="13">
        <v>52</v>
      </c>
      <c r="E496" s="13">
        <v>81.25</v>
      </c>
      <c r="F496" s="13"/>
      <c r="G496" s="12" t="s">
        <v>626</v>
      </c>
      <c r="H496" s="12" t="s">
        <v>625</v>
      </c>
    </row>
    <row r="497" spans="1:8">
      <c r="A497" s="12" t="s">
        <v>622</v>
      </c>
      <c r="B497" s="12" t="s">
        <v>798</v>
      </c>
      <c r="C497" s="12" t="s">
        <v>799</v>
      </c>
      <c r="D497" s="13">
        <v>5</v>
      </c>
      <c r="E497" s="13">
        <v>7.8125</v>
      </c>
      <c r="F497" s="13"/>
      <c r="G497" s="12" t="s">
        <v>626</v>
      </c>
      <c r="H497" s="12" t="s">
        <v>626</v>
      </c>
    </row>
    <row r="498" spans="1:8">
      <c r="A498" s="12" t="s">
        <v>622</v>
      </c>
      <c r="B498" s="12" t="s">
        <v>798</v>
      </c>
      <c r="C498" s="12" t="s">
        <v>799</v>
      </c>
      <c r="D498" s="13">
        <v>1</v>
      </c>
      <c r="E498" s="13">
        <v>1.5625</v>
      </c>
      <c r="F498" s="13"/>
      <c r="G498" s="12" t="s">
        <v>626</v>
      </c>
      <c r="H498" s="12" t="s">
        <v>680</v>
      </c>
    </row>
    <row r="499" spans="1:8">
      <c r="A499" s="12" t="s">
        <v>622</v>
      </c>
      <c r="B499" s="12" t="s">
        <v>798</v>
      </c>
      <c r="C499" s="12" t="s">
        <v>799</v>
      </c>
      <c r="D499" s="13">
        <v>2</v>
      </c>
      <c r="E499" s="13">
        <v>3.125</v>
      </c>
      <c r="F499" s="13"/>
      <c r="G499" s="12" t="s">
        <v>626</v>
      </c>
      <c r="H499" s="12" t="s">
        <v>683</v>
      </c>
    </row>
    <row r="500" spans="1:8">
      <c r="A500" s="12" t="s">
        <v>622</v>
      </c>
      <c r="B500" s="12" t="s">
        <v>798</v>
      </c>
      <c r="C500" s="12" t="s">
        <v>799</v>
      </c>
      <c r="D500" s="13">
        <v>3</v>
      </c>
      <c r="E500" s="13">
        <v>4.6875</v>
      </c>
      <c r="F500" s="13"/>
      <c r="G500" s="12" t="s">
        <v>680</v>
      </c>
      <c r="H500" s="12" t="s">
        <v>625</v>
      </c>
    </row>
    <row r="501" spans="1:8">
      <c r="A501" s="12" t="s">
        <v>622</v>
      </c>
      <c r="B501" s="12" t="s">
        <v>798</v>
      </c>
      <c r="C501" s="12" t="s">
        <v>799</v>
      </c>
      <c r="D501" s="13">
        <v>0</v>
      </c>
      <c r="E501" s="13">
        <v>0</v>
      </c>
      <c r="F501" s="13"/>
      <c r="G501" s="12" t="s">
        <v>680</v>
      </c>
      <c r="H501" s="12" t="s">
        <v>626</v>
      </c>
    </row>
    <row r="502" spans="1:8">
      <c r="A502" s="12" t="s">
        <v>622</v>
      </c>
      <c r="B502" s="12" t="s">
        <v>798</v>
      </c>
      <c r="C502" s="12" t="s">
        <v>799</v>
      </c>
      <c r="D502" s="13">
        <v>0</v>
      </c>
      <c r="E502" s="13">
        <v>0</v>
      </c>
      <c r="F502" s="13"/>
      <c r="G502" s="12" t="s">
        <v>680</v>
      </c>
      <c r="H502" s="12" t="s">
        <v>680</v>
      </c>
    </row>
    <row r="503" spans="1:8">
      <c r="A503" s="12" t="s">
        <v>622</v>
      </c>
      <c r="B503" s="12" t="s">
        <v>798</v>
      </c>
      <c r="C503" s="12" t="s">
        <v>799</v>
      </c>
      <c r="D503" s="13">
        <v>0</v>
      </c>
      <c r="E503" s="13">
        <v>0</v>
      </c>
      <c r="F503" s="13"/>
      <c r="G503" s="12" t="s">
        <v>680</v>
      </c>
      <c r="H503" s="12" t="s">
        <v>683</v>
      </c>
    </row>
    <row r="504" spans="1:8">
      <c r="A504" s="12" t="s">
        <v>622</v>
      </c>
      <c r="B504" s="12" t="s">
        <v>798</v>
      </c>
      <c r="C504" s="12" t="s">
        <v>799</v>
      </c>
      <c r="D504" s="13">
        <v>64</v>
      </c>
      <c r="E504" s="13">
        <v>100</v>
      </c>
      <c r="F504" s="13">
        <v>31</v>
      </c>
      <c r="G504" s="12" t="s">
        <v>633</v>
      </c>
      <c r="H504" s="12" t="s">
        <v>633</v>
      </c>
    </row>
    <row r="505" spans="1:8">
      <c r="A505" s="12" t="s">
        <v>622</v>
      </c>
      <c r="B505" s="12" t="s">
        <v>800</v>
      </c>
      <c r="C505" s="12" t="s">
        <v>801</v>
      </c>
      <c r="D505" s="13">
        <v>0</v>
      </c>
      <c r="E505" s="13">
        <v>0</v>
      </c>
      <c r="F505" s="13"/>
      <c r="G505" s="12" t="s">
        <v>625</v>
      </c>
      <c r="H505" s="12" t="s">
        <v>625</v>
      </c>
    </row>
    <row r="506" spans="1:8">
      <c r="A506" s="12" t="s">
        <v>622</v>
      </c>
      <c r="B506" s="12" t="s">
        <v>800</v>
      </c>
      <c r="C506" s="12" t="s">
        <v>801</v>
      </c>
      <c r="D506" s="13">
        <v>1</v>
      </c>
      <c r="E506" s="13">
        <v>1.5625</v>
      </c>
      <c r="F506" s="13"/>
      <c r="G506" s="12" t="s">
        <v>625</v>
      </c>
      <c r="H506" s="12" t="s">
        <v>626</v>
      </c>
    </row>
    <row r="507" spans="1:8">
      <c r="A507" s="12" t="s">
        <v>622</v>
      </c>
      <c r="B507" s="12" t="s">
        <v>800</v>
      </c>
      <c r="C507" s="12" t="s">
        <v>801</v>
      </c>
      <c r="D507" s="13">
        <v>44</v>
      </c>
      <c r="E507" s="13">
        <v>68.75</v>
      </c>
      <c r="F507" s="13"/>
      <c r="G507" s="12" t="s">
        <v>626</v>
      </c>
      <c r="H507" s="12" t="s">
        <v>625</v>
      </c>
    </row>
    <row r="508" spans="1:8">
      <c r="A508" s="12" t="s">
        <v>622</v>
      </c>
      <c r="B508" s="12" t="s">
        <v>800</v>
      </c>
      <c r="C508" s="12" t="s">
        <v>801</v>
      </c>
      <c r="D508" s="13">
        <v>16</v>
      </c>
      <c r="E508" s="13">
        <v>25</v>
      </c>
      <c r="F508" s="13"/>
      <c r="G508" s="12" t="s">
        <v>626</v>
      </c>
      <c r="H508" s="12" t="s">
        <v>626</v>
      </c>
    </row>
    <row r="509" spans="1:8">
      <c r="A509" s="12" t="s">
        <v>622</v>
      </c>
      <c r="B509" s="12" t="s">
        <v>800</v>
      </c>
      <c r="C509" s="12" t="s">
        <v>801</v>
      </c>
      <c r="D509" s="13">
        <v>3</v>
      </c>
      <c r="E509" s="13">
        <v>4.6875</v>
      </c>
      <c r="F509" s="13"/>
      <c r="G509" s="12" t="s">
        <v>680</v>
      </c>
      <c r="H509" s="12" t="s">
        <v>625</v>
      </c>
    </row>
    <row r="510" spans="1:8">
      <c r="A510" s="12" t="s">
        <v>622</v>
      </c>
      <c r="B510" s="12" t="s">
        <v>800</v>
      </c>
      <c r="C510" s="12" t="s">
        <v>801</v>
      </c>
      <c r="D510" s="13">
        <v>0</v>
      </c>
      <c r="E510" s="13">
        <v>0</v>
      </c>
      <c r="F510" s="13"/>
      <c r="G510" s="12" t="s">
        <v>680</v>
      </c>
      <c r="H510" s="12" t="s">
        <v>626</v>
      </c>
    </row>
    <row r="511" spans="1:8">
      <c r="A511" s="12" t="s">
        <v>622</v>
      </c>
      <c r="B511" s="12" t="s">
        <v>800</v>
      </c>
      <c r="C511" s="12" t="s">
        <v>801</v>
      </c>
      <c r="D511" s="13">
        <v>64</v>
      </c>
      <c r="E511" s="13">
        <v>100</v>
      </c>
      <c r="F511" s="13">
        <v>31</v>
      </c>
      <c r="G511" s="12" t="s">
        <v>633</v>
      </c>
      <c r="H511" s="12" t="s">
        <v>633</v>
      </c>
    </row>
    <row r="512" spans="1:8">
      <c r="A512" s="12" t="s">
        <v>622</v>
      </c>
      <c r="B512" s="12" t="s">
        <v>802</v>
      </c>
      <c r="C512" s="12" t="s">
        <v>803</v>
      </c>
      <c r="D512" s="13">
        <v>1</v>
      </c>
      <c r="E512" s="13">
        <v>1.5625</v>
      </c>
      <c r="F512" s="13"/>
      <c r="G512" s="12" t="s">
        <v>625</v>
      </c>
      <c r="H512" s="12" t="s">
        <v>625</v>
      </c>
    </row>
    <row r="513" spans="1:8">
      <c r="A513" s="12" t="s">
        <v>622</v>
      </c>
      <c r="B513" s="12" t="s">
        <v>802</v>
      </c>
      <c r="C513" s="12" t="s">
        <v>803</v>
      </c>
      <c r="D513" s="13">
        <v>0</v>
      </c>
      <c r="E513" s="13">
        <v>0</v>
      </c>
      <c r="F513" s="13"/>
      <c r="G513" s="12" t="s">
        <v>625</v>
      </c>
      <c r="H513" s="12" t="s">
        <v>626</v>
      </c>
    </row>
    <row r="514" spans="1:8">
      <c r="A514" s="12" t="s">
        <v>622</v>
      </c>
      <c r="B514" s="12" t="s">
        <v>802</v>
      </c>
      <c r="C514" s="12" t="s">
        <v>803</v>
      </c>
      <c r="D514" s="13">
        <v>51</v>
      </c>
      <c r="E514" s="13">
        <v>79.6875</v>
      </c>
      <c r="F514" s="13"/>
      <c r="G514" s="12" t="s">
        <v>626</v>
      </c>
      <c r="H514" s="12" t="s">
        <v>625</v>
      </c>
    </row>
    <row r="515" spans="1:8">
      <c r="A515" s="12" t="s">
        <v>622</v>
      </c>
      <c r="B515" s="12" t="s">
        <v>802</v>
      </c>
      <c r="C515" s="12" t="s">
        <v>803</v>
      </c>
      <c r="D515" s="13">
        <v>9</v>
      </c>
      <c r="E515" s="13">
        <v>14.0625</v>
      </c>
      <c r="F515" s="13"/>
      <c r="G515" s="12" t="s">
        <v>626</v>
      </c>
      <c r="H515" s="12" t="s">
        <v>626</v>
      </c>
    </row>
    <row r="516" spans="1:8">
      <c r="A516" s="12" t="s">
        <v>622</v>
      </c>
      <c r="B516" s="12" t="s">
        <v>802</v>
      </c>
      <c r="C516" s="12" t="s">
        <v>803</v>
      </c>
      <c r="D516" s="13">
        <v>3</v>
      </c>
      <c r="E516" s="13">
        <v>4.6875</v>
      </c>
      <c r="F516" s="13"/>
      <c r="G516" s="12" t="s">
        <v>680</v>
      </c>
      <c r="H516" s="12" t="s">
        <v>625</v>
      </c>
    </row>
    <row r="517" spans="1:8">
      <c r="A517" s="12" t="s">
        <v>622</v>
      </c>
      <c r="B517" s="12" t="s">
        <v>802</v>
      </c>
      <c r="C517" s="12" t="s">
        <v>803</v>
      </c>
      <c r="D517" s="13">
        <v>0</v>
      </c>
      <c r="E517" s="13">
        <v>0</v>
      </c>
      <c r="F517" s="13"/>
      <c r="G517" s="12" t="s">
        <v>680</v>
      </c>
      <c r="H517" s="12" t="s">
        <v>626</v>
      </c>
    </row>
    <row r="518" spans="1:8">
      <c r="A518" s="12" t="s">
        <v>622</v>
      </c>
      <c r="B518" s="12" t="s">
        <v>802</v>
      </c>
      <c r="C518" s="12" t="s">
        <v>803</v>
      </c>
      <c r="D518" s="13">
        <v>64</v>
      </c>
      <c r="E518" s="13">
        <v>100</v>
      </c>
      <c r="F518" s="13">
        <v>31</v>
      </c>
      <c r="G518" s="12" t="s">
        <v>633</v>
      </c>
      <c r="H518" s="12" t="s">
        <v>633</v>
      </c>
    </row>
    <row r="519" spans="1:8">
      <c r="A519" s="12" t="s">
        <v>622</v>
      </c>
      <c r="B519" s="12" t="s">
        <v>918</v>
      </c>
      <c r="C519" s="12" t="s">
        <v>919</v>
      </c>
      <c r="D519" s="13">
        <v>0</v>
      </c>
      <c r="E519" s="13">
        <v>0</v>
      </c>
      <c r="F519" s="13"/>
      <c r="G519" s="12" t="s">
        <v>625</v>
      </c>
      <c r="H519" s="12" t="s">
        <v>625</v>
      </c>
    </row>
    <row r="520" spans="1:8">
      <c r="A520" s="12" t="s">
        <v>622</v>
      </c>
      <c r="B520" s="12" t="s">
        <v>918</v>
      </c>
      <c r="C520" s="12" t="s">
        <v>919</v>
      </c>
      <c r="D520" s="13">
        <v>0</v>
      </c>
      <c r="E520" s="13">
        <v>0</v>
      </c>
      <c r="F520" s="13"/>
      <c r="G520" s="12" t="s">
        <v>625</v>
      </c>
      <c r="H520" s="12" t="s">
        <v>626</v>
      </c>
    </row>
    <row r="521" spans="1:8">
      <c r="A521" s="12" t="s">
        <v>622</v>
      </c>
      <c r="B521" s="12" t="s">
        <v>918</v>
      </c>
      <c r="C521" s="12" t="s">
        <v>919</v>
      </c>
      <c r="D521" s="13">
        <v>12</v>
      </c>
      <c r="E521" s="13">
        <v>100</v>
      </c>
      <c r="F521" s="13"/>
      <c r="G521" s="12" t="s">
        <v>626</v>
      </c>
      <c r="H521" s="12" t="s">
        <v>625</v>
      </c>
    </row>
    <row r="522" spans="1:8">
      <c r="A522" s="12" t="s">
        <v>622</v>
      </c>
      <c r="B522" s="12" t="s">
        <v>918</v>
      </c>
      <c r="C522" s="12" t="s">
        <v>919</v>
      </c>
      <c r="D522" s="13">
        <v>0</v>
      </c>
      <c r="E522" s="13">
        <v>0</v>
      </c>
      <c r="F522" s="13"/>
      <c r="G522" s="12" t="s">
        <v>626</v>
      </c>
      <c r="H522" s="12" t="s">
        <v>626</v>
      </c>
    </row>
    <row r="523" spans="1:8">
      <c r="A523" s="12" t="s">
        <v>622</v>
      </c>
      <c r="B523" s="12" t="s">
        <v>918</v>
      </c>
      <c r="C523" s="12" t="s">
        <v>919</v>
      </c>
      <c r="D523" s="13">
        <v>0</v>
      </c>
      <c r="E523" s="13">
        <v>0</v>
      </c>
      <c r="F523" s="13"/>
      <c r="G523" s="12" t="s">
        <v>680</v>
      </c>
      <c r="H523" s="12" t="s">
        <v>625</v>
      </c>
    </row>
    <row r="524" spans="1:8">
      <c r="A524" s="12" t="s">
        <v>622</v>
      </c>
      <c r="B524" s="12" t="s">
        <v>918</v>
      </c>
      <c r="C524" s="12" t="s">
        <v>919</v>
      </c>
      <c r="D524" s="13">
        <v>0</v>
      </c>
      <c r="E524" s="13">
        <v>0</v>
      </c>
      <c r="F524" s="13"/>
      <c r="G524" s="12" t="s">
        <v>680</v>
      </c>
      <c r="H524" s="12" t="s">
        <v>626</v>
      </c>
    </row>
    <row r="525" spans="1:8">
      <c r="A525" s="12" t="s">
        <v>622</v>
      </c>
      <c r="B525" s="12" t="s">
        <v>918</v>
      </c>
      <c r="C525" s="12" t="s">
        <v>919</v>
      </c>
      <c r="D525" s="13">
        <v>12</v>
      </c>
      <c r="E525" s="13">
        <v>100</v>
      </c>
      <c r="F525" s="13">
        <v>83</v>
      </c>
      <c r="G525" s="12" t="s">
        <v>633</v>
      </c>
      <c r="H525" s="12" t="s">
        <v>633</v>
      </c>
    </row>
    <row r="526" spans="1:8">
      <c r="A526" s="12" t="s">
        <v>622</v>
      </c>
      <c r="B526" s="12" t="s">
        <v>920</v>
      </c>
      <c r="C526" s="12" t="s">
        <v>921</v>
      </c>
      <c r="D526" s="13">
        <v>0</v>
      </c>
      <c r="E526" s="13">
        <v>0</v>
      </c>
      <c r="F526" s="13"/>
      <c r="G526" s="12" t="s">
        <v>625</v>
      </c>
      <c r="H526" s="12" t="s">
        <v>625</v>
      </c>
    </row>
    <row r="527" spans="1:8">
      <c r="A527" s="12" t="s">
        <v>622</v>
      </c>
      <c r="B527" s="12" t="s">
        <v>920</v>
      </c>
      <c r="C527" s="12" t="s">
        <v>921</v>
      </c>
      <c r="D527" s="13">
        <v>0</v>
      </c>
      <c r="E527" s="13">
        <v>0</v>
      </c>
      <c r="F527" s="13"/>
      <c r="G527" s="12" t="s">
        <v>625</v>
      </c>
      <c r="H527" s="12" t="s">
        <v>626</v>
      </c>
    </row>
    <row r="528" spans="1:8">
      <c r="A528" s="12" t="s">
        <v>622</v>
      </c>
      <c r="B528" s="12" t="s">
        <v>920</v>
      </c>
      <c r="C528" s="12" t="s">
        <v>921</v>
      </c>
      <c r="D528" s="13">
        <v>7</v>
      </c>
      <c r="E528" s="13">
        <v>50</v>
      </c>
      <c r="F528" s="13"/>
      <c r="G528" s="12" t="s">
        <v>626</v>
      </c>
      <c r="H528" s="12" t="s">
        <v>625</v>
      </c>
    </row>
    <row r="529" spans="1:8">
      <c r="A529" s="12" t="s">
        <v>622</v>
      </c>
      <c r="B529" s="12" t="s">
        <v>920</v>
      </c>
      <c r="C529" s="12" t="s">
        <v>921</v>
      </c>
      <c r="D529" s="13">
        <v>7</v>
      </c>
      <c r="E529" s="13">
        <v>50</v>
      </c>
      <c r="F529" s="13"/>
      <c r="G529" s="12" t="s">
        <v>626</v>
      </c>
      <c r="H529" s="12" t="s">
        <v>626</v>
      </c>
    </row>
    <row r="530" spans="1:8">
      <c r="A530" s="12" t="s">
        <v>622</v>
      </c>
      <c r="B530" s="12" t="s">
        <v>920</v>
      </c>
      <c r="C530" s="12" t="s">
        <v>921</v>
      </c>
      <c r="D530" s="13">
        <v>0</v>
      </c>
      <c r="E530" s="13">
        <v>0</v>
      </c>
      <c r="F530" s="13"/>
      <c r="G530" s="12" t="s">
        <v>680</v>
      </c>
      <c r="H530" s="12" t="s">
        <v>625</v>
      </c>
    </row>
    <row r="531" spans="1:8">
      <c r="A531" s="12" t="s">
        <v>622</v>
      </c>
      <c r="B531" s="12" t="s">
        <v>920</v>
      </c>
      <c r="C531" s="12" t="s">
        <v>921</v>
      </c>
      <c r="D531" s="13">
        <v>0</v>
      </c>
      <c r="E531" s="13">
        <v>0</v>
      </c>
      <c r="F531" s="13"/>
      <c r="G531" s="12" t="s">
        <v>680</v>
      </c>
      <c r="H531" s="12" t="s">
        <v>626</v>
      </c>
    </row>
    <row r="532" spans="1:8">
      <c r="A532" s="12" t="s">
        <v>622</v>
      </c>
      <c r="B532" s="12" t="s">
        <v>920</v>
      </c>
      <c r="C532" s="12" t="s">
        <v>921</v>
      </c>
      <c r="D532" s="13">
        <v>14</v>
      </c>
      <c r="E532" s="13">
        <v>100</v>
      </c>
      <c r="F532" s="13">
        <v>81</v>
      </c>
      <c r="G532" s="12" t="s">
        <v>633</v>
      </c>
      <c r="H532" s="12" t="s">
        <v>633</v>
      </c>
    </row>
    <row r="533" spans="1:8">
      <c r="A533" s="12" t="s">
        <v>622</v>
      </c>
      <c r="B533" s="12" t="s">
        <v>804</v>
      </c>
      <c r="C533" s="12" t="s">
        <v>805</v>
      </c>
      <c r="D533" s="13">
        <v>0</v>
      </c>
      <c r="E533" s="13">
        <v>0</v>
      </c>
      <c r="F533" s="13"/>
      <c r="G533" s="12" t="s">
        <v>625</v>
      </c>
      <c r="H533" s="12" t="s">
        <v>625</v>
      </c>
    </row>
    <row r="534" spans="1:8">
      <c r="A534" s="12" t="s">
        <v>622</v>
      </c>
      <c r="B534" s="12" t="s">
        <v>804</v>
      </c>
      <c r="C534" s="12" t="s">
        <v>805</v>
      </c>
      <c r="D534" s="13">
        <v>1</v>
      </c>
      <c r="E534" s="13">
        <v>1.5625</v>
      </c>
      <c r="F534" s="13"/>
      <c r="G534" s="12" t="s">
        <v>625</v>
      </c>
      <c r="H534" s="12" t="s">
        <v>626</v>
      </c>
    </row>
    <row r="535" spans="1:8">
      <c r="A535" s="12" t="s">
        <v>622</v>
      </c>
      <c r="B535" s="12" t="s">
        <v>804</v>
      </c>
      <c r="C535" s="12" t="s">
        <v>805</v>
      </c>
      <c r="D535" s="13">
        <v>48</v>
      </c>
      <c r="E535" s="13">
        <v>75</v>
      </c>
      <c r="F535" s="13"/>
      <c r="G535" s="12" t="s">
        <v>626</v>
      </c>
      <c r="H535" s="12" t="s">
        <v>625</v>
      </c>
    </row>
    <row r="536" spans="1:8">
      <c r="A536" s="12" t="s">
        <v>622</v>
      </c>
      <c r="B536" s="12" t="s">
        <v>804</v>
      </c>
      <c r="C536" s="12" t="s">
        <v>805</v>
      </c>
      <c r="D536" s="13">
        <v>12</v>
      </c>
      <c r="E536" s="13">
        <v>18.75</v>
      </c>
      <c r="F536" s="13"/>
      <c r="G536" s="12" t="s">
        <v>626</v>
      </c>
      <c r="H536" s="12" t="s">
        <v>626</v>
      </c>
    </row>
    <row r="537" spans="1:8">
      <c r="A537" s="12" t="s">
        <v>622</v>
      </c>
      <c r="B537" s="12" t="s">
        <v>804</v>
      </c>
      <c r="C537" s="12" t="s">
        <v>805</v>
      </c>
      <c r="D537" s="13">
        <v>3</v>
      </c>
      <c r="E537" s="13">
        <v>4.6875</v>
      </c>
      <c r="F537" s="13"/>
      <c r="G537" s="12" t="s">
        <v>680</v>
      </c>
      <c r="H537" s="12" t="s">
        <v>625</v>
      </c>
    </row>
    <row r="538" spans="1:8">
      <c r="A538" s="12" t="s">
        <v>622</v>
      </c>
      <c r="B538" s="12" t="s">
        <v>804</v>
      </c>
      <c r="C538" s="12" t="s">
        <v>805</v>
      </c>
      <c r="D538" s="13">
        <v>0</v>
      </c>
      <c r="E538" s="13">
        <v>0</v>
      </c>
      <c r="F538" s="13"/>
      <c r="G538" s="12" t="s">
        <v>680</v>
      </c>
      <c r="H538" s="12" t="s">
        <v>626</v>
      </c>
    </row>
    <row r="539" spans="1:8">
      <c r="A539" s="12" t="s">
        <v>622</v>
      </c>
      <c r="B539" s="12" t="s">
        <v>804</v>
      </c>
      <c r="C539" s="12" t="s">
        <v>805</v>
      </c>
      <c r="D539" s="13">
        <v>64</v>
      </c>
      <c r="E539" s="13">
        <v>100</v>
      </c>
      <c r="F539" s="13">
        <v>31</v>
      </c>
      <c r="G539" s="12" t="s">
        <v>633</v>
      </c>
      <c r="H539" s="12" t="s">
        <v>633</v>
      </c>
    </row>
    <row r="540" spans="1:8">
      <c r="A540" s="12" t="s">
        <v>622</v>
      </c>
      <c r="B540" s="12" t="s">
        <v>806</v>
      </c>
      <c r="C540" s="12" t="s">
        <v>807</v>
      </c>
      <c r="D540" s="13">
        <v>52</v>
      </c>
      <c r="E540" s="13">
        <v>83.870967741935488</v>
      </c>
      <c r="F540" s="13"/>
      <c r="G540" s="12" t="s">
        <v>625</v>
      </c>
      <c r="H540" s="12" t="s">
        <v>625</v>
      </c>
    </row>
    <row r="541" spans="1:8">
      <c r="A541" s="12" t="s">
        <v>622</v>
      </c>
      <c r="B541" s="12" t="s">
        <v>806</v>
      </c>
      <c r="C541" s="12" t="s">
        <v>807</v>
      </c>
      <c r="D541" s="13">
        <v>4</v>
      </c>
      <c r="E541" s="13">
        <v>6.4516129032258061</v>
      </c>
      <c r="F541" s="13"/>
      <c r="G541" s="12" t="s">
        <v>625</v>
      </c>
      <c r="H541" s="12" t="s">
        <v>626</v>
      </c>
    </row>
    <row r="542" spans="1:8">
      <c r="A542" s="12" t="s">
        <v>622</v>
      </c>
      <c r="B542" s="12" t="s">
        <v>806</v>
      </c>
      <c r="C542" s="12" t="s">
        <v>807</v>
      </c>
      <c r="D542" s="13">
        <v>2</v>
      </c>
      <c r="E542" s="13">
        <v>3.225806451612903</v>
      </c>
      <c r="F542" s="13"/>
      <c r="G542" s="12" t="s">
        <v>626</v>
      </c>
      <c r="H542" s="12" t="s">
        <v>625</v>
      </c>
    </row>
    <row r="543" spans="1:8">
      <c r="A543" s="12" t="s">
        <v>622</v>
      </c>
      <c r="B543" s="12" t="s">
        <v>806</v>
      </c>
      <c r="C543" s="12" t="s">
        <v>807</v>
      </c>
      <c r="D543" s="13">
        <v>4</v>
      </c>
      <c r="E543" s="13">
        <v>6.4516129032258061</v>
      </c>
      <c r="F543" s="13"/>
      <c r="G543" s="12" t="s">
        <v>626</v>
      </c>
      <c r="H543" s="12" t="s">
        <v>626</v>
      </c>
    </row>
    <row r="544" spans="1:8">
      <c r="A544" s="12" t="s">
        <v>622</v>
      </c>
      <c r="B544" s="12" t="s">
        <v>806</v>
      </c>
      <c r="C544" s="12" t="s">
        <v>807</v>
      </c>
      <c r="D544" s="13">
        <v>62</v>
      </c>
      <c r="E544" s="13">
        <v>100</v>
      </c>
      <c r="F544" s="13">
        <v>33</v>
      </c>
      <c r="G544" s="12" t="s">
        <v>633</v>
      </c>
      <c r="H544" s="12" t="s">
        <v>633</v>
      </c>
    </row>
    <row r="545" spans="1:8">
      <c r="A545" s="12" t="s">
        <v>622</v>
      </c>
      <c r="B545" s="12" t="s">
        <v>808</v>
      </c>
      <c r="C545" s="12" t="s">
        <v>809</v>
      </c>
      <c r="D545" s="13">
        <v>51</v>
      </c>
      <c r="E545" s="13">
        <v>82.258064516129039</v>
      </c>
      <c r="F545" s="13"/>
      <c r="G545" s="12" t="s">
        <v>625</v>
      </c>
      <c r="H545" s="12" t="s">
        <v>625</v>
      </c>
    </row>
    <row r="546" spans="1:8">
      <c r="A546" s="12" t="s">
        <v>622</v>
      </c>
      <c r="B546" s="12" t="s">
        <v>808</v>
      </c>
      <c r="C546" s="12" t="s">
        <v>809</v>
      </c>
      <c r="D546" s="13">
        <v>5</v>
      </c>
      <c r="E546" s="13">
        <v>8.064516129032258</v>
      </c>
      <c r="F546" s="13"/>
      <c r="G546" s="12" t="s">
        <v>625</v>
      </c>
      <c r="H546" s="12" t="s">
        <v>626</v>
      </c>
    </row>
    <row r="547" spans="1:8">
      <c r="A547" s="12" t="s">
        <v>622</v>
      </c>
      <c r="B547" s="12" t="s">
        <v>808</v>
      </c>
      <c r="C547" s="12" t="s">
        <v>809</v>
      </c>
      <c r="D547" s="13">
        <v>3</v>
      </c>
      <c r="E547" s="13">
        <v>4.838709677419355</v>
      </c>
      <c r="F547" s="13"/>
      <c r="G547" s="12" t="s">
        <v>626</v>
      </c>
      <c r="H547" s="12" t="s">
        <v>625</v>
      </c>
    </row>
    <row r="548" spans="1:8">
      <c r="A548" s="12" t="s">
        <v>622</v>
      </c>
      <c r="B548" s="12" t="s">
        <v>808</v>
      </c>
      <c r="C548" s="12" t="s">
        <v>809</v>
      </c>
      <c r="D548" s="13">
        <v>3</v>
      </c>
      <c r="E548" s="13">
        <v>4.838709677419355</v>
      </c>
      <c r="F548" s="13"/>
      <c r="G548" s="12" t="s">
        <v>626</v>
      </c>
      <c r="H548" s="12" t="s">
        <v>626</v>
      </c>
    </row>
    <row r="549" spans="1:8">
      <c r="A549" s="12" t="s">
        <v>622</v>
      </c>
      <c r="B549" s="12" t="s">
        <v>808</v>
      </c>
      <c r="C549" s="12" t="s">
        <v>809</v>
      </c>
      <c r="D549" s="13">
        <v>62</v>
      </c>
      <c r="E549" s="13">
        <v>100</v>
      </c>
      <c r="F549" s="13">
        <v>33</v>
      </c>
      <c r="G549" s="12" t="s">
        <v>633</v>
      </c>
      <c r="H549" s="12" t="s">
        <v>633</v>
      </c>
    </row>
    <row r="550" spans="1:8">
      <c r="A550" s="12" t="s">
        <v>622</v>
      </c>
      <c r="B550" s="12" t="s">
        <v>810</v>
      </c>
      <c r="C550" s="12" t="s">
        <v>811</v>
      </c>
      <c r="D550" s="13">
        <v>9</v>
      </c>
      <c r="E550" s="13">
        <v>40.909090909090907</v>
      </c>
      <c r="F550" s="13"/>
      <c r="G550" s="12" t="s">
        <v>625</v>
      </c>
      <c r="H550" s="12" t="s">
        <v>625</v>
      </c>
    </row>
    <row r="551" spans="1:8">
      <c r="A551" s="12" t="s">
        <v>622</v>
      </c>
      <c r="B551" s="12" t="s">
        <v>810</v>
      </c>
      <c r="C551" s="12" t="s">
        <v>811</v>
      </c>
      <c r="D551" s="13">
        <v>8</v>
      </c>
      <c r="E551" s="13">
        <v>36.363636363636367</v>
      </c>
      <c r="F551" s="13"/>
      <c r="G551" s="12" t="s">
        <v>625</v>
      </c>
      <c r="H551" s="12" t="s">
        <v>626</v>
      </c>
    </row>
    <row r="552" spans="1:8">
      <c r="A552" s="12" t="s">
        <v>622</v>
      </c>
      <c r="B552" s="12" t="s">
        <v>810</v>
      </c>
      <c r="C552" s="12" t="s">
        <v>811</v>
      </c>
      <c r="D552" s="13">
        <v>2</v>
      </c>
      <c r="E552" s="13">
        <v>9.0909090909090917</v>
      </c>
      <c r="F552" s="13"/>
      <c r="G552" s="12" t="s">
        <v>626</v>
      </c>
      <c r="H552" s="12" t="s">
        <v>625</v>
      </c>
    </row>
    <row r="553" spans="1:8">
      <c r="A553" s="12" t="s">
        <v>622</v>
      </c>
      <c r="B553" s="12" t="s">
        <v>810</v>
      </c>
      <c r="C553" s="12" t="s">
        <v>811</v>
      </c>
      <c r="D553" s="13">
        <v>3</v>
      </c>
      <c r="E553" s="13">
        <v>13.636363636363637</v>
      </c>
      <c r="F553" s="13"/>
      <c r="G553" s="12" t="s">
        <v>626</v>
      </c>
      <c r="H553" s="12" t="s">
        <v>626</v>
      </c>
    </row>
    <row r="554" spans="1:8">
      <c r="A554" s="12" t="s">
        <v>622</v>
      </c>
      <c r="B554" s="12" t="s">
        <v>810</v>
      </c>
      <c r="C554" s="12" t="s">
        <v>811</v>
      </c>
      <c r="D554" s="13">
        <v>22</v>
      </c>
      <c r="E554" s="13">
        <v>100</v>
      </c>
      <c r="F554" s="13">
        <v>73</v>
      </c>
      <c r="G554" s="12" t="s">
        <v>633</v>
      </c>
      <c r="H554" s="12" t="s">
        <v>633</v>
      </c>
    </row>
    <row r="555" spans="1:8">
      <c r="A555" s="12" t="s">
        <v>622</v>
      </c>
      <c r="B555" s="12" t="s">
        <v>812</v>
      </c>
      <c r="C555" s="12" t="s">
        <v>813</v>
      </c>
      <c r="D555" s="13">
        <v>51</v>
      </c>
      <c r="E555" s="13">
        <v>79.6875</v>
      </c>
      <c r="F555" s="13"/>
      <c r="G555" s="12" t="s">
        <v>625</v>
      </c>
      <c r="H555" s="12" t="s">
        <v>625</v>
      </c>
    </row>
    <row r="556" spans="1:8">
      <c r="A556" s="12" t="s">
        <v>622</v>
      </c>
      <c r="B556" s="12" t="s">
        <v>812</v>
      </c>
      <c r="C556" s="12" t="s">
        <v>813</v>
      </c>
      <c r="D556" s="13">
        <v>7</v>
      </c>
      <c r="E556" s="13">
        <v>10.9375</v>
      </c>
      <c r="F556" s="13"/>
      <c r="G556" s="12" t="s">
        <v>625</v>
      </c>
      <c r="H556" s="12" t="s">
        <v>626</v>
      </c>
    </row>
    <row r="557" spans="1:8">
      <c r="A557" s="12" t="s">
        <v>622</v>
      </c>
      <c r="B557" s="12" t="s">
        <v>812</v>
      </c>
      <c r="C557" s="12" t="s">
        <v>813</v>
      </c>
      <c r="D557" s="13">
        <v>4</v>
      </c>
      <c r="E557" s="13">
        <v>6.25</v>
      </c>
      <c r="F557" s="13"/>
      <c r="G557" s="12" t="s">
        <v>626</v>
      </c>
      <c r="H557" s="12" t="s">
        <v>625</v>
      </c>
    </row>
    <row r="558" spans="1:8">
      <c r="A558" s="12" t="s">
        <v>622</v>
      </c>
      <c r="B558" s="12" t="s">
        <v>812</v>
      </c>
      <c r="C558" s="12" t="s">
        <v>813</v>
      </c>
      <c r="D558" s="13">
        <v>2</v>
      </c>
      <c r="E558" s="13">
        <v>3.125</v>
      </c>
      <c r="F558" s="13"/>
      <c r="G558" s="12" t="s">
        <v>626</v>
      </c>
      <c r="H558" s="12" t="s">
        <v>626</v>
      </c>
    </row>
    <row r="559" spans="1:8">
      <c r="A559" s="12" t="s">
        <v>622</v>
      </c>
      <c r="B559" s="12" t="s">
        <v>812</v>
      </c>
      <c r="C559" s="12" t="s">
        <v>813</v>
      </c>
      <c r="D559" s="13">
        <v>64</v>
      </c>
      <c r="E559" s="13">
        <v>100</v>
      </c>
      <c r="F559" s="13">
        <v>31</v>
      </c>
      <c r="G559" s="12" t="s">
        <v>633</v>
      </c>
      <c r="H559" s="12" t="s">
        <v>633</v>
      </c>
    </row>
    <row r="560" spans="1:8">
      <c r="A560" s="12" t="s">
        <v>622</v>
      </c>
      <c r="B560" s="12" t="s">
        <v>814</v>
      </c>
      <c r="C560" s="12" t="s">
        <v>815</v>
      </c>
      <c r="D560" s="13">
        <v>51</v>
      </c>
      <c r="E560" s="13">
        <v>80.952380952380949</v>
      </c>
      <c r="F560" s="13"/>
      <c r="G560" s="12" t="s">
        <v>625</v>
      </c>
      <c r="H560" s="12" t="s">
        <v>625</v>
      </c>
    </row>
    <row r="561" spans="1:8">
      <c r="A561" s="12" t="s">
        <v>622</v>
      </c>
      <c r="B561" s="12" t="s">
        <v>814</v>
      </c>
      <c r="C561" s="12" t="s">
        <v>815</v>
      </c>
      <c r="D561" s="13">
        <v>6</v>
      </c>
      <c r="E561" s="13">
        <v>9.5238095238095237</v>
      </c>
      <c r="F561" s="13"/>
      <c r="G561" s="12" t="s">
        <v>625</v>
      </c>
      <c r="H561" s="12" t="s">
        <v>626</v>
      </c>
    </row>
    <row r="562" spans="1:8">
      <c r="A562" s="12" t="s">
        <v>622</v>
      </c>
      <c r="B562" s="12" t="s">
        <v>814</v>
      </c>
      <c r="C562" s="12" t="s">
        <v>815</v>
      </c>
      <c r="D562" s="13">
        <v>5</v>
      </c>
      <c r="E562" s="13">
        <v>7.9365079365079367</v>
      </c>
      <c r="F562" s="13"/>
      <c r="G562" s="12" t="s">
        <v>626</v>
      </c>
      <c r="H562" s="12" t="s">
        <v>625</v>
      </c>
    </row>
    <row r="563" spans="1:8">
      <c r="A563" s="12" t="s">
        <v>622</v>
      </c>
      <c r="B563" s="12" t="s">
        <v>814</v>
      </c>
      <c r="C563" s="12" t="s">
        <v>815</v>
      </c>
      <c r="D563" s="13">
        <v>1</v>
      </c>
      <c r="E563" s="13">
        <v>1.5873015873015872</v>
      </c>
      <c r="F563" s="13"/>
      <c r="G563" s="12" t="s">
        <v>626</v>
      </c>
      <c r="H563" s="12" t="s">
        <v>626</v>
      </c>
    </row>
    <row r="564" spans="1:8">
      <c r="A564" s="12" t="s">
        <v>622</v>
      </c>
      <c r="B564" s="12" t="s">
        <v>814</v>
      </c>
      <c r="C564" s="12" t="s">
        <v>815</v>
      </c>
      <c r="D564" s="13">
        <v>63</v>
      </c>
      <c r="E564" s="13">
        <v>100</v>
      </c>
      <c r="F564" s="13">
        <v>32</v>
      </c>
      <c r="G564" s="12" t="s">
        <v>633</v>
      </c>
      <c r="H564" s="12" t="s">
        <v>633</v>
      </c>
    </row>
    <row r="565" spans="1:8">
      <c r="A565" s="12" t="s">
        <v>622</v>
      </c>
      <c r="B565" s="12" t="s">
        <v>816</v>
      </c>
      <c r="C565" s="12" t="s">
        <v>817</v>
      </c>
      <c r="D565" s="13">
        <v>49</v>
      </c>
      <c r="E565" s="13">
        <v>76.5625</v>
      </c>
      <c r="F565" s="13"/>
      <c r="G565" s="12" t="s">
        <v>625</v>
      </c>
      <c r="H565" s="12" t="s">
        <v>625</v>
      </c>
    </row>
    <row r="566" spans="1:8">
      <c r="A566" s="12" t="s">
        <v>622</v>
      </c>
      <c r="B566" s="12" t="s">
        <v>816</v>
      </c>
      <c r="C566" s="12" t="s">
        <v>817</v>
      </c>
      <c r="D566" s="13">
        <v>9</v>
      </c>
      <c r="E566" s="13">
        <v>14.0625</v>
      </c>
      <c r="F566" s="13"/>
      <c r="G566" s="12" t="s">
        <v>625</v>
      </c>
      <c r="H566" s="12" t="s">
        <v>626</v>
      </c>
    </row>
    <row r="567" spans="1:8">
      <c r="A567" s="12" t="s">
        <v>622</v>
      </c>
      <c r="B567" s="12" t="s">
        <v>816</v>
      </c>
      <c r="C567" s="12" t="s">
        <v>817</v>
      </c>
      <c r="D567" s="13">
        <v>0</v>
      </c>
      <c r="E567" s="13">
        <v>0</v>
      </c>
      <c r="F567" s="13"/>
      <c r="G567" s="12" t="s">
        <v>625</v>
      </c>
      <c r="H567" s="12" t="s">
        <v>683</v>
      </c>
    </row>
    <row r="568" spans="1:8">
      <c r="A568" s="12" t="s">
        <v>622</v>
      </c>
      <c r="B568" s="12" t="s">
        <v>816</v>
      </c>
      <c r="C568" s="12" t="s">
        <v>817</v>
      </c>
      <c r="D568" s="13">
        <v>1</v>
      </c>
      <c r="E568" s="13">
        <v>1.5625</v>
      </c>
      <c r="F568" s="13"/>
      <c r="G568" s="12" t="s">
        <v>626</v>
      </c>
      <c r="H568" s="12" t="s">
        <v>625</v>
      </c>
    </row>
    <row r="569" spans="1:8">
      <c r="A569" s="12" t="s">
        <v>622</v>
      </c>
      <c r="B569" s="12" t="s">
        <v>816</v>
      </c>
      <c r="C569" s="12" t="s">
        <v>817</v>
      </c>
      <c r="D569" s="13">
        <v>4</v>
      </c>
      <c r="E569" s="13">
        <v>6.25</v>
      </c>
      <c r="F569" s="13"/>
      <c r="G569" s="12" t="s">
        <v>626</v>
      </c>
      <c r="H569" s="12" t="s">
        <v>626</v>
      </c>
    </row>
    <row r="570" spans="1:8">
      <c r="A570" s="12" t="s">
        <v>622</v>
      </c>
      <c r="B570" s="12" t="s">
        <v>816</v>
      </c>
      <c r="C570" s="12" t="s">
        <v>817</v>
      </c>
      <c r="D570" s="13">
        <v>1</v>
      </c>
      <c r="E570" s="13">
        <v>1.5625</v>
      </c>
      <c r="F570" s="13"/>
      <c r="G570" s="12" t="s">
        <v>626</v>
      </c>
      <c r="H570" s="12" t="s">
        <v>683</v>
      </c>
    </row>
    <row r="571" spans="1:8">
      <c r="A571" s="12" t="s">
        <v>622</v>
      </c>
      <c r="B571" s="12" t="s">
        <v>816</v>
      </c>
      <c r="C571" s="12" t="s">
        <v>817</v>
      </c>
      <c r="D571" s="13">
        <v>64</v>
      </c>
      <c r="E571" s="13">
        <v>100</v>
      </c>
      <c r="F571" s="13">
        <v>31</v>
      </c>
      <c r="G571" s="12" t="s">
        <v>633</v>
      </c>
      <c r="H571" s="12" t="s">
        <v>633</v>
      </c>
    </row>
    <row r="572" spans="1:8">
      <c r="A572" s="12" t="s">
        <v>622</v>
      </c>
      <c r="B572" s="12" t="s">
        <v>818</v>
      </c>
      <c r="C572" s="12" t="s">
        <v>819</v>
      </c>
      <c r="D572" s="13">
        <v>62</v>
      </c>
      <c r="E572" s="13">
        <v>88.571428571428569</v>
      </c>
      <c r="F572" s="13"/>
      <c r="G572" s="12" t="s">
        <v>625</v>
      </c>
      <c r="H572" s="12" t="s">
        <v>625</v>
      </c>
    </row>
    <row r="573" spans="1:8">
      <c r="A573" s="12" t="s">
        <v>622</v>
      </c>
      <c r="B573" s="12" t="s">
        <v>818</v>
      </c>
      <c r="C573" s="12" t="s">
        <v>819</v>
      </c>
      <c r="D573" s="13">
        <v>1</v>
      </c>
      <c r="E573" s="13">
        <v>1.4285714285714286</v>
      </c>
      <c r="F573" s="13"/>
      <c r="G573" s="12" t="s">
        <v>625</v>
      </c>
      <c r="H573" s="12" t="s">
        <v>626</v>
      </c>
    </row>
    <row r="574" spans="1:8">
      <c r="A574" s="12" t="s">
        <v>622</v>
      </c>
      <c r="B574" s="12" t="s">
        <v>818</v>
      </c>
      <c r="C574" s="12" t="s">
        <v>819</v>
      </c>
      <c r="D574" s="13">
        <v>3</v>
      </c>
      <c r="E574" s="13">
        <v>4.2857142857142856</v>
      </c>
      <c r="F574" s="13"/>
      <c r="G574" s="12" t="s">
        <v>626</v>
      </c>
      <c r="H574" s="12" t="s">
        <v>625</v>
      </c>
    </row>
    <row r="575" spans="1:8">
      <c r="A575" s="12" t="s">
        <v>622</v>
      </c>
      <c r="B575" s="12" t="s">
        <v>818</v>
      </c>
      <c r="C575" s="12" t="s">
        <v>819</v>
      </c>
      <c r="D575" s="13">
        <v>4</v>
      </c>
      <c r="E575" s="13">
        <v>5.7142857142857144</v>
      </c>
      <c r="F575" s="13"/>
      <c r="G575" s="12" t="s">
        <v>626</v>
      </c>
      <c r="H575" s="12" t="s">
        <v>626</v>
      </c>
    </row>
    <row r="576" spans="1:8">
      <c r="A576" s="12" t="s">
        <v>622</v>
      </c>
      <c r="B576" s="12" t="s">
        <v>818</v>
      </c>
      <c r="C576" s="12" t="s">
        <v>819</v>
      </c>
      <c r="D576" s="13">
        <v>70</v>
      </c>
      <c r="E576" s="13">
        <v>100</v>
      </c>
      <c r="F576" s="13">
        <v>25</v>
      </c>
      <c r="G576" s="12" t="s">
        <v>633</v>
      </c>
      <c r="H576" s="12" t="s">
        <v>633</v>
      </c>
    </row>
    <row r="577" spans="1:8">
      <c r="A577" s="12" t="s">
        <v>622</v>
      </c>
      <c r="B577" s="12" t="s">
        <v>820</v>
      </c>
      <c r="C577" s="12" t="s">
        <v>821</v>
      </c>
      <c r="D577" s="13">
        <v>38</v>
      </c>
      <c r="E577" s="13">
        <v>86.36363636363636</v>
      </c>
      <c r="F577" s="13"/>
      <c r="G577" s="12" t="s">
        <v>625</v>
      </c>
      <c r="H577" s="12" t="s">
        <v>625</v>
      </c>
    </row>
    <row r="578" spans="1:8">
      <c r="A578" s="12" t="s">
        <v>622</v>
      </c>
      <c r="B578" s="12" t="s">
        <v>820</v>
      </c>
      <c r="C578" s="12" t="s">
        <v>821</v>
      </c>
      <c r="D578" s="13">
        <v>0</v>
      </c>
      <c r="E578" s="13">
        <v>0</v>
      </c>
      <c r="F578" s="13"/>
      <c r="G578" s="12" t="s">
        <v>625</v>
      </c>
      <c r="H578" s="12" t="s">
        <v>626</v>
      </c>
    </row>
    <row r="579" spans="1:8">
      <c r="A579" s="12" t="s">
        <v>622</v>
      </c>
      <c r="B579" s="12" t="s">
        <v>820</v>
      </c>
      <c r="C579" s="12" t="s">
        <v>821</v>
      </c>
      <c r="D579" s="13">
        <v>1</v>
      </c>
      <c r="E579" s="13">
        <v>2.2727272727272729</v>
      </c>
      <c r="F579" s="13"/>
      <c r="G579" s="12" t="s">
        <v>625</v>
      </c>
      <c r="H579" s="12" t="s">
        <v>680</v>
      </c>
    </row>
    <row r="580" spans="1:8">
      <c r="A580" s="12" t="s">
        <v>622</v>
      </c>
      <c r="B580" s="12" t="s">
        <v>820</v>
      </c>
      <c r="C580" s="12" t="s">
        <v>821</v>
      </c>
      <c r="D580" s="13">
        <v>0</v>
      </c>
      <c r="E580" s="13">
        <v>0</v>
      </c>
      <c r="F580" s="13"/>
      <c r="G580" s="12" t="s">
        <v>626</v>
      </c>
      <c r="H580" s="12" t="s">
        <v>625</v>
      </c>
    </row>
    <row r="581" spans="1:8">
      <c r="A581" s="12" t="s">
        <v>622</v>
      </c>
      <c r="B581" s="12" t="s">
        <v>820</v>
      </c>
      <c r="C581" s="12" t="s">
        <v>821</v>
      </c>
      <c r="D581" s="13">
        <v>4</v>
      </c>
      <c r="E581" s="13">
        <v>9.0909090909090917</v>
      </c>
      <c r="F581" s="13"/>
      <c r="G581" s="12" t="s">
        <v>626</v>
      </c>
      <c r="H581" s="12" t="s">
        <v>626</v>
      </c>
    </row>
    <row r="582" spans="1:8">
      <c r="A582" s="12" t="s">
        <v>622</v>
      </c>
      <c r="B582" s="12" t="s">
        <v>820</v>
      </c>
      <c r="C582" s="12" t="s">
        <v>821</v>
      </c>
      <c r="D582" s="13">
        <v>1</v>
      </c>
      <c r="E582" s="13">
        <v>2.2727272727272729</v>
      </c>
      <c r="F582" s="13"/>
      <c r="G582" s="12" t="s">
        <v>626</v>
      </c>
      <c r="H582" s="12" t="s">
        <v>680</v>
      </c>
    </row>
    <row r="583" spans="1:8">
      <c r="A583" s="12" t="s">
        <v>622</v>
      </c>
      <c r="B583" s="12" t="s">
        <v>820</v>
      </c>
      <c r="C583" s="12" t="s">
        <v>821</v>
      </c>
      <c r="D583" s="13">
        <v>44</v>
      </c>
      <c r="E583" s="13">
        <v>100</v>
      </c>
      <c r="F583" s="13">
        <v>51</v>
      </c>
      <c r="G583" s="12" t="s">
        <v>633</v>
      </c>
      <c r="H583" s="12" t="s">
        <v>633</v>
      </c>
    </row>
    <row r="584" spans="1:8">
      <c r="A584" s="12" t="s">
        <v>622</v>
      </c>
      <c r="B584" s="12" t="s">
        <v>822</v>
      </c>
      <c r="C584" s="12" t="s">
        <v>823</v>
      </c>
      <c r="D584" s="13">
        <v>51</v>
      </c>
      <c r="E584" s="13">
        <v>82.258064516129039</v>
      </c>
      <c r="F584" s="13"/>
      <c r="G584" s="12" t="s">
        <v>625</v>
      </c>
      <c r="H584" s="12" t="s">
        <v>625</v>
      </c>
    </row>
    <row r="585" spans="1:8">
      <c r="A585" s="12" t="s">
        <v>622</v>
      </c>
      <c r="B585" s="12" t="s">
        <v>822</v>
      </c>
      <c r="C585" s="12" t="s">
        <v>823</v>
      </c>
      <c r="D585" s="13">
        <v>4</v>
      </c>
      <c r="E585" s="13">
        <v>6.4516129032258061</v>
      </c>
      <c r="F585" s="13"/>
      <c r="G585" s="12" t="s">
        <v>625</v>
      </c>
      <c r="H585" s="12" t="s">
        <v>626</v>
      </c>
    </row>
    <row r="586" spans="1:8">
      <c r="A586" s="12" t="s">
        <v>622</v>
      </c>
      <c r="B586" s="12" t="s">
        <v>822</v>
      </c>
      <c r="C586" s="12" t="s">
        <v>823</v>
      </c>
      <c r="D586" s="13">
        <v>3</v>
      </c>
      <c r="E586" s="13">
        <v>4.838709677419355</v>
      </c>
      <c r="F586" s="13"/>
      <c r="G586" s="12" t="s">
        <v>626</v>
      </c>
      <c r="H586" s="12" t="s">
        <v>625</v>
      </c>
    </row>
    <row r="587" spans="1:8">
      <c r="A587" s="12" t="s">
        <v>622</v>
      </c>
      <c r="B587" s="12" t="s">
        <v>822</v>
      </c>
      <c r="C587" s="12" t="s">
        <v>823</v>
      </c>
      <c r="D587" s="13">
        <v>4</v>
      </c>
      <c r="E587" s="13">
        <v>6.4516129032258061</v>
      </c>
      <c r="F587" s="13"/>
      <c r="G587" s="12" t="s">
        <v>626</v>
      </c>
      <c r="H587" s="12" t="s">
        <v>626</v>
      </c>
    </row>
    <row r="588" spans="1:8">
      <c r="A588" s="12" t="s">
        <v>622</v>
      </c>
      <c r="B588" s="12" t="s">
        <v>822</v>
      </c>
      <c r="C588" s="12" t="s">
        <v>823</v>
      </c>
      <c r="D588" s="13">
        <v>62</v>
      </c>
      <c r="E588" s="13">
        <v>100</v>
      </c>
      <c r="F588" s="13">
        <v>33</v>
      </c>
      <c r="G588" s="12" t="s">
        <v>633</v>
      </c>
      <c r="H588" s="12" t="s">
        <v>633</v>
      </c>
    </row>
    <row r="589" spans="1:8">
      <c r="A589" s="12" t="s">
        <v>622</v>
      </c>
      <c r="B589" s="12" t="s">
        <v>824</v>
      </c>
      <c r="C589" s="12" t="s">
        <v>825</v>
      </c>
      <c r="D589" s="13">
        <v>50</v>
      </c>
      <c r="E589" s="13">
        <v>80.645161290322577</v>
      </c>
      <c r="F589" s="13"/>
      <c r="G589" s="12" t="s">
        <v>625</v>
      </c>
      <c r="H589" s="12" t="s">
        <v>625</v>
      </c>
    </row>
    <row r="590" spans="1:8">
      <c r="A590" s="12" t="s">
        <v>622</v>
      </c>
      <c r="B590" s="12" t="s">
        <v>824</v>
      </c>
      <c r="C590" s="12" t="s">
        <v>825</v>
      </c>
      <c r="D590" s="13">
        <v>5</v>
      </c>
      <c r="E590" s="13">
        <v>8.064516129032258</v>
      </c>
      <c r="F590" s="13"/>
      <c r="G590" s="12" t="s">
        <v>625</v>
      </c>
      <c r="H590" s="12" t="s">
        <v>626</v>
      </c>
    </row>
    <row r="591" spans="1:8">
      <c r="A591" s="12" t="s">
        <v>622</v>
      </c>
      <c r="B591" s="12" t="s">
        <v>824</v>
      </c>
      <c r="C591" s="12" t="s">
        <v>825</v>
      </c>
      <c r="D591" s="13">
        <v>4</v>
      </c>
      <c r="E591" s="13">
        <v>6.4516129032258061</v>
      </c>
      <c r="F591" s="13"/>
      <c r="G591" s="12" t="s">
        <v>626</v>
      </c>
      <c r="H591" s="12" t="s">
        <v>625</v>
      </c>
    </row>
    <row r="592" spans="1:8">
      <c r="A592" s="12" t="s">
        <v>622</v>
      </c>
      <c r="B592" s="12" t="s">
        <v>824</v>
      </c>
      <c r="C592" s="12" t="s">
        <v>825</v>
      </c>
      <c r="D592" s="13">
        <v>3</v>
      </c>
      <c r="E592" s="13">
        <v>4.838709677419355</v>
      </c>
      <c r="F592" s="13"/>
      <c r="G592" s="12" t="s">
        <v>626</v>
      </c>
      <c r="H592" s="12" t="s">
        <v>626</v>
      </c>
    </row>
    <row r="593" spans="1:8">
      <c r="A593" s="12" t="s">
        <v>622</v>
      </c>
      <c r="B593" s="12" t="s">
        <v>824</v>
      </c>
      <c r="C593" s="12" t="s">
        <v>825</v>
      </c>
      <c r="D593" s="13">
        <v>62</v>
      </c>
      <c r="E593" s="13">
        <v>100</v>
      </c>
      <c r="F593" s="13">
        <v>33</v>
      </c>
      <c r="G593" s="12" t="s">
        <v>633</v>
      </c>
      <c r="H593" s="12" t="s">
        <v>633</v>
      </c>
    </row>
    <row r="594" spans="1:8">
      <c r="A594" s="12" t="s">
        <v>622</v>
      </c>
      <c r="B594" s="12" t="s">
        <v>826</v>
      </c>
      <c r="C594" s="12" t="s">
        <v>827</v>
      </c>
      <c r="D594" s="13">
        <v>9</v>
      </c>
      <c r="E594" s="13">
        <v>40.909090909090907</v>
      </c>
      <c r="F594" s="13"/>
      <c r="G594" s="12" t="s">
        <v>625</v>
      </c>
      <c r="H594" s="12" t="s">
        <v>625</v>
      </c>
    </row>
    <row r="595" spans="1:8">
      <c r="A595" s="12" t="s">
        <v>622</v>
      </c>
      <c r="B595" s="12" t="s">
        <v>826</v>
      </c>
      <c r="C595" s="12" t="s">
        <v>827</v>
      </c>
      <c r="D595" s="13">
        <v>8</v>
      </c>
      <c r="E595" s="13">
        <v>36.363636363636367</v>
      </c>
      <c r="F595" s="13"/>
      <c r="G595" s="12" t="s">
        <v>625</v>
      </c>
      <c r="H595" s="12" t="s">
        <v>626</v>
      </c>
    </row>
    <row r="596" spans="1:8">
      <c r="A596" s="12" t="s">
        <v>622</v>
      </c>
      <c r="B596" s="12" t="s">
        <v>826</v>
      </c>
      <c r="C596" s="12" t="s">
        <v>827</v>
      </c>
      <c r="D596" s="13">
        <v>2</v>
      </c>
      <c r="E596" s="13">
        <v>9.0909090909090917</v>
      </c>
      <c r="F596" s="13"/>
      <c r="G596" s="12" t="s">
        <v>626</v>
      </c>
      <c r="H596" s="12" t="s">
        <v>625</v>
      </c>
    </row>
    <row r="597" spans="1:8">
      <c r="A597" s="12" t="s">
        <v>622</v>
      </c>
      <c r="B597" s="12" t="s">
        <v>826</v>
      </c>
      <c r="C597" s="12" t="s">
        <v>827</v>
      </c>
      <c r="D597" s="13">
        <v>3</v>
      </c>
      <c r="E597" s="13">
        <v>13.636363636363637</v>
      </c>
      <c r="F597" s="13"/>
      <c r="G597" s="12" t="s">
        <v>626</v>
      </c>
      <c r="H597" s="12" t="s">
        <v>626</v>
      </c>
    </row>
    <row r="598" spans="1:8">
      <c r="A598" s="12" t="s">
        <v>622</v>
      </c>
      <c r="B598" s="12" t="s">
        <v>826</v>
      </c>
      <c r="C598" s="12" t="s">
        <v>827</v>
      </c>
      <c r="D598" s="13">
        <v>22</v>
      </c>
      <c r="E598" s="13">
        <v>100</v>
      </c>
      <c r="F598" s="13">
        <v>73</v>
      </c>
      <c r="G598" s="12" t="s">
        <v>633</v>
      </c>
      <c r="H598" s="12" t="s">
        <v>633</v>
      </c>
    </row>
    <row r="599" spans="1:8">
      <c r="A599" s="12" t="s">
        <v>622</v>
      </c>
      <c r="B599" s="12" t="s">
        <v>828</v>
      </c>
      <c r="C599" s="12" t="s">
        <v>829</v>
      </c>
      <c r="D599" s="13">
        <v>61</v>
      </c>
      <c r="E599" s="13">
        <v>87.142857142857139</v>
      </c>
      <c r="F599" s="13"/>
      <c r="G599" s="12" t="s">
        <v>625</v>
      </c>
      <c r="H599" s="12" t="s">
        <v>625</v>
      </c>
    </row>
    <row r="600" spans="1:8">
      <c r="A600" s="12" t="s">
        <v>622</v>
      </c>
      <c r="B600" s="12" t="s">
        <v>828</v>
      </c>
      <c r="C600" s="12" t="s">
        <v>829</v>
      </c>
      <c r="D600" s="13">
        <v>1</v>
      </c>
      <c r="E600" s="13">
        <v>1.4285714285714286</v>
      </c>
      <c r="F600" s="13"/>
      <c r="G600" s="12" t="s">
        <v>625</v>
      </c>
      <c r="H600" s="12" t="s">
        <v>626</v>
      </c>
    </row>
    <row r="601" spans="1:8">
      <c r="A601" s="12" t="s">
        <v>622</v>
      </c>
      <c r="B601" s="12" t="s">
        <v>828</v>
      </c>
      <c r="C601" s="12" t="s">
        <v>829</v>
      </c>
      <c r="D601" s="13">
        <v>4</v>
      </c>
      <c r="E601" s="13">
        <v>5.7142857142857144</v>
      </c>
      <c r="F601" s="13"/>
      <c r="G601" s="12" t="s">
        <v>626</v>
      </c>
      <c r="H601" s="12" t="s">
        <v>625</v>
      </c>
    </row>
    <row r="602" spans="1:8">
      <c r="A602" s="12" t="s">
        <v>622</v>
      </c>
      <c r="B602" s="12" t="s">
        <v>828</v>
      </c>
      <c r="C602" s="12" t="s">
        <v>829</v>
      </c>
      <c r="D602" s="13">
        <v>4</v>
      </c>
      <c r="E602" s="13">
        <v>5.7142857142857144</v>
      </c>
      <c r="F602" s="13"/>
      <c r="G602" s="12" t="s">
        <v>626</v>
      </c>
      <c r="H602" s="12" t="s">
        <v>626</v>
      </c>
    </row>
    <row r="603" spans="1:8">
      <c r="A603" s="12" t="s">
        <v>622</v>
      </c>
      <c r="B603" s="12" t="s">
        <v>828</v>
      </c>
      <c r="C603" s="12" t="s">
        <v>829</v>
      </c>
      <c r="D603" s="13">
        <v>70</v>
      </c>
      <c r="E603" s="13">
        <v>100</v>
      </c>
      <c r="F603" s="13">
        <v>25</v>
      </c>
      <c r="G603" s="12" t="s">
        <v>633</v>
      </c>
      <c r="H603" s="12" t="s">
        <v>633</v>
      </c>
    </row>
    <row r="604" spans="1:8">
      <c r="A604" s="12" t="s">
        <v>622</v>
      </c>
      <c r="B604" s="12" t="s">
        <v>830</v>
      </c>
      <c r="C604" s="12" t="s">
        <v>831</v>
      </c>
      <c r="D604" s="13">
        <v>50</v>
      </c>
      <c r="E604" s="13">
        <v>78.125</v>
      </c>
      <c r="F604" s="13"/>
      <c r="G604" s="12" t="s">
        <v>625</v>
      </c>
      <c r="H604" s="12" t="s">
        <v>625</v>
      </c>
    </row>
    <row r="605" spans="1:8">
      <c r="A605" s="12" t="s">
        <v>622</v>
      </c>
      <c r="B605" s="12" t="s">
        <v>830</v>
      </c>
      <c r="C605" s="12" t="s">
        <v>831</v>
      </c>
      <c r="D605" s="13">
        <v>7</v>
      </c>
      <c r="E605" s="13">
        <v>10.9375</v>
      </c>
      <c r="F605" s="13"/>
      <c r="G605" s="12" t="s">
        <v>625</v>
      </c>
      <c r="H605" s="12" t="s">
        <v>626</v>
      </c>
    </row>
    <row r="606" spans="1:8">
      <c r="A606" s="12" t="s">
        <v>622</v>
      </c>
      <c r="B606" s="12" t="s">
        <v>830</v>
      </c>
      <c r="C606" s="12" t="s">
        <v>831</v>
      </c>
      <c r="D606" s="13">
        <v>5</v>
      </c>
      <c r="E606" s="13">
        <v>7.8125</v>
      </c>
      <c r="F606" s="13"/>
      <c r="G606" s="12" t="s">
        <v>626</v>
      </c>
      <c r="H606" s="12" t="s">
        <v>625</v>
      </c>
    </row>
    <row r="607" spans="1:8">
      <c r="A607" s="12" t="s">
        <v>622</v>
      </c>
      <c r="B607" s="12" t="s">
        <v>830</v>
      </c>
      <c r="C607" s="12" t="s">
        <v>831</v>
      </c>
      <c r="D607" s="13">
        <v>2</v>
      </c>
      <c r="E607" s="13">
        <v>3.125</v>
      </c>
      <c r="F607" s="13"/>
      <c r="G607" s="12" t="s">
        <v>626</v>
      </c>
      <c r="H607" s="12" t="s">
        <v>626</v>
      </c>
    </row>
    <row r="608" spans="1:8">
      <c r="A608" s="12" t="s">
        <v>622</v>
      </c>
      <c r="B608" s="12" t="s">
        <v>830</v>
      </c>
      <c r="C608" s="12" t="s">
        <v>831</v>
      </c>
      <c r="D608" s="13">
        <v>64</v>
      </c>
      <c r="E608" s="13">
        <v>100</v>
      </c>
      <c r="F608" s="13">
        <v>31</v>
      </c>
      <c r="G608" s="12" t="s">
        <v>633</v>
      </c>
      <c r="H608" s="12" t="s">
        <v>633</v>
      </c>
    </row>
    <row r="609" spans="1:8">
      <c r="A609" s="12" t="s">
        <v>622</v>
      </c>
      <c r="B609" s="12" t="s">
        <v>832</v>
      </c>
      <c r="C609" s="12" t="s">
        <v>833</v>
      </c>
      <c r="D609" s="13">
        <v>38</v>
      </c>
      <c r="E609" s="13">
        <v>86.36363636363636</v>
      </c>
      <c r="F609" s="13"/>
      <c r="G609" s="12" t="s">
        <v>625</v>
      </c>
      <c r="H609" s="12" t="s">
        <v>625</v>
      </c>
    </row>
    <row r="610" spans="1:8">
      <c r="A610" s="12" t="s">
        <v>622</v>
      </c>
      <c r="B610" s="12" t="s">
        <v>832</v>
      </c>
      <c r="C610" s="12" t="s">
        <v>833</v>
      </c>
      <c r="D610" s="13">
        <v>0</v>
      </c>
      <c r="E610" s="13">
        <v>0</v>
      </c>
      <c r="F610" s="13"/>
      <c r="G610" s="12" t="s">
        <v>625</v>
      </c>
      <c r="H610" s="12" t="s">
        <v>626</v>
      </c>
    </row>
    <row r="611" spans="1:8">
      <c r="A611" s="12" t="s">
        <v>622</v>
      </c>
      <c r="B611" s="12" t="s">
        <v>832</v>
      </c>
      <c r="C611" s="12" t="s">
        <v>833</v>
      </c>
      <c r="D611" s="13">
        <v>0</v>
      </c>
      <c r="E611" s="13">
        <v>0</v>
      </c>
      <c r="F611" s="13"/>
      <c r="G611" s="12" t="s">
        <v>625</v>
      </c>
      <c r="H611" s="12" t="s">
        <v>680</v>
      </c>
    </row>
    <row r="612" spans="1:8">
      <c r="A612" s="12" t="s">
        <v>622</v>
      </c>
      <c r="B612" s="12" t="s">
        <v>832</v>
      </c>
      <c r="C612" s="12" t="s">
        <v>833</v>
      </c>
      <c r="D612" s="13">
        <v>0</v>
      </c>
      <c r="E612" s="13">
        <v>0</v>
      </c>
      <c r="F612" s="13"/>
      <c r="G612" s="12" t="s">
        <v>626</v>
      </c>
      <c r="H612" s="12" t="s">
        <v>625</v>
      </c>
    </row>
    <row r="613" spans="1:8">
      <c r="A613" s="12" t="s">
        <v>622</v>
      </c>
      <c r="B613" s="12" t="s">
        <v>832</v>
      </c>
      <c r="C613" s="12" t="s">
        <v>833</v>
      </c>
      <c r="D613" s="13">
        <v>4</v>
      </c>
      <c r="E613" s="13">
        <v>9.0909090909090917</v>
      </c>
      <c r="F613" s="13"/>
      <c r="G613" s="12" t="s">
        <v>626</v>
      </c>
      <c r="H613" s="12" t="s">
        <v>626</v>
      </c>
    </row>
    <row r="614" spans="1:8">
      <c r="A614" s="12" t="s">
        <v>622</v>
      </c>
      <c r="B614" s="12" t="s">
        <v>832</v>
      </c>
      <c r="C614" s="12" t="s">
        <v>833</v>
      </c>
      <c r="D614" s="13">
        <v>2</v>
      </c>
      <c r="E614" s="13">
        <v>4.5454545454545459</v>
      </c>
      <c r="F614" s="13"/>
      <c r="G614" s="12" t="s">
        <v>626</v>
      </c>
      <c r="H614" s="12" t="s">
        <v>680</v>
      </c>
    </row>
    <row r="615" spans="1:8">
      <c r="A615" s="12" t="s">
        <v>622</v>
      </c>
      <c r="B615" s="12" t="s">
        <v>832</v>
      </c>
      <c r="C615" s="12" t="s">
        <v>833</v>
      </c>
      <c r="D615" s="13">
        <v>44</v>
      </c>
      <c r="E615" s="13">
        <v>100</v>
      </c>
      <c r="F615" s="13">
        <v>51</v>
      </c>
      <c r="G615" s="12" t="s">
        <v>633</v>
      </c>
      <c r="H615" s="12" t="s">
        <v>633</v>
      </c>
    </row>
    <row r="616" spans="1:8">
      <c r="A616" s="12" t="s">
        <v>622</v>
      </c>
      <c r="B616" s="12" t="s">
        <v>834</v>
      </c>
      <c r="C616" s="12" t="s">
        <v>835</v>
      </c>
      <c r="D616" s="13">
        <v>50</v>
      </c>
      <c r="E616" s="13">
        <v>79.365079365079367</v>
      </c>
      <c r="F616" s="13"/>
      <c r="G616" s="12" t="s">
        <v>625</v>
      </c>
      <c r="H616" s="12" t="s">
        <v>625</v>
      </c>
    </row>
    <row r="617" spans="1:8">
      <c r="A617" s="12" t="s">
        <v>622</v>
      </c>
      <c r="B617" s="12" t="s">
        <v>834</v>
      </c>
      <c r="C617" s="12" t="s">
        <v>835</v>
      </c>
      <c r="D617" s="13">
        <v>6</v>
      </c>
      <c r="E617" s="13">
        <v>9.5238095238095237</v>
      </c>
      <c r="F617" s="13"/>
      <c r="G617" s="12" t="s">
        <v>625</v>
      </c>
      <c r="H617" s="12" t="s">
        <v>626</v>
      </c>
    </row>
    <row r="618" spans="1:8">
      <c r="A618" s="12" t="s">
        <v>622</v>
      </c>
      <c r="B618" s="12" t="s">
        <v>834</v>
      </c>
      <c r="C618" s="12" t="s">
        <v>835</v>
      </c>
      <c r="D618" s="13">
        <v>6</v>
      </c>
      <c r="E618" s="13">
        <v>9.5238095238095237</v>
      </c>
      <c r="F618" s="13"/>
      <c r="G618" s="12" t="s">
        <v>626</v>
      </c>
      <c r="H618" s="12" t="s">
        <v>625</v>
      </c>
    </row>
    <row r="619" spans="1:8">
      <c r="A619" s="12" t="s">
        <v>622</v>
      </c>
      <c r="B619" s="12" t="s">
        <v>834</v>
      </c>
      <c r="C619" s="12" t="s">
        <v>835</v>
      </c>
      <c r="D619" s="13">
        <v>1</v>
      </c>
      <c r="E619" s="13">
        <v>1.5873015873015872</v>
      </c>
      <c r="F619" s="13"/>
      <c r="G619" s="12" t="s">
        <v>626</v>
      </c>
      <c r="H619" s="12" t="s">
        <v>626</v>
      </c>
    </row>
    <row r="620" spans="1:8">
      <c r="A620" s="12" t="s">
        <v>622</v>
      </c>
      <c r="B620" s="12" t="s">
        <v>834</v>
      </c>
      <c r="C620" s="12" t="s">
        <v>835</v>
      </c>
      <c r="D620" s="13">
        <v>63</v>
      </c>
      <c r="E620" s="13">
        <v>100</v>
      </c>
      <c r="F620" s="13">
        <v>32</v>
      </c>
      <c r="G620" s="12" t="s">
        <v>633</v>
      </c>
      <c r="H620" s="12" t="s">
        <v>633</v>
      </c>
    </row>
    <row r="621" spans="1:8">
      <c r="A621" s="12" t="s">
        <v>622</v>
      </c>
      <c r="B621" s="12" t="s">
        <v>836</v>
      </c>
      <c r="C621" s="12" t="s">
        <v>837</v>
      </c>
      <c r="D621" s="13">
        <v>48</v>
      </c>
      <c r="E621" s="13">
        <v>75</v>
      </c>
      <c r="F621" s="13"/>
      <c r="G621" s="12" t="s">
        <v>625</v>
      </c>
      <c r="H621" s="12" t="s">
        <v>625</v>
      </c>
    </row>
    <row r="622" spans="1:8">
      <c r="A622" s="12" t="s">
        <v>622</v>
      </c>
      <c r="B622" s="12" t="s">
        <v>836</v>
      </c>
      <c r="C622" s="12" t="s">
        <v>837</v>
      </c>
      <c r="D622" s="13">
        <v>9</v>
      </c>
      <c r="E622" s="13">
        <v>14.0625</v>
      </c>
      <c r="F622" s="13"/>
      <c r="G622" s="12" t="s">
        <v>625</v>
      </c>
      <c r="H622" s="12" t="s">
        <v>626</v>
      </c>
    </row>
    <row r="623" spans="1:8">
      <c r="A623" s="12" t="s">
        <v>622</v>
      </c>
      <c r="B623" s="12" t="s">
        <v>836</v>
      </c>
      <c r="C623" s="12" t="s">
        <v>837</v>
      </c>
      <c r="D623" s="13">
        <v>0</v>
      </c>
      <c r="E623" s="13">
        <v>0</v>
      </c>
      <c r="F623" s="13"/>
      <c r="G623" s="12" t="s">
        <v>625</v>
      </c>
      <c r="H623" s="12" t="s">
        <v>683</v>
      </c>
    </row>
    <row r="624" spans="1:8">
      <c r="A624" s="12" t="s">
        <v>622</v>
      </c>
      <c r="B624" s="12" t="s">
        <v>836</v>
      </c>
      <c r="C624" s="12" t="s">
        <v>837</v>
      </c>
      <c r="D624" s="13">
        <v>2</v>
      </c>
      <c r="E624" s="13">
        <v>3.125</v>
      </c>
      <c r="F624" s="13"/>
      <c r="G624" s="12" t="s">
        <v>626</v>
      </c>
      <c r="H624" s="12" t="s">
        <v>625</v>
      </c>
    </row>
    <row r="625" spans="1:8">
      <c r="A625" s="12" t="s">
        <v>622</v>
      </c>
      <c r="B625" s="12" t="s">
        <v>836</v>
      </c>
      <c r="C625" s="12" t="s">
        <v>837</v>
      </c>
      <c r="D625" s="13">
        <v>4</v>
      </c>
      <c r="E625" s="13">
        <v>6.25</v>
      </c>
      <c r="F625" s="13"/>
      <c r="G625" s="12" t="s">
        <v>626</v>
      </c>
      <c r="H625" s="12" t="s">
        <v>626</v>
      </c>
    </row>
    <row r="626" spans="1:8">
      <c r="A626" s="12" t="s">
        <v>622</v>
      </c>
      <c r="B626" s="12" t="s">
        <v>836</v>
      </c>
      <c r="C626" s="12" t="s">
        <v>837</v>
      </c>
      <c r="D626" s="13">
        <v>1</v>
      </c>
      <c r="E626" s="13">
        <v>1.5625</v>
      </c>
      <c r="F626" s="13"/>
      <c r="G626" s="12" t="s">
        <v>626</v>
      </c>
      <c r="H626" s="12" t="s">
        <v>683</v>
      </c>
    </row>
    <row r="627" spans="1:8">
      <c r="A627" s="12" t="s">
        <v>622</v>
      </c>
      <c r="B627" s="12" t="s">
        <v>836</v>
      </c>
      <c r="C627" s="12" t="s">
        <v>837</v>
      </c>
      <c r="D627" s="13">
        <v>64</v>
      </c>
      <c r="E627" s="13">
        <v>100</v>
      </c>
      <c r="F627" s="13">
        <v>31</v>
      </c>
      <c r="G627" s="12" t="s">
        <v>633</v>
      </c>
      <c r="H627" s="12" t="s">
        <v>633</v>
      </c>
    </row>
    <row r="628" spans="1:8">
      <c r="A628" s="12" t="s">
        <v>622</v>
      </c>
      <c r="B628" s="12" t="s">
        <v>922</v>
      </c>
      <c r="C628" s="12" t="s">
        <v>923</v>
      </c>
      <c r="D628" s="13">
        <v>43</v>
      </c>
      <c r="E628" s="13">
        <v>93.478260869565219</v>
      </c>
      <c r="F628" s="13"/>
      <c r="G628" s="12" t="s">
        <v>625</v>
      </c>
      <c r="H628" s="12" t="s">
        <v>625</v>
      </c>
    </row>
    <row r="629" spans="1:8">
      <c r="A629" s="12" t="s">
        <v>622</v>
      </c>
      <c r="B629" s="12" t="s">
        <v>922</v>
      </c>
      <c r="C629" s="12" t="s">
        <v>923</v>
      </c>
      <c r="D629" s="13">
        <v>3</v>
      </c>
      <c r="E629" s="13">
        <v>6.5217391304347823</v>
      </c>
      <c r="F629" s="13"/>
      <c r="G629" s="12" t="s">
        <v>625</v>
      </c>
      <c r="H629" s="12" t="s">
        <v>626</v>
      </c>
    </row>
    <row r="630" spans="1:8">
      <c r="A630" s="12" t="s">
        <v>622</v>
      </c>
      <c r="B630" s="12" t="s">
        <v>922</v>
      </c>
      <c r="C630" s="12" t="s">
        <v>923</v>
      </c>
      <c r="D630" s="13">
        <v>0</v>
      </c>
      <c r="E630" s="13">
        <v>0</v>
      </c>
      <c r="F630" s="13"/>
      <c r="G630" s="12" t="s">
        <v>626</v>
      </c>
      <c r="H630" s="12" t="s">
        <v>625</v>
      </c>
    </row>
    <row r="631" spans="1:8">
      <c r="A631" s="12" t="s">
        <v>622</v>
      </c>
      <c r="B631" s="12" t="s">
        <v>922</v>
      </c>
      <c r="C631" s="12" t="s">
        <v>923</v>
      </c>
      <c r="D631" s="13">
        <v>0</v>
      </c>
      <c r="E631" s="13">
        <v>0</v>
      </c>
      <c r="F631" s="13"/>
      <c r="G631" s="12" t="s">
        <v>626</v>
      </c>
      <c r="H631" s="12" t="s">
        <v>626</v>
      </c>
    </row>
    <row r="632" spans="1:8">
      <c r="A632" s="12" t="s">
        <v>622</v>
      </c>
      <c r="B632" s="12" t="s">
        <v>922</v>
      </c>
      <c r="C632" s="12" t="s">
        <v>923</v>
      </c>
      <c r="D632" s="13">
        <v>46</v>
      </c>
      <c r="E632" s="13">
        <v>100</v>
      </c>
      <c r="F632" s="13">
        <v>49</v>
      </c>
      <c r="G632" s="12" t="s">
        <v>633</v>
      </c>
      <c r="H632" s="12" t="s">
        <v>633</v>
      </c>
    </row>
    <row r="633" spans="1:8">
      <c r="A633" s="12" t="s">
        <v>622</v>
      </c>
      <c r="B633" s="12" t="s">
        <v>924</v>
      </c>
      <c r="C633" s="12" t="s">
        <v>925</v>
      </c>
      <c r="D633" s="13">
        <v>43</v>
      </c>
      <c r="E633" s="13">
        <v>93.478260869565219</v>
      </c>
      <c r="F633" s="13"/>
      <c r="G633" s="12" t="s">
        <v>625</v>
      </c>
      <c r="H633" s="12" t="s">
        <v>625</v>
      </c>
    </row>
    <row r="634" spans="1:8">
      <c r="A634" s="12" t="s">
        <v>622</v>
      </c>
      <c r="B634" s="12" t="s">
        <v>924</v>
      </c>
      <c r="C634" s="12" t="s">
        <v>925</v>
      </c>
      <c r="D634" s="13">
        <v>3</v>
      </c>
      <c r="E634" s="13">
        <v>6.5217391304347823</v>
      </c>
      <c r="F634" s="13"/>
      <c r="G634" s="12" t="s">
        <v>625</v>
      </c>
      <c r="H634" s="12" t="s">
        <v>626</v>
      </c>
    </row>
    <row r="635" spans="1:8">
      <c r="A635" s="12" t="s">
        <v>622</v>
      </c>
      <c r="B635" s="12" t="s">
        <v>924</v>
      </c>
      <c r="C635" s="12" t="s">
        <v>925</v>
      </c>
      <c r="D635" s="13">
        <v>0</v>
      </c>
      <c r="E635" s="13">
        <v>0</v>
      </c>
      <c r="F635" s="13"/>
      <c r="G635" s="12" t="s">
        <v>626</v>
      </c>
      <c r="H635" s="12" t="s">
        <v>625</v>
      </c>
    </row>
    <row r="636" spans="1:8">
      <c r="A636" s="12" t="s">
        <v>622</v>
      </c>
      <c r="B636" s="12" t="s">
        <v>924</v>
      </c>
      <c r="C636" s="12" t="s">
        <v>925</v>
      </c>
      <c r="D636" s="13">
        <v>0</v>
      </c>
      <c r="E636" s="13">
        <v>0</v>
      </c>
      <c r="F636" s="13"/>
      <c r="G636" s="12" t="s">
        <v>626</v>
      </c>
      <c r="H636" s="12" t="s">
        <v>626</v>
      </c>
    </row>
    <row r="637" spans="1:8">
      <c r="A637" s="12" t="s">
        <v>622</v>
      </c>
      <c r="B637" s="12" t="s">
        <v>924</v>
      </c>
      <c r="C637" s="12" t="s">
        <v>925</v>
      </c>
      <c r="D637" s="13">
        <v>46</v>
      </c>
      <c r="E637" s="13">
        <v>100</v>
      </c>
      <c r="F637" s="13">
        <v>49</v>
      </c>
      <c r="G637" s="12" t="s">
        <v>633</v>
      </c>
      <c r="H637" s="12" t="s">
        <v>633</v>
      </c>
    </row>
    <row r="638" spans="1:8">
      <c r="A638" s="12" t="s">
        <v>622</v>
      </c>
      <c r="B638" s="12" t="s">
        <v>838</v>
      </c>
      <c r="C638" s="12" t="s">
        <v>839</v>
      </c>
      <c r="D638" s="13">
        <v>7</v>
      </c>
      <c r="E638" s="13">
        <v>50</v>
      </c>
      <c r="F638" s="13"/>
      <c r="G638" s="12" t="s">
        <v>625</v>
      </c>
      <c r="H638" s="12" t="s">
        <v>625</v>
      </c>
    </row>
    <row r="639" spans="1:8">
      <c r="A639" s="12" t="s">
        <v>622</v>
      </c>
      <c r="B639" s="12" t="s">
        <v>838</v>
      </c>
      <c r="C639" s="12" t="s">
        <v>839</v>
      </c>
      <c r="D639" s="13">
        <v>6</v>
      </c>
      <c r="E639" s="13">
        <v>42.857142857142854</v>
      </c>
      <c r="F639" s="13"/>
      <c r="G639" s="12" t="s">
        <v>625</v>
      </c>
      <c r="H639" s="12" t="s">
        <v>626</v>
      </c>
    </row>
    <row r="640" spans="1:8">
      <c r="A640" s="12" t="s">
        <v>622</v>
      </c>
      <c r="B640" s="12" t="s">
        <v>838</v>
      </c>
      <c r="C640" s="12" t="s">
        <v>839</v>
      </c>
      <c r="D640" s="13">
        <v>0</v>
      </c>
      <c r="E640" s="13">
        <v>0</v>
      </c>
      <c r="F640" s="13"/>
      <c r="G640" s="12" t="s">
        <v>626</v>
      </c>
      <c r="H640" s="12" t="s">
        <v>625</v>
      </c>
    </row>
    <row r="641" spans="1:8">
      <c r="A641" s="12" t="s">
        <v>622</v>
      </c>
      <c r="B641" s="12" t="s">
        <v>838</v>
      </c>
      <c r="C641" s="12" t="s">
        <v>839</v>
      </c>
      <c r="D641" s="13">
        <v>1</v>
      </c>
      <c r="E641" s="13">
        <v>7.1428571428571432</v>
      </c>
      <c r="F641" s="13"/>
      <c r="G641" s="12" t="s">
        <v>626</v>
      </c>
      <c r="H641" s="12" t="s">
        <v>626</v>
      </c>
    </row>
    <row r="642" spans="1:8">
      <c r="A642" s="12" t="s">
        <v>622</v>
      </c>
      <c r="B642" s="12" t="s">
        <v>838</v>
      </c>
      <c r="C642" s="12" t="s">
        <v>839</v>
      </c>
      <c r="D642" s="13">
        <v>14</v>
      </c>
      <c r="E642" s="13">
        <v>100</v>
      </c>
      <c r="F642" s="13">
        <v>81</v>
      </c>
      <c r="G642" s="12" t="s">
        <v>633</v>
      </c>
      <c r="H642" s="12" t="s">
        <v>633</v>
      </c>
    </row>
    <row r="643" spans="1:8">
      <c r="A643" s="12" t="s">
        <v>622</v>
      </c>
      <c r="B643" s="12" t="s">
        <v>840</v>
      </c>
      <c r="C643" s="12" t="s">
        <v>841</v>
      </c>
      <c r="D643" s="13">
        <v>43</v>
      </c>
      <c r="E643" s="13">
        <v>91.489361702127653</v>
      </c>
      <c r="F643" s="13"/>
      <c r="G643" s="12" t="s">
        <v>625</v>
      </c>
      <c r="H643" s="12" t="s">
        <v>625</v>
      </c>
    </row>
    <row r="644" spans="1:8">
      <c r="A644" s="12" t="s">
        <v>622</v>
      </c>
      <c r="B644" s="12" t="s">
        <v>840</v>
      </c>
      <c r="C644" s="12" t="s">
        <v>841</v>
      </c>
      <c r="D644" s="13">
        <v>3</v>
      </c>
      <c r="E644" s="13">
        <v>6.3829787234042552</v>
      </c>
      <c r="F644" s="13"/>
      <c r="G644" s="12" t="s">
        <v>625</v>
      </c>
      <c r="H644" s="12" t="s">
        <v>626</v>
      </c>
    </row>
    <row r="645" spans="1:8">
      <c r="A645" s="12" t="s">
        <v>622</v>
      </c>
      <c r="B645" s="12" t="s">
        <v>840</v>
      </c>
      <c r="C645" s="12" t="s">
        <v>841</v>
      </c>
      <c r="D645" s="13">
        <v>1</v>
      </c>
      <c r="E645" s="13">
        <v>2.1276595744680851</v>
      </c>
      <c r="F645" s="13"/>
      <c r="G645" s="12" t="s">
        <v>626</v>
      </c>
      <c r="H645" s="12" t="s">
        <v>625</v>
      </c>
    </row>
    <row r="646" spans="1:8">
      <c r="A646" s="12" t="s">
        <v>622</v>
      </c>
      <c r="B646" s="12" t="s">
        <v>840</v>
      </c>
      <c r="C646" s="12" t="s">
        <v>841</v>
      </c>
      <c r="D646" s="13">
        <v>0</v>
      </c>
      <c r="E646" s="13">
        <v>0</v>
      </c>
      <c r="F646" s="13"/>
      <c r="G646" s="12" t="s">
        <v>626</v>
      </c>
      <c r="H646" s="12" t="s">
        <v>626</v>
      </c>
    </row>
    <row r="647" spans="1:8">
      <c r="A647" s="12" t="s">
        <v>622</v>
      </c>
      <c r="B647" s="12" t="s">
        <v>840</v>
      </c>
      <c r="C647" s="12" t="s">
        <v>841</v>
      </c>
      <c r="D647" s="13">
        <v>47</v>
      </c>
      <c r="E647" s="13">
        <v>100</v>
      </c>
      <c r="F647" s="13">
        <v>48</v>
      </c>
      <c r="G647" s="12" t="s">
        <v>633</v>
      </c>
      <c r="H647" s="12" t="s">
        <v>633</v>
      </c>
    </row>
    <row r="648" spans="1:8">
      <c r="A648" s="12" t="s">
        <v>622</v>
      </c>
      <c r="B648" s="12" t="s">
        <v>842</v>
      </c>
      <c r="C648" s="12" t="s">
        <v>843</v>
      </c>
      <c r="D648" s="13">
        <v>44</v>
      </c>
      <c r="E648" s="13">
        <v>91.666666666666671</v>
      </c>
      <c r="F648" s="13"/>
      <c r="G648" s="12" t="s">
        <v>625</v>
      </c>
      <c r="H648" s="12" t="s">
        <v>625</v>
      </c>
    </row>
    <row r="649" spans="1:8">
      <c r="A649" s="12" t="s">
        <v>622</v>
      </c>
      <c r="B649" s="12" t="s">
        <v>842</v>
      </c>
      <c r="C649" s="12" t="s">
        <v>843</v>
      </c>
      <c r="D649" s="13">
        <v>3</v>
      </c>
      <c r="E649" s="13">
        <v>6.25</v>
      </c>
      <c r="F649" s="13"/>
      <c r="G649" s="12" t="s">
        <v>625</v>
      </c>
      <c r="H649" s="12" t="s">
        <v>626</v>
      </c>
    </row>
    <row r="650" spans="1:8">
      <c r="A650" s="12" t="s">
        <v>622</v>
      </c>
      <c r="B650" s="12" t="s">
        <v>842</v>
      </c>
      <c r="C650" s="12" t="s">
        <v>843</v>
      </c>
      <c r="D650" s="13">
        <v>1</v>
      </c>
      <c r="E650" s="13">
        <v>2.0833333333333335</v>
      </c>
      <c r="F650" s="13"/>
      <c r="G650" s="12" t="s">
        <v>626</v>
      </c>
      <c r="H650" s="12" t="s">
        <v>625</v>
      </c>
    </row>
    <row r="651" spans="1:8">
      <c r="A651" s="12" t="s">
        <v>622</v>
      </c>
      <c r="B651" s="12" t="s">
        <v>842</v>
      </c>
      <c r="C651" s="12" t="s">
        <v>843</v>
      </c>
      <c r="D651" s="13">
        <v>0</v>
      </c>
      <c r="E651" s="13">
        <v>0</v>
      </c>
      <c r="F651" s="13"/>
      <c r="G651" s="12" t="s">
        <v>626</v>
      </c>
      <c r="H651" s="12" t="s">
        <v>626</v>
      </c>
    </row>
    <row r="652" spans="1:8">
      <c r="A652" s="12" t="s">
        <v>622</v>
      </c>
      <c r="B652" s="12" t="s">
        <v>842</v>
      </c>
      <c r="C652" s="12" t="s">
        <v>843</v>
      </c>
      <c r="D652" s="13">
        <v>48</v>
      </c>
      <c r="E652" s="13">
        <v>100</v>
      </c>
      <c r="F652" s="13">
        <v>47</v>
      </c>
      <c r="G652" s="12" t="s">
        <v>633</v>
      </c>
      <c r="H652" s="12" t="s">
        <v>633</v>
      </c>
    </row>
    <row r="653" spans="1:8">
      <c r="A653" s="12" t="s">
        <v>622</v>
      </c>
      <c r="B653" s="12" t="s">
        <v>844</v>
      </c>
      <c r="C653" s="12" t="s">
        <v>845</v>
      </c>
      <c r="D653" s="13">
        <v>42</v>
      </c>
      <c r="E653" s="13">
        <v>87.5</v>
      </c>
      <c r="F653" s="13"/>
      <c r="G653" s="12" t="s">
        <v>625</v>
      </c>
      <c r="H653" s="12" t="s">
        <v>625</v>
      </c>
    </row>
    <row r="654" spans="1:8">
      <c r="A654" s="12" t="s">
        <v>622</v>
      </c>
      <c r="B654" s="12" t="s">
        <v>844</v>
      </c>
      <c r="C654" s="12" t="s">
        <v>845</v>
      </c>
      <c r="D654" s="13">
        <v>5</v>
      </c>
      <c r="E654" s="13">
        <v>10.416666666666666</v>
      </c>
      <c r="F654" s="13"/>
      <c r="G654" s="12" t="s">
        <v>625</v>
      </c>
      <c r="H654" s="12" t="s">
        <v>626</v>
      </c>
    </row>
    <row r="655" spans="1:8">
      <c r="A655" s="12" t="s">
        <v>622</v>
      </c>
      <c r="B655" s="12" t="s">
        <v>844</v>
      </c>
      <c r="C655" s="12" t="s">
        <v>845</v>
      </c>
      <c r="D655" s="13">
        <v>1</v>
      </c>
      <c r="E655" s="13">
        <v>2.0833333333333335</v>
      </c>
      <c r="F655" s="13"/>
      <c r="G655" s="12" t="s">
        <v>626</v>
      </c>
      <c r="H655" s="12" t="s">
        <v>625</v>
      </c>
    </row>
    <row r="656" spans="1:8">
      <c r="A656" s="12" t="s">
        <v>622</v>
      </c>
      <c r="B656" s="12" t="s">
        <v>844</v>
      </c>
      <c r="C656" s="12" t="s">
        <v>845</v>
      </c>
      <c r="D656" s="13">
        <v>0</v>
      </c>
      <c r="E656" s="13">
        <v>0</v>
      </c>
      <c r="F656" s="13"/>
      <c r="G656" s="12" t="s">
        <v>626</v>
      </c>
      <c r="H656" s="12" t="s">
        <v>626</v>
      </c>
    </row>
    <row r="657" spans="1:8">
      <c r="A657" s="12" t="s">
        <v>622</v>
      </c>
      <c r="B657" s="12" t="s">
        <v>844</v>
      </c>
      <c r="C657" s="12" t="s">
        <v>845</v>
      </c>
      <c r="D657" s="13">
        <v>48</v>
      </c>
      <c r="E657" s="13">
        <v>100</v>
      </c>
      <c r="F657" s="13">
        <v>47</v>
      </c>
      <c r="G657" s="12" t="s">
        <v>633</v>
      </c>
      <c r="H657" s="12" t="s">
        <v>633</v>
      </c>
    </row>
    <row r="658" spans="1:8">
      <c r="A658" s="12" t="s">
        <v>622</v>
      </c>
      <c r="B658" s="12" t="s">
        <v>846</v>
      </c>
      <c r="C658" s="12" t="s">
        <v>847</v>
      </c>
      <c r="D658" s="13">
        <v>24</v>
      </c>
      <c r="E658" s="13">
        <v>85.714285714285708</v>
      </c>
      <c r="F658" s="13"/>
      <c r="G658" s="12" t="s">
        <v>625</v>
      </c>
      <c r="H658" s="12" t="s">
        <v>625</v>
      </c>
    </row>
    <row r="659" spans="1:8">
      <c r="A659" s="12" t="s">
        <v>622</v>
      </c>
      <c r="B659" s="12" t="s">
        <v>846</v>
      </c>
      <c r="C659" s="12" t="s">
        <v>847</v>
      </c>
      <c r="D659" s="13">
        <v>2</v>
      </c>
      <c r="E659" s="13">
        <v>7.1428571428571432</v>
      </c>
      <c r="F659" s="13"/>
      <c r="G659" s="12" t="s">
        <v>625</v>
      </c>
      <c r="H659" s="12" t="s">
        <v>626</v>
      </c>
    </row>
    <row r="660" spans="1:8">
      <c r="A660" s="12" t="s">
        <v>622</v>
      </c>
      <c r="B660" s="12" t="s">
        <v>846</v>
      </c>
      <c r="C660" s="12" t="s">
        <v>847</v>
      </c>
      <c r="D660" s="13">
        <v>1</v>
      </c>
      <c r="E660" s="13">
        <v>3.5714285714285716</v>
      </c>
      <c r="F660" s="13"/>
      <c r="G660" s="12" t="s">
        <v>625</v>
      </c>
      <c r="H660" s="12" t="s">
        <v>680</v>
      </c>
    </row>
    <row r="661" spans="1:8">
      <c r="A661" s="12" t="s">
        <v>622</v>
      </c>
      <c r="B661" s="12" t="s">
        <v>846</v>
      </c>
      <c r="C661" s="12" t="s">
        <v>847</v>
      </c>
      <c r="D661" s="13">
        <v>1</v>
      </c>
      <c r="E661" s="13">
        <v>3.5714285714285716</v>
      </c>
      <c r="F661" s="13"/>
      <c r="G661" s="12" t="s">
        <v>626</v>
      </c>
      <c r="H661" s="12" t="s">
        <v>625</v>
      </c>
    </row>
    <row r="662" spans="1:8">
      <c r="A662" s="12" t="s">
        <v>622</v>
      </c>
      <c r="B662" s="12" t="s">
        <v>846</v>
      </c>
      <c r="C662" s="12" t="s">
        <v>847</v>
      </c>
      <c r="D662" s="13">
        <v>0</v>
      </c>
      <c r="E662" s="13">
        <v>0</v>
      </c>
      <c r="F662" s="13"/>
      <c r="G662" s="12" t="s">
        <v>626</v>
      </c>
      <c r="H662" s="12" t="s">
        <v>626</v>
      </c>
    </row>
    <row r="663" spans="1:8">
      <c r="A663" s="12" t="s">
        <v>622</v>
      </c>
      <c r="B663" s="12" t="s">
        <v>846</v>
      </c>
      <c r="C663" s="12" t="s">
        <v>847</v>
      </c>
      <c r="D663" s="13">
        <v>0</v>
      </c>
      <c r="E663" s="13">
        <v>0</v>
      </c>
      <c r="F663" s="13"/>
      <c r="G663" s="12" t="s">
        <v>626</v>
      </c>
      <c r="H663" s="12" t="s">
        <v>680</v>
      </c>
    </row>
    <row r="664" spans="1:8">
      <c r="A664" s="12" t="s">
        <v>622</v>
      </c>
      <c r="B664" s="12" t="s">
        <v>846</v>
      </c>
      <c r="C664" s="12" t="s">
        <v>847</v>
      </c>
      <c r="D664" s="13">
        <v>28</v>
      </c>
      <c r="E664" s="13">
        <v>100</v>
      </c>
      <c r="F664" s="13">
        <v>67</v>
      </c>
      <c r="G664" s="12" t="s">
        <v>633</v>
      </c>
      <c r="H664" s="12" t="s">
        <v>633</v>
      </c>
    </row>
    <row r="665" spans="1:8">
      <c r="A665" s="12" t="s">
        <v>622</v>
      </c>
      <c r="B665" s="12" t="s">
        <v>848</v>
      </c>
      <c r="C665" s="12" t="s">
        <v>849</v>
      </c>
      <c r="D665" s="13">
        <v>42</v>
      </c>
      <c r="E665" s="13">
        <v>91.304347826086953</v>
      </c>
      <c r="F665" s="13"/>
      <c r="G665" s="12" t="s">
        <v>625</v>
      </c>
      <c r="H665" s="12" t="s">
        <v>625</v>
      </c>
    </row>
    <row r="666" spans="1:8">
      <c r="A666" s="12" t="s">
        <v>622</v>
      </c>
      <c r="B666" s="12" t="s">
        <v>848</v>
      </c>
      <c r="C666" s="12" t="s">
        <v>849</v>
      </c>
      <c r="D666" s="13">
        <v>3</v>
      </c>
      <c r="E666" s="13">
        <v>6.5217391304347823</v>
      </c>
      <c r="F666" s="13"/>
      <c r="G666" s="12" t="s">
        <v>625</v>
      </c>
      <c r="H666" s="12" t="s">
        <v>626</v>
      </c>
    </row>
    <row r="667" spans="1:8">
      <c r="A667" s="12" t="s">
        <v>622</v>
      </c>
      <c r="B667" s="12" t="s">
        <v>848</v>
      </c>
      <c r="C667" s="12" t="s">
        <v>849</v>
      </c>
      <c r="D667" s="13">
        <v>1</v>
      </c>
      <c r="E667" s="13">
        <v>2.1739130434782608</v>
      </c>
      <c r="F667" s="13"/>
      <c r="G667" s="12" t="s">
        <v>626</v>
      </c>
      <c r="H667" s="12" t="s">
        <v>625</v>
      </c>
    </row>
    <row r="668" spans="1:8">
      <c r="A668" s="12" t="s">
        <v>622</v>
      </c>
      <c r="B668" s="12" t="s">
        <v>848</v>
      </c>
      <c r="C668" s="12" t="s">
        <v>849</v>
      </c>
      <c r="D668" s="13">
        <v>0</v>
      </c>
      <c r="E668" s="13">
        <v>0</v>
      </c>
      <c r="F668" s="13"/>
      <c r="G668" s="12" t="s">
        <v>626</v>
      </c>
      <c r="H668" s="12" t="s">
        <v>626</v>
      </c>
    </row>
    <row r="669" spans="1:8">
      <c r="A669" s="12" t="s">
        <v>622</v>
      </c>
      <c r="B669" s="12" t="s">
        <v>848</v>
      </c>
      <c r="C669" s="12" t="s">
        <v>849</v>
      </c>
      <c r="D669" s="13">
        <v>46</v>
      </c>
      <c r="E669" s="13">
        <v>100</v>
      </c>
      <c r="F669" s="13">
        <v>49</v>
      </c>
      <c r="G669" s="12" t="s">
        <v>633</v>
      </c>
      <c r="H669" s="12" t="s">
        <v>633</v>
      </c>
    </row>
    <row r="670" spans="1:8">
      <c r="A670" s="12" t="s">
        <v>622</v>
      </c>
      <c r="B670" s="12" t="s">
        <v>850</v>
      </c>
      <c r="C670" s="12" t="s">
        <v>851</v>
      </c>
      <c r="D670" s="13">
        <v>39</v>
      </c>
      <c r="E670" s="13">
        <v>82.978723404255319</v>
      </c>
      <c r="F670" s="13"/>
      <c r="G670" s="12" t="s">
        <v>625</v>
      </c>
      <c r="H670" s="12" t="s">
        <v>625</v>
      </c>
    </row>
    <row r="671" spans="1:8">
      <c r="A671" s="12" t="s">
        <v>622</v>
      </c>
      <c r="B671" s="12" t="s">
        <v>850</v>
      </c>
      <c r="C671" s="12" t="s">
        <v>851</v>
      </c>
      <c r="D671" s="13">
        <v>7</v>
      </c>
      <c r="E671" s="13">
        <v>14.893617021276595</v>
      </c>
      <c r="F671" s="13"/>
      <c r="G671" s="12" t="s">
        <v>625</v>
      </c>
      <c r="H671" s="12" t="s">
        <v>626</v>
      </c>
    </row>
    <row r="672" spans="1:8">
      <c r="A672" s="12" t="s">
        <v>622</v>
      </c>
      <c r="B672" s="12" t="s">
        <v>850</v>
      </c>
      <c r="C672" s="12" t="s">
        <v>851</v>
      </c>
      <c r="D672" s="13">
        <v>0</v>
      </c>
      <c r="E672" s="13">
        <v>0</v>
      </c>
      <c r="F672" s="13"/>
      <c r="G672" s="12" t="s">
        <v>625</v>
      </c>
      <c r="H672" s="12" t="s">
        <v>683</v>
      </c>
    </row>
    <row r="673" spans="1:8">
      <c r="A673" s="12" t="s">
        <v>622</v>
      </c>
      <c r="B673" s="12" t="s">
        <v>850</v>
      </c>
      <c r="C673" s="12" t="s">
        <v>851</v>
      </c>
      <c r="D673" s="13">
        <v>0</v>
      </c>
      <c r="E673" s="13">
        <v>0</v>
      </c>
      <c r="F673" s="13"/>
      <c r="G673" s="12" t="s">
        <v>626</v>
      </c>
      <c r="H673" s="12" t="s">
        <v>625</v>
      </c>
    </row>
    <row r="674" spans="1:8">
      <c r="A674" s="12" t="s">
        <v>622</v>
      </c>
      <c r="B674" s="12" t="s">
        <v>850</v>
      </c>
      <c r="C674" s="12" t="s">
        <v>851</v>
      </c>
      <c r="D674" s="13">
        <v>1</v>
      </c>
      <c r="E674" s="13">
        <v>2.1276595744680851</v>
      </c>
      <c r="F674" s="13"/>
      <c r="G674" s="12" t="s">
        <v>626</v>
      </c>
      <c r="H674" s="12" t="s">
        <v>626</v>
      </c>
    </row>
    <row r="675" spans="1:8">
      <c r="A675" s="12" t="s">
        <v>622</v>
      </c>
      <c r="B675" s="12" t="s">
        <v>850</v>
      </c>
      <c r="C675" s="12" t="s">
        <v>851</v>
      </c>
      <c r="D675" s="13">
        <v>0</v>
      </c>
      <c r="E675" s="13">
        <v>0</v>
      </c>
      <c r="F675" s="13"/>
      <c r="G675" s="12" t="s">
        <v>626</v>
      </c>
      <c r="H675" s="12" t="s">
        <v>683</v>
      </c>
    </row>
    <row r="676" spans="1:8">
      <c r="A676" s="12" t="s">
        <v>622</v>
      </c>
      <c r="B676" s="12" t="s">
        <v>850</v>
      </c>
      <c r="C676" s="12" t="s">
        <v>851</v>
      </c>
      <c r="D676" s="13">
        <v>47</v>
      </c>
      <c r="E676" s="13">
        <v>100</v>
      </c>
      <c r="F676" s="13">
        <v>48</v>
      </c>
      <c r="G676" s="12" t="s">
        <v>633</v>
      </c>
      <c r="H676" s="12" t="s">
        <v>633</v>
      </c>
    </row>
    <row r="677" spans="1:8">
      <c r="A677" s="12" t="s">
        <v>622</v>
      </c>
      <c r="B677" s="12" t="s">
        <v>852</v>
      </c>
      <c r="C677" s="12" t="s">
        <v>853</v>
      </c>
      <c r="D677" s="13">
        <v>38</v>
      </c>
      <c r="E677" s="13">
        <v>59.375</v>
      </c>
      <c r="F677" s="13"/>
      <c r="G677" s="12" t="s">
        <v>625</v>
      </c>
      <c r="H677" s="12" t="s">
        <v>625</v>
      </c>
    </row>
    <row r="678" spans="1:8">
      <c r="A678" s="12" t="s">
        <v>622</v>
      </c>
      <c r="B678" s="12" t="s">
        <v>852</v>
      </c>
      <c r="C678" s="12" t="s">
        <v>853</v>
      </c>
      <c r="D678" s="13">
        <v>5</v>
      </c>
      <c r="E678" s="13">
        <v>7.8125</v>
      </c>
      <c r="F678" s="13"/>
      <c r="G678" s="12" t="s">
        <v>625</v>
      </c>
      <c r="H678" s="12" t="s">
        <v>626</v>
      </c>
    </row>
    <row r="679" spans="1:8">
      <c r="A679" s="12" t="s">
        <v>622</v>
      </c>
      <c r="B679" s="12" t="s">
        <v>852</v>
      </c>
      <c r="C679" s="12" t="s">
        <v>853</v>
      </c>
      <c r="D679" s="13">
        <v>17</v>
      </c>
      <c r="E679" s="13">
        <v>26.5625</v>
      </c>
      <c r="F679" s="13"/>
      <c r="G679" s="12" t="s">
        <v>626</v>
      </c>
      <c r="H679" s="12" t="s">
        <v>625</v>
      </c>
    </row>
    <row r="680" spans="1:8">
      <c r="A680" s="12" t="s">
        <v>622</v>
      </c>
      <c r="B680" s="12" t="s">
        <v>852</v>
      </c>
      <c r="C680" s="12" t="s">
        <v>853</v>
      </c>
      <c r="D680" s="13">
        <v>4</v>
      </c>
      <c r="E680" s="13">
        <v>6.25</v>
      </c>
      <c r="F680" s="13"/>
      <c r="G680" s="12" t="s">
        <v>626</v>
      </c>
      <c r="H680" s="12" t="s">
        <v>626</v>
      </c>
    </row>
    <row r="681" spans="1:8">
      <c r="A681" s="12" t="s">
        <v>622</v>
      </c>
      <c r="B681" s="12" t="s">
        <v>852</v>
      </c>
      <c r="C681" s="12" t="s">
        <v>853</v>
      </c>
      <c r="D681" s="13">
        <v>64</v>
      </c>
      <c r="E681" s="13">
        <v>100</v>
      </c>
      <c r="F681" s="13">
        <v>31</v>
      </c>
      <c r="G681" s="12" t="s">
        <v>633</v>
      </c>
      <c r="H681" s="12" t="s">
        <v>633</v>
      </c>
    </row>
    <row r="682" spans="1:8">
      <c r="A682" s="12" t="s">
        <v>622</v>
      </c>
      <c r="B682" s="12" t="s">
        <v>854</v>
      </c>
      <c r="C682" s="12" t="s">
        <v>855</v>
      </c>
      <c r="D682" s="13">
        <v>39</v>
      </c>
      <c r="E682" s="13">
        <v>60.9375</v>
      </c>
      <c r="F682" s="13"/>
      <c r="G682" s="12" t="s">
        <v>625</v>
      </c>
      <c r="H682" s="12" t="s">
        <v>625</v>
      </c>
    </row>
    <row r="683" spans="1:8">
      <c r="A683" s="12" t="s">
        <v>622</v>
      </c>
      <c r="B683" s="12" t="s">
        <v>854</v>
      </c>
      <c r="C683" s="12" t="s">
        <v>855</v>
      </c>
      <c r="D683" s="13">
        <v>4</v>
      </c>
      <c r="E683" s="13">
        <v>6.25</v>
      </c>
      <c r="F683" s="13"/>
      <c r="G683" s="12" t="s">
        <v>625</v>
      </c>
      <c r="H683" s="12" t="s">
        <v>626</v>
      </c>
    </row>
    <row r="684" spans="1:8">
      <c r="A684" s="12" t="s">
        <v>622</v>
      </c>
      <c r="B684" s="12" t="s">
        <v>854</v>
      </c>
      <c r="C684" s="12" t="s">
        <v>855</v>
      </c>
      <c r="D684" s="13">
        <v>16</v>
      </c>
      <c r="E684" s="13">
        <v>25</v>
      </c>
      <c r="F684" s="13"/>
      <c r="G684" s="12" t="s">
        <v>626</v>
      </c>
      <c r="H684" s="12" t="s">
        <v>625</v>
      </c>
    </row>
    <row r="685" spans="1:8">
      <c r="A685" s="12" t="s">
        <v>622</v>
      </c>
      <c r="B685" s="12" t="s">
        <v>854</v>
      </c>
      <c r="C685" s="12" t="s">
        <v>855</v>
      </c>
      <c r="D685" s="13">
        <v>5</v>
      </c>
      <c r="E685" s="13">
        <v>7.8125</v>
      </c>
      <c r="F685" s="13"/>
      <c r="G685" s="12" t="s">
        <v>626</v>
      </c>
      <c r="H685" s="12" t="s">
        <v>626</v>
      </c>
    </row>
    <row r="686" spans="1:8">
      <c r="A686" s="12" t="s">
        <v>622</v>
      </c>
      <c r="B686" s="12" t="s">
        <v>854</v>
      </c>
      <c r="C686" s="12" t="s">
        <v>855</v>
      </c>
      <c r="D686" s="13">
        <v>64</v>
      </c>
      <c r="E686" s="13">
        <v>100</v>
      </c>
      <c r="F686" s="13">
        <v>31</v>
      </c>
      <c r="G686" s="12" t="s">
        <v>633</v>
      </c>
      <c r="H686" s="12" t="s">
        <v>633</v>
      </c>
    </row>
    <row r="687" spans="1:8">
      <c r="A687" s="12" t="s">
        <v>622</v>
      </c>
      <c r="B687" s="12" t="s">
        <v>856</v>
      </c>
      <c r="C687" s="12" t="s">
        <v>857</v>
      </c>
      <c r="D687" s="13">
        <v>7</v>
      </c>
      <c r="E687" s="13">
        <v>30.434782608695652</v>
      </c>
      <c r="F687" s="13"/>
      <c r="G687" s="12" t="s">
        <v>625</v>
      </c>
      <c r="H687" s="12" t="s">
        <v>625</v>
      </c>
    </row>
    <row r="688" spans="1:8">
      <c r="A688" s="12" t="s">
        <v>622</v>
      </c>
      <c r="B688" s="12" t="s">
        <v>856</v>
      </c>
      <c r="C688" s="12" t="s">
        <v>857</v>
      </c>
      <c r="D688" s="13">
        <v>9</v>
      </c>
      <c r="E688" s="13">
        <v>39.130434782608695</v>
      </c>
      <c r="F688" s="13"/>
      <c r="G688" s="12" t="s">
        <v>625</v>
      </c>
      <c r="H688" s="12" t="s">
        <v>626</v>
      </c>
    </row>
    <row r="689" spans="1:8">
      <c r="A689" s="12" t="s">
        <v>622</v>
      </c>
      <c r="B689" s="12" t="s">
        <v>856</v>
      </c>
      <c r="C689" s="12" t="s">
        <v>857</v>
      </c>
      <c r="D689" s="13">
        <v>5</v>
      </c>
      <c r="E689" s="13">
        <v>21.739130434782609</v>
      </c>
      <c r="F689" s="13"/>
      <c r="G689" s="12" t="s">
        <v>626</v>
      </c>
      <c r="H689" s="12" t="s">
        <v>625</v>
      </c>
    </row>
    <row r="690" spans="1:8">
      <c r="A690" s="12" t="s">
        <v>622</v>
      </c>
      <c r="B690" s="12" t="s">
        <v>856</v>
      </c>
      <c r="C690" s="12" t="s">
        <v>857</v>
      </c>
      <c r="D690" s="13">
        <v>2</v>
      </c>
      <c r="E690" s="13">
        <v>8.695652173913043</v>
      </c>
      <c r="F690" s="13"/>
      <c r="G690" s="12" t="s">
        <v>626</v>
      </c>
      <c r="H690" s="12" t="s">
        <v>626</v>
      </c>
    </row>
    <row r="691" spans="1:8">
      <c r="A691" s="12" t="s">
        <v>622</v>
      </c>
      <c r="B691" s="12" t="s">
        <v>856</v>
      </c>
      <c r="C691" s="12" t="s">
        <v>857</v>
      </c>
      <c r="D691" s="13">
        <v>23</v>
      </c>
      <c r="E691" s="13">
        <v>100</v>
      </c>
      <c r="F691" s="13">
        <v>72</v>
      </c>
      <c r="G691" s="12" t="s">
        <v>633</v>
      </c>
      <c r="H691" s="12" t="s">
        <v>633</v>
      </c>
    </row>
    <row r="692" spans="1:8">
      <c r="A692" s="12" t="s">
        <v>622</v>
      </c>
      <c r="B692" s="12" t="s">
        <v>858</v>
      </c>
      <c r="C692" s="12" t="s">
        <v>859</v>
      </c>
      <c r="D692" s="13">
        <v>41</v>
      </c>
      <c r="E692" s="13">
        <v>62.121212121212125</v>
      </c>
      <c r="F692" s="13"/>
      <c r="G692" s="12" t="s">
        <v>625</v>
      </c>
      <c r="H692" s="12" t="s">
        <v>625</v>
      </c>
    </row>
    <row r="693" spans="1:8">
      <c r="A693" s="12" t="s">
        <v>622</v>
      </c>
      <c r="B693" s="12" t="s">
        <v>858</v>
      </c>
      <c r="C693" s="12" t="s">
        <v>859</v>
      </c>
      <c r="D693" s="13">
        <v>4</v>
      </c>
      <c r="E693" s="13">
        <v>6.0606060606060606</v>
      </c>
      <c r="F693" s="13"/>
      <c r="G693" s="12" t="s">
        <v>625</v>
      </c>
      <c r="H693" s="12" t="s">
        <v>626</v>
      </c>
    </row>
    <row r="694" spans="1:8">
      <c r="A694" s="12" t="s">
        <v>622</v>
      </c>
      <c r="B694" s="12" t="s">
        <v>858</v>
      </c>
      <c r="C694" s="12" t="s">
        <v>859</v>
      </c>
      <c r="D694" s="13">
        <v>10</v>
      </c>
      <c r="E694" s="13">
        <v>15.151515151515152</v>
      </c>
      <c r="F694" s="13"/>
      <c r="G694" s="12" t="s">
        <v>626</v>
      </c>
      <c r="H694" s="12" t="s">
        <v>625</v>
      </c>
    </row>
    <row r="695" spans="1:8">
      <c r="A695" s="12" t="s">
        <v>622</v>
      </c>
      <c r="B695" s="12" t="s">
        <v>858</v>
      </c>
      <c r="C695" s="12" t="s">
        <v>859</v>
      </c>
      <c r="D695" s="13">
        <v>11</v>
      </c>
      <c r="E695" s="13">
        <v>16.666666666666668</v>
      </c>
      <c r="F695" s="13"/>
      <c r="G695" s="12" t="s">
        <v>626</v>
      </c>
      <c r="H695" s="12" t="s">
        <v>626</v>
      </c>
    </row>
    <row r="696" spans="1:8">
      <c r="A696" s="12" t="s">
        <v>622</v>
      </c>
      <c r="B696" s="12" t="s">
        <v>858</v>
      </c>
      <c r="C696" s="12" t="s">
        <v>859</v>
      </c>
      <c r="D696" s="13">
        <v>66</v>
      </c>
      <c r="E696" s="13">
        <v>100</v>
      </c>
      <c r="F696" s="13">
        <v>29</v>
      </c>
      <c r="G696" s="12" t="s">
        <v>633</v>
      </c>
      <c r="H696" s="12" t="s">
        <v>633</v>
      </c>
    </row>
    <row r="697" spans="1:8">
      <c r="A697" s="12" t="s">
        <v>622</v>
      </c>
      <c r="B697" s="12" t="s">
        <v>860</v>
      </c>
      <c r="C697" s="12" t="s">
        <v>861</v>
      </c>
      <c r="D697" s="13">
        <v>43</v>
      </c>
      <c r="E697" s="13">
        <v>65.151515151515156</v>
      </c>
      <c r="F697" s="13"/>
      <c r="G697" s="12" t="s">
        <v>625</v>
      </c>
      <c r="H697" s="12" t="s">
        <v>625</v>
      </c>
    </row>
    <row r="698" spans="1:8">
      <c r="A698" s="12" t="s">
        <v>622</v>
      </c>
      <c r="B698" s="12" t="s">
        <v>860</v>
      </c>
      <c r="C698" s="12" t="s">
        <v>861</v>
      </c>
      <c r="D698" s="13">
        <v>2</v>
      </c>
      <c r="E698" s="13">
        <v>3.0303030303030303</v>
      </c>
      <c r="F698" s="13"/>
      <c r="G698" s="12" t="s">
        <v>625</v>
      </c>
      <c r="H698" s="12" t="s">
        <v>626</v>
      </c>
    </row>
    <row r="699" spans="1:8">
      <c r="A699" s="12" t="s">
        <v>622</v>
      </c>
      <c r="B699" s="12" t="s">
        <v>860</v>
      </c>
      <c r="C699" s="12" t="s">
        <v>861</v>
      </c>
      <c r="D699" s="13">
        <v>18</v>
      </c>
      <c r="E699" s="13">
        <v>27.272727272727273</v>
      </c>
      <c r="F699" s="13"/>
      <c r="G699" s="12" t="s">
        <v>626</v>
      </c>
      <c r="H699" s="12" t="s">
        <v>625</v>
      </c>
    </row>
    <row r="700" spans="1:8">
      <c r="A700" s="12" t="s">
        <v>622</v>
      </c>
      <c r="B700" s="12" t="s">
        <v>860</v>
      </c>
      <c r="C700" s="12" t="s">
        <v>861</v>
      </c>
      <c r="D700" s="13">
        <v>3</v>
      </c>
      <c r="E700" s="13">
        <v>4.5454545454545459</v>
      </c>
      <c r="F700" s="13"/>
      <c r="G700" s="12" t="s">
        <v>626</v>
      </c>
      <c r="H700" s="12" t="s">
        <v>626</v>
      </c>
    </row>
    <row r="701" spans="1:8">
      <c r="A701" s="12" t="s">
        <v>622</v>
      </c>
      <c r="B701" s="12" t="s">
        <v>860</v>
      </c>
      <c r="C701" s="12" t="s">
        <v>861</v>
      </c>
      <c r="D701" s="13">
        <v>66</v>
      </c>
      <c r="E701" s="13">
        <v>100</v>
      </c>
      <c r="F701" s="13">
        <v>29</v>
      </c>
      <c r="G701" s="12" t="s">
        <v>633</v>
      </c>
      <c r="H701" s="12" t="s">
        <v>633</v>
      </c>
    </row>
    <row r="702" spans="1:8">
      <c r="A702" s="12" t="s">
        <v>622</v>
      </c>
      <c r="B702" s="12" t="s">
        <v>862</v>
      </c>
      <c r="C702" s="12" t="s">
        <v>863</v>
      </c>
      <c r="D702" s="13">
        <v>55</v>
      </c>
      <c r="E702" s="13">
        <v>57.89473684210526</v>
      </c>
      <c r="F702" s="13"/>
      <c r="G702" s="12" t="s">
        <v>625</v>
      </c>
      <c r="H702" s="12" t="s">
        <v>625</v>
      </c>
    </row>
    <row r="703" spans="1:8">
      <c r="A703" s="12" t="s">
        <v>622</v>
      </c>
      <c r="B703" s="12" t="s">
        <v>862</v>
      </c>
      <c r="C703" s="12" t="s">
        <v>863</v>
      </c>
      <c r="D703" s="13">
        <v>8</v>
      </c>
      <c r="E703" s="13">
        <v>8.4210526315789469</v>
      </c>
      <c r="F703" s="13"/>
      <c r="G703" s="12" t="s">
        <v>625</v>
      </c>
      <c r="H703" s="12" t="s">
        <v>626</v>
      </c>
    </row>
    <row r="704" spans="1:8">
      <c r="A704" s="12" t="s">
        <v>622</v>
      </c>
      <c r="B704" s="12" t="s">
        <v>862</v>
      </c>
      <c r="C704" s="12" t="s">
        <v>863</v>
      </c>
      <c r="D704" s="13">
        <v>2</v>
      </c>
      <c r="E704" s="13">
        <v>2.1052631578947367</v>
      </c>
      <c r="F704" s="13"/>
      <c r="G704" s="12" t="s">
        <v>625</v>
      </c>
      <c r="H704" s="12" t="s">
        <v>680</v>
      </c>
    </row>
    <row r="705" spans="1:8">
      <c r="A705" s="12" t="s">
        <v>622</v>
      </c>
      <c r="B705" s="12" t="s">
        <v>862</v>
      </c>
      <c r="C705" s="12" t="s">
        <v>863</v>
      </c>
      <c r="D705" s="13">
        <v>2</v>
      </c>
      <c r="E705" s="13">
        <v>2.1052631578947367</v>
      </c>
      <c r="F705" s="13"/>
      <c r="G705" s="12" t="s">
        <v>625</v>
      </c>
      <c r="H705" s="12" t="s">
        <v>683</v>
      </c>
    </row>
    <row r="706" spans="1:8">
      <c r="A706" s="12" t="s">
        <v>622</v>
      </c>
      <c r="B706" s="12" t="s">
        <v>862</v>
      </c>
      <c r="C706" s="12" t="s">
        <v>863</v>
      </c>
      <c r="D706" s="13">
        <v>22</v>
      </c>
      <c r="E706" s="13">
        <v>23.157894736842106</v>
      </c>
      <c r="F706" s="13"/>
      <c r="G706" s="12" t="s">
        <v>626</v>
      </c>
      <c r="H706" s="12" t="s">
        <v>625</v>
      </c>
    </row>
    <row r="707" spans="1:8">
      <c r="A707" s="12" t="s">
        <v>622</v>
      </c>
      <c r="B707" s="12" t="s">
        <v>862</v>
      </c>
      <c r="C707" s="12" t="s">
        <v>863</v>
      </c>
      <c r="D707" s="13">
        <v>4</v>
      </c>
      <c r="E707" s="13">
        <v>4.2105263157894735</v>
      </c>
      <c r="F707" s="13"/>
      <c r="G707" s="12" t="s">
        <v>626</v>
      </c>
      <c r="H707" s="12" t="s">
        <v>626</v>
      </c>
    </row>
    <row r="708" spans="1:8">
      <c r="A708" s="12" t="s">
        <v>622</v>
      </c>
      <c r="B708" s="12" t="s">
        <v>862</v>
      </c>
      <c r="C708" s="12" t="s">
        <v>863</v>
      </c>
      <c r="D708" s="13">
        <v>1</v>
      </c>
      <c r="E708" s="13">
        <v>1.0526315789473684</v>
      </c>
      <c r="F708" s="13"/>
      <c r="G708" s="12" t="s">
        <v>626</v>
      </c>
      <c r="H708" s="12" t="s">
        <v>680</v>
      </c>
    </row>
    <row r="709" spans="1:8">
      <c r="A709" s="12" t="s">
        <v>622</v>
      </c>
      <c r="B709" s="12" t="s">
        <v>862</v>
      </c>
      <c r="C709" s="12" t="s">
        <v>863</v>
      </c>
      <c r="D709" s="13">
        <v>1</v>
      </c>
      <c r="E709" s="13">
        <v>1.0526315789473684</v>
      </c>
      <c r="F709" s="13"/>
      <c r="G709" s="12" t="s">
        <v>626</v>
      </c>
      <c r="H709" s="12" t="s">
        <v>683</v>
      </c>
    </row>
    <row r="710" spans="1:8">
      <c r="A710" s="12" t="s">
        <v>622</v>
      </c>
      <c r="B710" s="12" t="s">
        <v>862</v>
      </c>
      <c r="C710" s="12" t="s">
        <v>863</v>
      </c>
      <c r="D710" s="13">
        <v>95</v>
      </c>
      <c r="E710" s="13">
        <v>100</v>
      </c>
      <c r="F710" s="13">
        <v>0</v>
      </c>
      <c r="G710" s="12" t="s">
        <v>633</v>
      </c>
      <c r="H710" s="12" t="s">
        <v>633</v>
      </c>
    </row>
    <row r="711" spans="1:8">
      <c r="A711" s="12" t="s">
        <v>622</v>
      </c>
      <c r="B711" s="12" t="s">
        <v>864</v>
      </c>
      <c r="C711" s="12" t="s">
        <v>865</v>
      </c>
      <c r="D711" s="13">
        <v>5</v>
      </c>
      <c r="E711" s="13">
        <v>41.666666666666664</v>
      </c>
      <c r="F711" s="13"/>
      <c r="G711" s="12" t="s">
        <v>625</v>
      </c>
      <c r="H711" s="12" t="s">
        <v>625</v>
      </c>
    </row>
    <row r="712" spans="1:8">
      <c r="A712" s="12" t="s">
        <v>622</v>
      </c>
      <c r="B712" s="12" t="s">
        <v>864</v>
      </c>
      <c r="C712" s="12" t="s">
        <v>865</v>
      </c>
      <c r="D712" s="13">
        <v>2</v>
      </c>
      <c r="E712" s="13">
        <v>16.666666666666668</v>
      </c>
      <c r="F712" s="13"/>
      <c r="G712" s="12" t="s">
        <v>625</v>
      </c>
      <c r="H712" s="12" t="s">
        <v>683</v>
      </c>
    </row>
    <row r="713" spans="1:8">
      <c r="A713" s="12" t="s">
        <v>622</v>
      </c>
      <c r="B713" s="12" t="s">
        <v>864</v>
      </c>
      <c r="C713" s="12" t="s">
        <v>865</v>
      </c>
      <c r="D713" s="13">
        <v>4</v>
      </c>
      <c r="E713" s="13">
        <v>33.333333333333336</v>
      </c>
      <c r="F713" s="13"/>
      <c r="G713" s="12" t="s">
        <v>626</v>
      </c>
      <c r="H713" s="12" t="s">
        <v>625</v>
      </c>
    </row>
    <row r="714" spans="1:8">
      <c r="A714" s="12" t="s">
        <v>622</v>
      </c>
      <c r="B714" s="12" t="s">
        <v>864</v>
      </c>
      <c r="C714" s="12" t="s">
        <v>865</v>
      </c>
      <c r="D714" s="13">
        <v>1</v>
      </c>
      <c r="E714" s="13">
        <v>8.3333333333333339</v>
      </c>
      <c r="F714" s="13"/>
      <c r="G714" s="12" t="s">
        <v>626</v>
      </c>
      <c r="H714" s="12" t="s">
        <v>683</v>
      </c>
    </row>
    <row r="715" spans="1:8">
      <c r="A715" s="12" t="s">
        <v>622</v>
      </c>
      <c r="B715" s="12" t="s">
        <v>864</v>
      </c>
      <c r="C715" s="12" t="s">
        <v>865</v>
      </c>
      <c r="D715" s="13">
        <v>12</v>
      </c>
      <c r="E715" s="13">
        <v>100</v>
      </c>
      <c r="F715" s="13">
        <v>83</v>
      </c>
      <c r="G715" s="12" t="s">
        <v>633</v>
      </c>
      <c r="H715" s="12" t="s">
        <v>633</v>
      </c>
    </row>
    <row r="716" spans="1:8">
      <c r="A716" s="12" t="s">
        <v>622</v>
      </c>
      <c r="B716" s="12" t="s">
        <v>866</v>
      </c>
      <c r="C716" s="12" t="s">
        <v>867</v>
      </c>
      <c r="D716" s="13">
        <v>60</v>
      </c>
      <c r="E716" s="13">
        <v>63.157894736842103</v>
      </c>
      <c r="F716" s="13"/>
      <c r="G716" s="12" t="s">
        <v>625</v>
      </c>
      <c r="H716" s="12" t="s">
        <v>625</v>
      </c>
    </row>
    <row r="717" spans="1:8">
      <c r="A717" s="12" t="s">
        <v>622</v>
      </c>
      <c r="B717" s="12" t="s">
        <v>866</v>
      </c>
      <c r="C717" s="12" t="s">
        <v>867</v>
      </c>
      <c r="D717" s="13">
        <v>4</v>
      </c>
      <c r="E717" s="13">
        <v>4.2105263157894735</v>
      </c>
      <c r="F717" s="13"/>
      <c r="G717" s="12" t="s">
        <v>625</v>
      </c>
      <c r="H717" s="12" t="s">
        <v>626</v>
      </c>
    </row>
    <row r="718" spans="1:8">
      <c r="A718" s="12" t="s">
        <v>622</v>
      </c>
      <c r="B718" s="12" t="s">
        <v>866</v>
      </c>
      <c r="C718" s="12" t="s">
        <v>867</v>
      </c>
      <c r="D718" s="13">
        <v>0</v>
      </c>
      <c r="E718" s="13">
        <v>0</v>
      </c>
      <c r="F718" s="13"/>
      <c r="G718" s="12" t="s">
        <v>625</v>
      </c>
      <c r="H718" s="12" t="s">
        <v>680</v>
      </c>
    </row>
    <row r="719" spans="1:8">
      <c r="A719" s="12" t="s">
        <v>622</v>
      </c>
      <c r="B719" s="12" t="s">
        <v>866</v>
      </c>
      <c r="C719" s="12" t="s">
        <v>867</v>
      </c>
      <c r="D719" s="13">
        <v>3</v>
      </c>
      <c r="E719" s="13">
        <v>3.1578947368421053</v>
      </c>
      <c r="F719" s="13"/>
      <c r="G719" s="12" t="s">
        <v>625</v>
      </c>
      <c r="H719" s="12" t="s">
        <v>683</v>
      </c>
    </row>
    <row r="720" spans="1:8">
      <c r="A720" s="12" t="s">
        <v>622</v>
      </c>
      <c r="B720" s="12" t="s">
        <v>866</v>
      </c>
      <c r="C720" s="12" t="s">
        <v>867</v>
      </c>
      <c r="D720" s="13">
        <v>24</v>
      </c>
      <c r="E720" s="13">
        <v>25.263157894736842</v>
      </c>
      <c r="F720" s="13"/>
      <c r="G720" s="12" t="s">
        <v>626</v>
      </c>
      <c r="H720" s="12" t="s">
        <v>625</v>
      </c>
    </row>
    <row r="721" spans="1:8">
      <c r="A721" s="12" t="s">
        <v>622</v>
      </c>
      <c r="B721" s="12" t="s">
        <v>866</v>
      </c>
      <c r="C721" s="12" t="s">
        <v>867</v>
      </c>
      <c r="D721" s="13">
        <v>2</v>
      </c>
      <c r="E721" s="13">
        <v>2.1052631578947367</v>
      </c>
      <c r="F721" s="13"/>
      <c r="G721" s="12" t="s">
        <v>626</v>
      </c>
      <c r="H721" s="12" t="s">
        <v>626</v>
      </c>
    </row>
    <row r="722" spans="1:8">
      <c r="A722" s="12" t="s">
        <v>622</v>
      </c>
      <c r="B722" s="12" t="s">
        <v>866</v>
      </c>
      <c r="C722" s="12" t="s">
        <v>867</v>
      </c>
      <c r="D722" s="13">
        <v>1</v>
      </c>
      <c r="E722" s="13">
        <v>1.0526315789473684</v>
      </c>
      <c r="F722" s="13"/>
      <c r="G722" s="12" t="s">
        <v>626</v>
      </c>
      <c r="H722" s="12" t="s">
        <v>680</v>
      </c>
    </row>
    <row r="723" spans="1:8">
      <c r="A723" s="12" t="s">
        <v>622</v>
      </c>
      <c r="B723" s="12" t="s">
        <v>866</v>
      </c>
      <c r="C723" s="12" t="s">
        <v>867</v>
      </c>
      <c r="D723" s="13">
        <v>1</v>
      </c>
      <c r="E723" s="13">
        <v>1.0526315789473684</v>
      </c>
      <c r="F723" s="13"/>
      <c r="G723" s="12" t="s">
        <v>626</v>
      </c>
      <c r="H723" s="12" t="s">
        <v>683</v>
      </c>
    </row>
    <row r="724" spans="1:8">
      <c r="A724" s="12" t="s">
        <v>622</v>
      </c>
      <c r="B724" s="12" t="s">
        <v>866</v>
      </c>
      <c r="C724" s="12" t="s">
        <v>867</v>
      </c>
      <c r="D724" s="13">
        <v>95</v>
      </c>
      <c r="E724" s="13">
        <v>100</v>
      </c>
      <c r="F724" s="13">
        <v>0</v>
      </c>
      <c r="G724" s="12" t="s">
        <v>633</v>
      </c>
      <c r="H724" s="12" t="s">
        <v>633</v>
      </c>
    </row>
    <row r="725" spans="1:8">
      <c r="A725" s="12" t="s">
        <v>622</v>
      </c>
      <c r="B725" s="12" t="s">
        <v>868</v>
      </c>
      <c r="C725" s="12" t="s">
        <v>869</v>
      </c>
      <c r="D725" s="13">
        <v>60</v>
      </c>
      <c r="E725" s="13">
        <v>63.157894736842103</v>
      </c>
      <c r="F725" s="13"/>
      <c r="G725" s="12" t="s">
        <v>625</v>
      </c>
      <c r="H725" s="12" t="s">
        <v>625</v>
      </c>
    </row>
    <row r="726" spans="1:8">
      <c r="A726" s="12" t="s">
        <v>622</v>
      </c>
      <c r="B726" s="12" t="s">
        <v>868</v>
      </c>
      <c r="C726" s="12" t="s">
        <v>869</v>
      </c>
      <c r="D726" s="13">
        <v>5</v>
      </c>
      <c r="E726" s="13">
        <v>5.2631578947368425</v>
      </c>
      <c r="F726" s="13"/>
      <c r="G726" s="12" t="s">
        <v>625</v>
      </c>
      <c r="H726" s="12" t="s">
        <v>626</v>
      </c>
    </row>
    <row r="727" spans="1:8">
      <c r="A727" s="12" t="s">
        <v>622</v>
      </c>
      <c r="B727" s="12" t="s">
        <v>868</v>
      </c>
      <c r="C727" s="12" t="s">
        <v>869</v>
      </c>
      <c r="D727" s="13">
        <v>0</v>
      </c>
      <c r="E727" s="13">
        <v>0</v>
      </c>
      <c r="F727" s="13"/>
      <c r="G727" s="12" t="s">
        <v>625</v>
      </c>
      <c r="H727" s="12" t="s">
        <v>680</v>
      </c>
    </row>
    <row r="728" spans="1:8">
      <c r="A728" s="12" t="s">
        <v>622</v>
      </c>
      <c r="B728" s="12" t="s">
        <v>868</v>
      </c>
      <c r="C728" s="12" t="s">
        <v>869</v>
      </c>
      <c r="D728" s="13">
        <v>2</v>
      </c>
      <c r="E728" s="13">
        <v>2.1052631578947367</v>
      </c>
      <c r="F728" s="13"/>
      <c r="G728" s="12" t="s">
        <v>625</v>
      </c>
      <c r="H728" s="12" t="s">
        <v>683</v>
      </c>
    </row>
    <row r="729" spans="1:8">
      <c r="A729" s="12" t="s">
        <v>622</v>
      </c>
      <c r="B729" s="12" t="s">
        <v>868</v>
      </c>
      <c r="C729" s="12" t="s">
        <v>869</v>
      </c>
      <c r="D729" s="13">
        <v>24</v>
      </c>
      <c r="E729" s="13">
        <v>25.263157894736842</v>
      </c>
      <c r="F729" s="13"/>
      <c r="G729" s="12" t="s">
        <v>626</v>
      </c>
      <c r="H729" s="12" t="s">
        <v>625</v>
      </c>
    </row>
    <row r="730" spans="1:8">
      <c r="A730" s="12" t="s">
        <v>622</v>
      </c>
      <c r="B730" s="12" t="s">
        <v>868</v>
      </c>
      <c r="C730" s="12" t="s">
        <v>869</v>
      </c>
      <c r="D730" s="13">
        <v>3</v>
      </c>
      <c r="E730" s="13">
        <v>3.1578947368421053</v>
      </c>
      <c r="F730" s="13"/>
      <c r="G730" s="12" t="s">
        <v>626</v>
      </c>
      <c r="H730" s="12" t="s">
        <v>626</v>
      </c>
    </row>
    <row r="731" spans="1:8">
      <c r="A731" s="12" t="s">
        <v>622</v>
      </c>
      <c r="B731" s="12" t="s">
        <v>868</v>
      </c>
      <c r="C731" s="12" t="s">
        <v>869</v>
      </c>
      <c r="D731" s="13">
        <v>1</v>
      </c>
      <c r="E731" s="13">
        <v>1.0526315789473684</v>
      </c>
      <c r="F731" s="13"/>
      <c r="G731" s="12" t="s">
        <v>626</v>
      </c>
      <c r="H731" s="12" t="s">
        <v>680</v>
      </c>
    </row>
    <row r="732" spans="1:8">
      <c r="A732" s="12" t="s">
        <v>622</v>
      </c>
      <c r="B732" s="12" t="s">
        <v>868</v>
      </c>
      <c r="C732" s="12" t="s">
        <v>869</v>
      </c>
      <c r="D732" s="13">
        <v>0</v>
      </c>
      <c r="E732" s="13">
        <v>0</v>
      </c>
      <c r="F732" s="13"/>
      <c r="G732" s="12" t="s">
        <v>626</v>
      </c>
      <c r="H732" s="12" t="s">
        <v>683</v>
      </c>
    </row>
    <row r="733" spans="1:8">
      <c r="A733" s="12" t="s">
        <v>622</v>
      </c>
      <c r="B733" s="12" t="s">
        <v>868</v>
      </c>
      <c r="C733" s="12" t="s">
        <v>869</v>
      </c>
      <c r="D733" s="13">
        <v>95</v>
      </c>
      <c r="E733" s="13">
        <v>100</v>
      </c>
      <c r="F733" s="13">
        <v>0</v>
      </c>
      <c r="G733" s="12" t="s">
        <v>633</v>
      </c>
      <c r="H733" s="12" t="s">
        <v>633</v>
      </c>
    </row>
    <row r="734" spans="1:8">
      <c r="A734" s="12" t="s">
        <v>622</v>
      </c>
      <c r="B734" s="12" t="s">
        <v>870</v>
      </c>
      <c r="C734" s="12" t="s">
        <v>871</v>
      </c>
      <c r="D734" s="13">
        <v>39</v>
      </c>
      <c r="E734" s="13">
        <v>55.714285714285715</v>
      </c>
      <c r="F734" s="13"/>
      <c r="G734" s="12" t="s">
        <v>625</v>
      </c>
      <c r="H734" s="12" t="s">
        <v>625</v>
      </c>
    </row>
    <row r="735" spans="1:8">
      <c r="A735" s="12" t="s">
        <v>622</v>
      </c>
      <c r="B735" s="12" t="s">
        <v>870</v>
      </c>
      <c r="C735" s="12" t="s">
        <v>871</v>
      </c>
      <c r="D735" s="13">
        <v>8</v>
      </c>
      <c r="E735" s="13">
        <v>11.428571428571429</v>
      </c>
      <c r="F735" s="13"/>
      <c r="G735" s="12" t="s">
        <v>625</v>
      </c>
      <c r="H735" s="12" t="s">
        <v>626</v>
      </c>
    </row>
    <row r="736" spans="1:8">
      <c r="A736" s="12" t="s">
        <v>622</v>
      </c>
      <c r="B736" s="12" t="s">
        <v>870</v>
      </c>
      <c r="C736" s="12" t="s">
        <v>871</v>
      </c>
      <c r="D736" s="13">
        <v>19</v>
      </c>
      <c r="E736" s="13">
        <v>27.142857142857142</v>
      </c>
      <c r="F736" s="13"/>
      <c r="G736" s="12" t="s">
        <v>626</v>
      </c>
      <c r="H736" s="12" t="s">
        <v>625</v>
      </c>
    </row>
    <row r="737" spans="1:8">
      <c r="A737" s="12" t="s">
        <v>622</v>
      </c>
      <c r="B737" s="12" t="s">
        <v>870</v>
      </c>
      <c r="C737" s="12" t="s">
        <v>871</v>
      </c>
      <c r="D737" s="13">
        <v>4</v>
      </c>
      <c r="E737" s="13">
        <v>5.7142857142857144</v>
      </c>
      <c r="F737" s="13"/>
      <c r="G737" s="12" t="s">
        <v>626</v>
      </c>
      <c r="H737" s="12" t="s">
        <v>626</v>
      </c>
    </row>
    <row r="738" spans="1:8">
      <c r="A738" s="12" t="s">
        <v>622</v>
      </c>
      <c r="B738" s="12" t="s">
        <v>870</v>
      </c>
      <c r="C738" s="12" t="s">
        <v>871</v>
      </c>
      <c r="D738" s="13">
        <v>70</v>
      </c>
      <c r="E738" s="13">
        <v>100</v>
      </c>
      <c r="F738" s="13">
        <v>25</v>
      </c>
      <c r="G738" s="12" t="s">
        <v>633</v>
      </c>
      <c r="H738" s="12" t="s">
        <v>633</v>
      </c>
    </row>
    <row r="739" spans="1:8" s="5" customFormat="1">
      <c r="A739" s="7" t="s">
        <v>622</v>
      </c>
      <c r="B739" s="7" t="s">
        <v>872</v>
      </c>
      <c r="C739" s="7" t="s">
        <v>873</v>
      </c>
      <c r="D739" s="8">
        <v>51</v>
      </c>
      <c r="E739" s="8">
        <v>53.684210526315788</v>
      </c>
      <c r="F739" s="8"/>
      <c r="G739" s="7" t="s">
        <v>625</v>
      </c>
      <c r="H739" s="7" t="s">
        <v>625</v>
      </c>
    </row>
    <row r="740" spans="1:8" s="5" customFormat="1">
      <c r="A740" s="7" t="s">
        <v>622</v>
      </c>
      <c r="B740" s="7" t="s">
        <v>872</v>
      </c>
      <c r="C740" s="7" t="s">
        <v>873</v>
      </c>
      <c r="D740" s="8">
        <v>16</v>
      </c>
      <c r="E740" s="8">
        <v>16.842105263157894</v>
      </c>
      <c r="F740" s="8"/>
      <c r="G740" s="7" t="s">
        <v>625</v>
      </c>
      <c r="H740" s="7" t="s">
        <v>626</v>
      </c>
    </row>
    <row r="741" spans="1:8" s="5" customFormat="1">
      <c r="A741" s="7" t="s">
        <v>622</v>
      </c>
      <c r="B741" s="7" t="s">
        <v>872</v>
      </c>
      <c r="C741" s="7" t="s">
        <v>873</v>
      </c>
      <c r="D741" s="8">
        <v>20</v>
      </c>
      <c r="E741" s="8">
        <v>21.05263157894737</v>
      </c>
      <c r="F741" s="8"/>
      <c r="G741" s="7" t="s">
        <v>626</v>
      </c>
      <c r="H741" s="7" t="s">
        <v>625</v>
      </c>
    </row>
    <row r="742" spans="1:8" s="5" customFormat="1">
      <c r="A742" s="7" t="s">
        <v>622</v>
      </c>
      <c r="B742" s="7" t="s">
        <v>872</v>
      </c>
      <c r="C742" s="7" t="s">
        <v>873</v>
      </c>
      <c r="D742" s="8">
        <v>8</v>
      </c>
      <c r="E742" s="8">
        <v>8.4210526315789469</v>
      </c>
      <c r="F742" s="8"/>
      <c r="G742" s="7" t="s">
        <v>626</v>
      </c>
      <c r="H742" s="7" t="s">
        <v>626</v>
      </c>
    </row>
    <row r="743" spans="1:8" s="5" customFormat="1">
      <c r="A743" s="7" t="s">
        <v>622</v>
      </c>
      <c r="B743" s="7" t="s">
        <v>872</v>
      </c>
      <c r="C743" s="7" t="s">
        <v>873</v>
      </c>
      <c r="D743" s="8">
        <v>95</v>
      </c>
      <c r="E743" s="8">
        <v>100</v>
      </c>
      <c r="F743" s="8">
        <v>0</v>
      </c>
      <c r="G743" s="7" t="s">
        <v>633</v>
      </c>
      <c r="H743" s="7" t="s">
        <v>633</v>
      </c>
    </row>
    <row r="744" spans="1:8">
      <c r="A744" s="12" t="s">
        <v>622</v>
      </c>
      <c r="B744" s="12" t="s">
        <v>874</v>
      </c>
      <c r="C744" s="12" t="s">
        <v>875</v>
      </c>
      <c r="D744" s="13">
        <v>41</v>
      </c>
      <c r="E744" s="13">
        <v>62.121212121212125</v>
      </c>
      <c r="F744" s="13"/>
      <c r="G744" s="12" t="s">
        <v>625</v>
      </c>
      <c r="H744" s="12" t="s">
        <v>625</v>
      </c>
    </row>
    <row r="745" spans="1:8">
      <c r="A745" s="12" t="s">
        <v>622</v>
      </c>
      <c r="B745" s="12" t="s">
        <v>874</v>
      </c>
      <c r="C745" s="12" t="s">
        <v>875</v>
      </c>
      <c r="D745" s="13">
        <v>4</v>
      </c>
      <c r="E745" s="13">
        <v>6.0606060606060606</v>
      </c>
      <c r="F745" s="13"/>
      <c r="G745" s="12" t="s">
        <v>625</v>
      </c>
      <c r="H745" s="12" t="s">
        <v>626</v>
      </c>
    </row>
    <row r="746" spans="1:8">
      <c r="A746" s="12" t="s">
        <v>622</v>
      </c>
      <c r="B746" s="12" t="s">
        <v>874</v>
      </c>
      <c r="C746" s="12" t="s">
        <v>875</v>
      </c>
      <c r="D746" s="13">
        <v>19</v>
      </c>
      <c r="E746" s="13">
        <v>28.787878787878789</v>
      </c>
      <c r="F746" s="13"/>
      <c r="G746" s="12" t="s">
        <v>626</v>
      </c>
      <c r="H746" s="12" t="s">
        <v>625</v>
      </c>
    </row>
    <row r="747" spans="1:8">
      <c r="A747" s="12" t="s">
        <v>622</v>
      </c>
      <c r="B747" s="12" t="s">
        <v>874</v>
      </c>
      <c r="C747" s="12" t="s">
        <v>875</v>
      </c>
      <c r="D747" s="13">
        <v>2</v>
      </c>
      <c r="E747" s="13">
        <v>3.0303030303030303</v>
      </c>
      <c r="F747" s="13"/>
      <c r="G747" s="12" t="s">
        <v>626</v>
      </c>
      <c r="H747" s="12" t="s">
        <v>626</v>
      </c>
    </row>
    <row r="748" spans="1:8">
      <c r="A748" s="12" t="s">
        <v>622</v>
      </c>
      <c r="B748" s="12" t="s">
        <v>874</v>
      </c>
      <c r="C748" s="12" t="s">
        <v>875</v>
      </c>
      <c r="D748" s="13">
        <v>66</v>
      </c>
      <c r="E748" s="13">
        <v>100</v>
      </c>
      <c r="F748" s="13">
        <v>29</v>
      </c>
      <c r="G748" s="12" t="s">
        <v>633</v>
      </c>
      <c r="H748" s="12" t="s">
        <v>633</v>
      </c>
    </row>
    <row r="749" spans="1:8">
      <c r="A749" s="12" t="s">
        <v>622</v>
      </c>
      <c r="B749" s="12" t="s">
        <v>876</v>
      </c>
      <c r="C749" s="12" t="s">
        <v>877</v>
      </c>
      <c r="D749" s="13">
        <v>42</v>
      </c>
      <c r="E749" s="13">
        <v>63.636363636363633</v>
      </c>
      <c r="F749" s="13"/>
      <c r="G749" s="12" t="s">
        <v>625</v>
      </c>
      <c r="H749" s="12" t="s">
        <v>625</v>
      </c>
    </row>
    <row r="750" spans="1:8">
      <c r="A750" s="12" t="s">
        <v>622</v>
      </c>
      <c r="B750" s="12" t="s">
        <v>876</v>
      </c>
      <c r="C750" s="12" t="s">
        <v>877</v>
      </c>
      <c r="D750" s="13">
        <v>3</v>
      </c>
      <c r="E750" s="13">
        <v>4.5454545454545459</v>
      </c>
      <c r="F750" s="13"/>
      <c r="G750" s="12" t="s">
        <v>625</v>
      </c>
      <c r="H750" s="12" t="s">
        <v>626</v>
      </c>
    </row>
    <row r="751" spans="1:8">
      <c r="A751" s="12" t="s">
        <v>622</v>
      </c>
      <c r="B751" s="12" t="s">
        <v>876</v>
      </c>
      <c r="C751" s="12" t="s">
        <v>877</v>
      </c>
      <c r="D751" s="13">
        <v>15</v>
      </c>
      <c r="E751" s="13">
        <v>22.727272727272727</v>
      </c>
      <c r="F751" s="13"/>
      <c r="G751" s="12" t="s">
        <v>626</v>
      </c>
      <c r="H751" s="12" t="s">
        <v>625</v>
      </c>
    </row>
    <row r="752" spans="1:8">
      <c r="A752" s="12" t="s">
        <v>622</v>
      </c>
      <c r="B752" s="12" t="s">
        <v>876</v>
      </c>
      <c r="C752" s="12" t="s">
        <v>877</v>
      </c>
      <c r="D752" s="13">
        <v>6</v>
      </c>
      <c r="E752" s="13">
        <v>9.0909090909090917</v>
      </c>
      <c r="F752" s="13"/>
      <c r="G752" s="12" t="s">
        <v>626</v>
      </c>
      <c r="H752" s="12" t="s">
        <v>626</v>
      </c>
    </row>
    <row r="753" spans="1:8">
      <c r="A753" s="12" t="s">
        <v>622</v>
      </c>
      <c r="B753" s="12" t="s">
        <v>876</v>
      </c>
      <c r="C753" s="12" t="s">
        <v>877</v>
      </c>
      <c r="D753" s="13">
        <v>66</v>
      </c>
      <c r="E753" s="13">
        <v>100</v>
      </c>
      <c r="F753" s="13">
        <v>29</v>
      </c>
      <c r="G753" s="12" t="s">
        <v>633</v>
      </c>
      <c r="H753" s="12" t="s">
        <v>633</v>
      </c>
    </row>
    <row r="754" spans="1:8">
      <c r="A754" s="12" t="s">
        <v>622</v>
      </c>
      <c r="B754" s="12" t="s">
        <v>878</v>
      </c>
      <c r="C754" s="12" t="s">
        <v>879</v>
      </c>
      <c r="D754" s="13">
        <v>43</v>
      </c>
      <c r="E754" s="13">
        <v>61.428571428571431</v>
      </c>
      <c r="F754" s="13"/>
      <c r="G754" s="12" t="s">
        <v>625</v>
      </c>
      <c r="H754" s="12" t="s">
        <v>625</v>
      </c>
    </row>
    <row r="755" spans="1:8">
      <c r="A755" s="12" t="s">
        <v>622</v>
      </c>
      <c r="B755" s="12" t="s">
        <v>878</v>
      </c>
      <c r="C755" s="12" t="s">
        <v>879</v>
      </c>
      <c r="D755" s="13">
        <v>4</v>
      </c>
      <c r="E755" s="13">
        <v>5.7142857142857144</v>
      </c>
      <c r="F755" s="13"/>
      <c r="G755" s="12" t="s">
        <v>625</v>
      </c>
      <c r="H755" s="12" t="s">
        <v>626</v>
      </c>
    </row>
    <row r="756" spans="1:8">
      <c r="A756" s="12" t="s">
        <v>622</v>
      </c>
      <c r="B756" s="12" t="s">
        <v>878</v>
      </c>
      <c r="C756" s="12" t="s">
        <v>879</v>
      </c>
      <c r="D756" s="13">
        <v>23</v>
      </c>
      <c r="E756" s="13">
        <v>32.857142857142854</v>
      </c>
      <c r="F756" s="13"/>
      <c r="G756" s="12" t="s">
        <v>626</v>
      </c>
      <c r="H756" s="12" t="s">
        <v>625</v>
      </c>
    </row>
    <row r="757" spans="1:8">
      <c r="A757" s="12" t="s">
        <v>622</v>
      </c>
      <c r="B757" s="12" t="s">
        <v>878</v>
      </c>
      <c r="C757" s="12" t="s">
        <v>879</v>
      </c>
      <c r="D757" s="13">
        <v>0</v>
      </c>
      <c r="E757" s="13">
        <v>0</v>
      </c>
      <c r="F757" s="13"/>
      <c r="G757" s="12" t="s">
        <v>626</v>
      </c>
      <c r="H757" s="12" t="s">
        <v>626</v>
      </c>
    </row>
    <row r="758" spans="1:8">
      <c r="A758" s="12" t="s">
        <v>622</v>
      </c>
      <c r="B758" s="12" t="s">
        <v>878</v>
      </c>
      <c r="C758" s="12" t="s">
        <v>879</v>
      </c>
      <c r="D758" s="13">
        <v>70</v>
      </c>
      <c r="E758" s="13">
        <v>100</v>
      </c>
      <c r="F758" s="13">
        <v>25</v>
      </c>
      <c r="G758" s="12" t="s">
        <v>633</v>
      </c>
      <c r="H758" s="12" t="s">
        <v>633</v>
      </c>
    </row>
    <row r="759" spans="1:8">
      <c r="A759" s="12" t="s">
        <v>622</v>
      </c>
      <c r="B759" s="12" t="s">
        <v>880</v>
      </c>
      <c r="C759" s="12" t="s">
        <v>881</v>
      </c>
      <c r="D759" s="13">
        <v>38</v>
      </c>
      <c r="E759" s="13">
        <v>55.072463768115945</v>
      </c>
      <c r="F759" s="13"/>
      <c r="G759" s="12" t="s">
        <v>625</v>
      </c>
      <c r="H759" s="12" t="s">
        <v>625</v>
      </c>
    </row>
    <row r="760" spans="1:8">
      <c r="A760" s="12" t="s">
        <v>622</v>
      </c>
      <c r="B760" s="12" t="s">
        <v>880</v>
      </c>
      <c r="C760" s="12" t="s">
        <v>881</v>
      </c>
      <c r="D760" s="13">
        <v>8</v>
      </c>
      <c r="E760" s="13">
        <v>11.594202898550725</v>
      </c>
      <c r="F760" s="13"/>
      <c r="G760" s="12" t="s">
        <v>625</v>
      </c>
      <c r="H760" s="12" t="s">
        <v>626</v>
      </c>
    </row>
    <row r="761" spans="1:8">
      <c r="A761" s="12" t="s">
        <v>622</v>
      </c>
      <c r="B761" s="12" t="s">
        <v>880</v>
      </c>
      <c r="C761" s="12" t="s">
        <v>881</v>
      </c>
      <c r="D761" s="13">
        <v>20</v>
      </c>
      <c r="E761" s="13">
        <v>28.985507246376812</v>
      </c>
      <c r="F761" s="13"/>
      <c r="G761" s="12" t="s">
        <v>626</v>
      </c>
      <c r="H761" s="12" t="s">
        <v>625</v>
      </c>
    </row>
    <row r="762" spans="1:8">
      <c r="A762" s="12" t="s">
        <v>622</v>
      </c>
      <c r="B762" s="12" t="s">
        <v>880</v>
      </c>
      <c r="C762" s="12" t="s">
        <v>881</v>
      </c>
      <c r="D762" s="13">
        <v>3</v>
      </c>
      <c r="E762" s="13">
        <v>4.3478260869565215</v>
      </c>
      <c r="F762" s="13"/>
      <c r="G762" s="12" t="s">
        <v>626</v>
      </c>
      <c r="H762" s="12" t="s">
        <v>626</v>
      </c>
    </row>
    <row r="763" spans="1:8">
      <c r="A763" s="12" t="s">
        <v>622</v>
      </c>
      <c r="B763" s="12" t="s">
        <v>880</v>
      </c>
      <c r="C763" s="12" t="s">
        <v>881</v>
      </c>
      <c r="D763" s="13">
        <v>69</v>
      </c>
      <c r="E763" s="13">
        <v>100</v>
      </c>
      <c r="F763" s="13">
        <v>26</v>
      </c>
      <c r="G763" s="12" t="s">
        <v>633</v>
      </c>
      <c r="H763" s="12" t="s">
        <v>633</v>
      </c>
    </row>
    <row r="764" spans="1:8">
      <c r="A764" s="12" t="s">
        <v>622</v>
      </c>
      <c r="B764" s="12" t="s">
        <v>882</v>
      </c>
      <c r="C764" s="12" t="s">
        <v>883</v>
      </c>
      <c r="D764" s="13">
        <v>41</v>
      </c>
      <c r="E764" s="13">
        <v>59.420289855072461</v>
      </c>
      <c r="F764" s="13"/>
      <c r="G764" s="12" t="s">
        <v>625</v>
      </c>
      <c r="H764" s="12" t="s">
        <v>625</v>
      </c>
    </row>
    <row r="765" spans="1:8">
      <c r="A765" s="12" t="s">
        <v>622</v>
      </c>
      <c r="B765" s="12" t="s">
        <v>882</v>
      </c>
      <c r="C765" s="12" t="s">
        <v>883</v>
      </c>
      <c r="D765" s="13">
        <v>5</v>
      </c>
      <c r="E765" s="13">
        <v>7.2463768115942031</v>
      </c>
      <c r="F765" s="13"/>
      <c r="G765" s="12" t="s">
        <v>625</v>
      </c>
      <c r="H765" s="12" t="s">
        <v>626</v>
      </c>
    </row>
    <row r="766" spans="1:8">
      <c r="A766" s="12" t="s">
        <v>622</v>
      </c>
      <c r="B766" s="12" t="s">
        <v>882</v>
      </c>
      <c r="C766" s="12" t="s">
        <v>883</v>
      </c>
      <c r="D766" s="13">
        <v>21</v>
      </c>
      <c r="E766" s="13">
        <v>30.434782608695652</v>
      </c>
      <c r="F766" s="13"/>
      <c r="G766" s="12" t="s">
        <v>626</v>
      </c>
      <c r="H766" s="12" t="s">
        <v>625</v>
      </c>
    </row>
    <row r="767" spans="1:8">
      <c r="A767" s="12" t="s">
        <v>622</v>
      </c>
      <c r="B767" s="12" t="s">
        <v>882</v>
      </c>
      <c r="C767" s="12" t="s">
        <v>883</v>
      </c>
      <c r="D767" s="13">
        <v>2</v>
      </c>
      <c r="E767" s="13">
        <v>2.8985507246376812</v>
      </c>
      <c r="F767" s="13"/>
      <c r="G767" s="12" t="s">
        <v>626</v>
      </c>
      <c r="H767" s="12" t="s">
        <v>626</v>
      </c>
    </row>
    <row r="768" spans="1:8">
      <c r="A768" s="12" t="s">
        <v>622</v>
      </c>
      <c r="B768" s="12" t="s">
        <v>882</v>
      </c>
      <c r="C768" s="12" t="s">
        <v>883</v>
      </c>
      <c r="D768" s="13">
        <v>69</v>
      </c>
      <c r="E768" s="13">
        <v>100</v>
      </c>
      <c r="F768" s="13">
        <v>26</v>
      </c>
      <c r="G768" s="12" t="s">
        <v>633</v>
      </c>
      <c r="H768" s="12" t="s">
        <v>633</v>
      </c>
    </row>
    <row r="769" spans="1:8">
      <c r="A769" s="12" t="s">
        <v>622</v>
      </c>
      <c r="B769" s="12" t="s">
        <v>884</v>
      </c>
      <c r="C769" s="12" t="s">
        <v>885</v>
      </c>
      <c r="D769" s="13">
        <v>43</v>
      </c>
      <c r="E769" s="13">
        <v>62.318840579710148</v>
      </c>
      <c r="F769" s="13"/>
      <c r="G769" s="12" t="s">
        <v>625</v>
      </c>
      <c r="H769" s="12" t="s">
        <v>625</v>
      </c>
    </row>
    <row r="770" spans="1:8">
      <c r="A770" s="12" t="s">
        <v>622</v>
      </c>
      <c r="B770" s="12" t="s">
        <v>884</v>
      </c>
      <c r="C770" s="12" t="s">
        <v>885</v>
      </c>
      <c r="D770" s="13">
        <v>3</v>
      </c>
      <c r="E770" s="13">
        <v>4.3478260869565215</v>
      </c>
      <c r="F770" s="13"/>
      <c r="G770" s="12" t="s">
        <v>625</v>
      </c>
      <c r="H770" s="12" t="s">
        <v>626</v>
      </c>
    </row>
    <row r="771" spans="1:8">
      <c r="A771" s="12" t="s">
        <v>622</v>
      </c>
      <c r="B771" s="12" t="s">
        <v>884</v>
      </c>
      <c r="C771" s="12" t="s">
        <v>885</v>
      </c>
      <c r="D771" s="13">
        <v>19</v>
      </c>
      <c r="E771" s="13">
        <v>27.536231884057973</v>
      </c>
      <c r="F771" s="13"/>
      <c r="G771" s="12" t="s">
        <v>626</v>
      </c>
      <c r="H771" s="12" t="s">
        <v>625</v>
      </c>
    </row>
    <row r="772" spans="1:8">
      <c r="A772" s="12" t="s">
        <v>622</v>
      </c>
      <c r="B772" s="12" t="s">
        <v>884</v>
      </c>
      <c r="C772" s="12" t="s">
        <v>885</v>
      </c>
      <c r="D772" s="13">
        <v>4</v>
      </c>
      <c r="E772" s="13">
        <v>5.7971014492753623</v>
      </c>
      <c r="F772" s="13"/>
      <c r="G772" s="12" t="s">
        <v>626</v>
      </c>
      <c r="H772" s="12" t="s">
        <v>626</v>
      </c>
    </row>
    <row r="773" spans="1:8">
      <c r="A773" s="12" t="s">
        <v>622</v>
      </c>
      <c r="B773" s="12" t="s">
        <v>884</v>
      </c>
      <c r="C773" s="12" t="s">
        <v>885</v>
      </c>
      <c r="D773" s="13">
        <v>69</v>
      </c>
      <c r="E773" s="13">
        <v>100</v>
      </c>
      <c r="F773" s="13">
        <v>26</v>
      </c>
      <c r="G773" s="12" t="s">
        <v>633</v>
      </c>
      <c r="H773" s="12" t="s">
        <v>633</v>
      </c>
    </row>
    <row r="774" spans="1:8">
      <c r="A774" s="12" t="s">
        <v>622</v>
      </c>
      <c r="B774" s="12" t="s">
        <v>886</v>
      </c>
      <c r="C774" s="12" t="s">
        <v>887</v>
      </c>
      <c r="D774" s="13">
        <v>56</v>
      </c>
      <c r="E774" s="13">
        <v>58.94736842105263</v>
      </c>
      <c r="F774" s="13"/>
      <c r="G774" s="12" t="s">
        <v>625</v>
      </c>
      <c r="H774" s="12" t="s">
        <v>625</v>
      </c>
    </row>
    <row r="775" spans="1:8">
      <c r="A775" s="12" t="s">
        <v>622</v>
      </c>
      <c r="B775" s="12" t="s">
        <v>886</v>
      </c>
      <c r="C775" s="12" t="s">
        <v>887</v>
      </c>
      <c r="D775" s="13">
        <v>11</v>
      </c>
      <c r="E775" s="13">
        <v>11.578947368421053</v>
      </c>
      <c r="F775" s="13"/>
      <c r="G775" s="12" t="s">
        <v>625</v>
      </c>
      <c r="H775" s="12" t="s">
        <v>626</v>
      </c>
    </row>
    <row r="776" spans="1:8">
      <c r="A776" s="12" t="s">
        <v>622</v>
      </c>
      <c r="B776" s="12" t="s">
        <v>886</v>
      </c>
      <c r="C776" s="12" t="s">
        <v>887</v>
      </c>
      <c r="D776" s="13">
        <v>20</v>
      </c>
      <c r="E776" s="13">
        <v>21.05263157894737</v>
      </c>
      <c r="F776" s="13"/>
      <c r="G776" s="12" t="s">
        <v>626</v>
      </c>
      <c r="H776" s="12" t="s">
        <v>625</v>
      </c>
    </row>
    <row r="777" spans="1:8">
      <c r="A777" s="12" t="s">
        <v>622</v>
      </c>
      <c r="B777" s="12" t="s">
        <v>886</v>
      </c>
      <c r="C777" s="12" t="s">
        <v>887</v>
      </c>
      <c r="D777" s="13">
        <v>8</v>
      </c>
      <c r="E777" s="13">
        <v>8.4210526315789469</v>
      </c>
      <c r="F777" s="13"/>
      <c r="G777" s="12" t="s">
        <v>626</v>
      </c>
      <c r="H777" s="12" t="s">
        <v>626</v>
      </c>
    </row>
    <row r="778" spans="1:8">
      <c r="A778" s="12" t="s">
        <v>622</v>
      </c>
      <c r="B778" s="12" t="s">
        <v>886</v>
      </c>
      <c r="C778" s="12" t="s">
        <v>887</v>
      </c>
      <c r="D778" s="13">
        <v>95</v>
      </c>
      <c r="E778" s="13">
        <v>100</v>
      </c>
      <c r="F778" s="13">
        <v>0</v>
      </c>
      <c r="G778" s="12" t="s">
        <v>633</v>
      </c>
      <c r="H778" s="12" t="s">
        <v>633</v>
      </c>
    </row>
    <row r="779" spans="1:8">
      <c r="A779" s="12" t="s">
        <v>622</v>
      </c>
      <c r="B779" s="12" t="s">
        <v>888</v>
      </c>
      <c r="C779" s="12" t="s">
        <v>889</v>
      </c>
      <c r="D779" s="13">
        <v>41</v>
      </c>
      <c r="E779" s="13">
        <v>62.121212121212125</v>
      </c>
      <c r="F779" s="13"/>
      <c r="G779" s="12" t="s">
        <v>625</v>
      </c>
      <c r="H779" s="12" t="s">
        <v>625</v>
      </c>
    </row>
    <row r="780" spans="1:8">
      <c r="A780" s="12" t="s">
        <v>622</v>
      </c>
      <c r="B780" s="12" t="s">
        <v>888</v>
      </c>
      <c r="C780" s="12" t="s">
        <v>889</v>
      </c>
      <c r="D780" s="13">
        <v>4</v>
      </c>
      <c r="E780" s="13">
        <v>6.0606060606060606</v>
      </c>
      <c r="F780" s="13"/>
      <c r="G780" s="12" t="s">
        <v>625</v>
      </c>
      <c r="H780" s="12" t="s">
        <v>626</v>
      </c>
    </row>
    <row r="781" spans="1:8">
      <c r="A781" s="12" t="s">
        <v>622</v>
      </c>
      <c r="B781" s="12" t="s">
        <v>888</v>
      </c>
      <c r="C781" s="12" t="s">
        <v>889</v>
      </c>
      <c r="D781" s="13">
        <v>15</v>
      </c>
      <c r="E781" s="13">
        <v>22.727272727272727</v>
      </c>
      <c r="F781" s="13"/>
      <c r="G781" s="12" t="s">
        <v>626</v>
      </c>
      <c r="H781" s="12" t="s">
        <v>625</v>
      </c>
    </row>
    <row r="782" spans="1:8">
      <c r="A782" s="12" t="s">
        <v>622</v>
      </c>
      <c r="B782" s="12" t="s">
        <v>888</v>
      </c>
      <c r="C782" s="12" t="s">
        <v>889</v>
      </c>
      <c r="D782" s="13">
        <v>6</v>
      </c>
      <c r="E782" s="13">
        <v>9.0909090909090917</v>
      </c>
      <c r="F782" s="13"/>
      <c r="G782" s="12" t="s">
        <v>626</v>
      </c>
      <c r="H782" s="12" t="s">
        <v>626</v>
      </c>
    </row>
    <row r="783" spans="1:8">
      <c r="A783" s="12" t="s">
        <v>622</v>
      </c>
      <c r="B783" s="12" t="s">
        <v>888</v>
      </c>
      <c r="C783" s="12" t="s">
        <v>889</v>
      </c>
      <c r="D783" s="13">
        <v>66</v>
      </c>
      <c r="E783" s="13">
        <v>100</v>
      </c>
      <c r="F783" s="13">
        <v>29</v>
      </c>
      <c r="G783" s="12" t="s">
        <v>633</v>
      </c>
      <c r="H783" s="12" t="s">
        <v>633</v>
      </c>
    </row>
    <row r="784" spans="1:8">
      <c r="A784" s="12" t="s">
        <v>622</v>
      </c>
      <c r="B784" s="12" t="s">
        <v>890</v>
      </c>
      <c r="C784" s="12" t="s">
        <v>891</v>
      </c>
      <c r="D784" s="13">
        <v>43</v>
      </c>
      <c r="E784" s="13">
        <v>65.151515151515156</v>
      </c>
      <c r="F784" s="13"/>
      <c r="G784" s="12" t="s">
        <v>625</v>
      </c>
      <c r="H784" s="12" t="s">
        <v>625</v>
      </c>
    </row>
    <row r="785" spans="1:8">
      <c r="A785" s="12" t="s">
        <v>622</v>
      </c>
      <c r="B785" s="12" t="s">
        <v>890</v>
      </c>
      <c r="C785" s="12" t="s">
        <v>891</v>
      </c>
      <c r="D785" s="13">
        <v>2</v>
      </c>
      <c r="E785" s="13">
        <v>3.0303030303030303</v>
      </c>
      <c r="F785" s="13"/>
      <c r="G785" s="12" t="s">
        <v>625</v>
      </c>
      <c r="H785" s="12" t="s">
        <v>626</v>
      </c>
    </row>
    <row r="786" spans="1:8">
      <c r="A786" s="12" t="s">
        <v>622</v>
      </c>
      <c r="B786" s="12" t="s">
        <v>890</v>
      </c>
      <c r="C786" s="12" t="s">
        <v>891</v>
      </c>
      <c r="D786" s="13">
        <v>20</v>
      </c>
      <c r="E786" s="13">
        <v>30.303030303030305</v>
      </c>
      <c r="F786" s="13"/>
      <c r="G786" s="12" t="s">
        <v>626</v>
      </c>
      <c r="H786" s="12" t="s">
        <v>625</v>
      </c>
    </row>
    <row r="787" spans="1:8">
      <c r="A787" s="12" t="s">
        <v>622</v>
      </c>
      <c r="B787" s="12" t="s">
        <v>890</v>
      </c>
      <c r="C787" s="12" t="s">
        <v>891</v>
      </c>
      <c r="D787" s="13">
        <v>1</v>
      </c>
      <c r="E787" s="13">
        <v>1.5151515151515151</v>
      </c>
      <c r="F787" s="13"/>
      <c r="G787" s="12" t="s">
        <v>626</v>
      </c>
      <c r="H787" s="12" t="s">
        <v>626</v>
      </c>
    </row>
    <row r="788" spans="1:8">
      <c r="A788" s="12" t="s">
        <v>622</v>
      </c>
      <c r="B788" s="12" t="s">
        <v>890</v>
      </c>
      <c r="C788" s="12" t="s">
        <v>891</v>
      </c>
      <c r="D788" s="13">
        <v>66</v>
      </c>
      <c r="E788" s="13">
        <v>100</v>
      </c>
      <c r="F788" s="13">
        <v>29</v>
      </c>
      <c r="G788" s="12" t="s">
        <v>633</v>
      </c>
      <c r="H788" s="12" t="s">
        <v>633</v>
      </c>
    </row>
    <row r="789" spans="1:8">
      <c r="A789" s="12" t="s">
        <v>622</v>
      </c>
      <c r="B789" s="12" t="s">
        <v>892</v>
      </c>
      <c r="C789" s="12" t="s">
        <v>893</v>
      </c>
      <c r="D789" s="13">
        <v>41</v>
      </c>
      <c r="E789" s="13">
        <v>63.07692307692308</v>
      </c>
      <c r="F789" s="13"/>
      <c r="G789" s="12" t="s">
        <v>625</v>
      </c>
      <c r="H789" s="12" t="s">
        <v>625</v>
      </c>
    </row>
    <row r="790" spans="1:8">
      <c r="A790" s="12" t="s">
        <v>622</v>
      </c>
      <c r="B790" s="12" t="s">
        <v>892</v>
      </c>
      <c r="C790" s="12" t="s">
        <v>893</v>
      </c>
      <c r="D790" s="13">
        <v>4</v>
      </c>
      <c r="E790" s="13">
        <v>6.1538461538461542</v>
      </c>
      <c r="F790" s="13"/>
      <c r="G790" s="12" t="s">
        <v>625</v>
      </c>
      <c r="H790" s="12" t="s">
        <v>626</v>
      </c>
    </row>
    <row r="791" spans="1:8">
      <c r="A791" s="12" t="s">
        <v>622</v>
      </c>
      <c r="B791" s="12" t="s">
        <v>892</v>
      </c>
      <c r="C791" s="12" t="s">
        <v>893</v>
      </c>
      <c r="D791" s="13">
        <v>16</v>
      </c>
      <c r="E791" s="13">
        <v>24.615384615384617</v>
      </c>
      <c r="F791" s="13"/>
      <c r="G791" s="12" t="s">
        <v>626</v>
      </c>
      <c r="H791" s="12" t="s">
        <v>625</v>
      </c>
    </row>
    <row r="792" spans="1:8">
      <c r="A792" s="12" t="s">
        <v>622</v>
      </c>
      <c r="B792" s="12" t="s">
        <v>892</v>
      </c>
      <c r="C792" s="12" t="s">
        <v>893</v>
      </c>
      <c r="D792" s="13">
        <v>4</v>
      </c>
      <c r="E792" s="13">
        <v>6.1538461538461542</v>
      </c>
      <c r="F792" s="13"/>
      <c r="G792" s="12" t="s">
        <v>626</v>
      </c>
      <c r="H792" s="12" t="s">
        <v>626</v>
      </c>
    </row>
    <row r="793" spans="1:8">
      <c r="A793" s="12" t="s">
        <v>622</v>
      </c>
      <c r="B793" s="12" t="s">
        <v>892</v>
      </c>
      <c r="C793" s="12" t="s">
        <v>893</v>
      </c>
      <c r="D793" s="13">
        <v>65</v>
      </c>
      <c r="E793" s="13">
        <v>100</v>
      </c>
      <c r="F793" s="13">
        <v>30</v>
      </c>
      <c r="G793" s="12" t="s">
        <v>633</v>
      </c>
      <c r="H793" s="12" t="s">
        <v>633</v>
      </c>
    </row>
    <row r="794" spans="1:8">
      <c r="A794" s="12" t="s">
        <v>622</v>
      </c>
      <c r="B794" s="12" t="s">
        <v>894</v>
      </c>
      <c r="C794" s="12" t="s">
        <v>895</v>
      </c>
      <c r="D794" s="13">
        <v>34</v>
      </c>
      <c r="E794" s="13">
        <v>51.515151515151516</v>
      </c>
      <c r="F794" s="13"/>
      <c r="G794" s="12" t="s">
        <v>625</v>
      </c>
      <c r="H794" s="12" t="s">
        <v>625</v>
      </c>
    </row>
    <row r="795" spans="1:8">
      <c r="A795" s="12" t="s">
        <v>622</v>
      </c>
      <c r="B795" s="12" t="s">
        <v>894</v>
      </c>
      <c r="C795" s="12" t="s">
        <v>895</v>
      </c>
      <c r="D795" s="13">
        <v>10</v>
      </c>
      <c r="E795" s="13">
        <v>15.151515151515152</v>
      </c>
      <c r="F795" s="13"/>
      <c r="G795" s="12" t="s">
        <v>625</v>
      </c>
      <c r="H795" s="12" t="s">
        <v>626</v>
      </c>
    </row>
    <row r="796" spans="1:8">
      <c r="A796" s="12" t="s">
        <v>622</v>
      </c>
      <c r="B796" s="12" t="s">
        <v>894</v>
      </c>
      <c r="C796" s="12" t="s">
        <v>895</v>
      </c>
      <c r="D796" s="13">
        <v>1</v>
      </c>
      <c r="E796" s="13">
        <v>1.5151515151515151</v>
      </c>
      <c r="F796" s="13"/>
      <c r="G796" s="12" t="s">
        <v>625</v>
      </c>
      <c r="H796" s="12" t="s">
        <v>683</v>
      </c>
    </row>
    <row r="797" spans="1:8">
      <c r="A797" s="12" t="s">
        <v>622</v>
      </c>
      <c r="B797" s="12" t="s">
        <v>894</v>
      </c>
      <c r="C797" s="12" t="s">
        <v>895</v>
      </c>
      <c r="D797" s="13">
        <v>18</v>
      </c>
      <c r="E797" s="13">
        <v>27.272727272727273</v>
      </c>
      <c r="F797" s="13"/>
      <c r="G797" s="12" t="s">
        <v>626</v>
      </c>
      <c r="H797" s="12" t="s">
        <v>625</v>
      </c>
    </row>
    <row r="798" spans="1:8">
      <c r="A798" s="12" t="s">
        <v>622</v>
      </c>
      <c r="B798" s="12" t="s">
        <v>894</v>
      </c>
      <c r="C798" s="12" t="s">
        <v>895</v>
      </c>
      <c r="D798" s="13">
        <v>3</v>
      </c>
      <c r="E798" s="13">
        <v>4.5454545454545459</v>
      </c>
      <c r="F798" s="13"/>
      <c r="G798" s="12" t="s">
        <v>626</v>
      </c>
      <c r="H798" s="12" t="s">
        <v>626</v>
      </c>
    </row>
    <row r="799" spans="1:8">
      <c r="A799" s="12" t="s">
        <v>622</v>
      </c>
      <c r="B799" s="12" t="s">
        <v>894</v>
      </c>
      <c r="C799" s="12" t="s">
        <v>895</v>
      </c>
      <c r="D799" s="13">
        <v>0</v>
      </c>
      <c r="E799" s="13">
        <v>0</v>
      </c>
      <c r="F799" s="13"/>
      <c r="G799" s="12" t="s">
        <v>626</v>
      </c>
      <c r="H799" s="12" t="s">
        <v>683</v>
      </c>
    </row>
    <row r="800" spans="1:8">
      <c r="A800" s="12" t="s">
        <v>622</v>
      </c>
      <c r="B800" s="12" t="s">
        <v>894</v>
      </c>
      <c r="C800" s="12" t="s">
        <v>895</v>
      </c>
      <c r="D800" s="13">
        <v>66</v>
      </c>
      <c r="E800" s="13">
        <v>100</v>
      </c>
      <c r="F800" s="13">
        <v>29</v>
      </c>
      <c r="G800" s="12" t="s">
        <v>633</v>
      </c>
      <c r="H800" s="12" t="s">
        <v>633</v>
      </c>
    </row>
    <row r="801" spans="1:8">
      <c r="A801" s="12" t="s">
        <v>622</v>
      </c>
      <c r="B801" s="12" t="s">
        <v>896</v>
      </c>
      <c r="C801" s="12" t="s">
        <v>897</v>
      </c>
      <c r="D801" s="13">
        <v>19</v>
      </c>
      <c r="E801" s="13">
        <v>20</v>
      </c>
      <c r="F801" s="13"/>
      <c r="G801" s="12" t="s">
        <v>625</v>
      </c>
      <c r="H801" s="12" t="s">
        <v>625</v>
      </c>
    </row>
    <row r="802" spans="1:8">
      <c r="A802" s="12" t="s">
        <v>622</v>
      </c>
      <c r="B802" s="12" t="s">
        <v>896</v>
      </c>
      <c r="C802" s="12" t="s">
        <v>897</v>
      </c>
      <c r="D802" s="13">
        <v>1</v>
      </c>
      <c r="E802" s="13">
        <v>1.0526315789473684</v>
      </c>
      <c r="F802" s="13"/>
      <c r="G802" s="12" t="s">
        <v>625</v>
      </c>
      <c r="H802" s="12" t="s">
        <v>626</v>
      </c>
    </row>
    <row r="803" spans="1:8">
      <c r="A803" s="12" t="s">
        <v>622</v>
      </c>
      <c r="B803" s="12" t="s">
        <v>896</v>
      </c>
      <c r="C803" s="12" t="s">
        <v>897</v>
      </c>
      <c r="D803" s="13">
        <v>0</v>
      </c>
      <c r="E803" s="13">
        <v>0</v>
      </c>
      <c r="F803" s="13"/>
      <c r="G803" s="12" t="s">
        <v>625</v>
      </c>
      <c r="H803" s="12" t="s">
        <v>680</v>
      </c>
    </row>
    <row r="804" spans="1:8">
      <c r="A804" s="12" t="s">
        <v>622</v>
      </c>
      <c r="B804" s="12" t="s">
        <v>896</v>
      </c>
      <c r="C804" s="12" t="s">
        <v>897</v>
      </c>
      <c r="D804" s="13">
        <v>1</v>
      </c>
      <c r="E804" s="13">
        <v>1.0526315789473684</v>
      </c>
      <c r="F804" s="13"/>
      <c r="G804" s="12" t="s">
        <v>625</v>
      </c>
      <c r="H804" s="12" t="s">
        <v>683</v>
      </c>
    </row>
    <row r="805" spans="1:8">
      <c r="A805" s="12" t="s">
        <v>622</v>
      </c>
      <c r="B805" s="12" t="s">
        <v>896</v>
      </c>
      <c r="C805" s="12" t="s">
        <v>897</v>
      </c>
      <c r="D805" s="13">
        <v>58</v>
      </c>
      <c r="E805" s="13">
        <v>61.05263157894737</v>
      </c>
      <c r="F805" s="13"/>
      <c r="G805" s="12" t="s">
        <v>626</v>
      </c>
      <c r="H805" s="12" t="s">
        <v>625</v>
      </c>
    </row>
    <row r="806" spans="1:8">
      <c r="A806" s="12" t="s">
        <v>622</v>
      </c>
      <c r="B806" s="12" t="s">
        <v>896</v>
      </c>
      <c r="C806" s="12" t="s">
        <v>897</v>
      </c>
      <c r="D806" s="13">
        <v>11</v>
      </c>
      <c r="E806" s="13">
        <v>11.578947368421053</v>
      </c>
      <c r="F806" s="13"/>
      <c r="G806" s="12" t="s">
        <v>626</v>
      </c>
      <c r="H806" s="12" t="s">
        <v>626</v>
      </c>
    </row>
    <row r="807" spans="1:8">
      <c r="A807" s="12" t="s">
        <v>622</v>
      </c>
      <c r="B807" s="12" t="s">
        <v>896</v>
      </c>
      <c r="C807" s="12" t="s">
        <v>897</v>
      </c>
      <c r="D807" s="13">
        <v>3</v>
      </c>
      <c r="E807" s="13">
        <v>3.1578947368421053</v>
      </c>
      <c r="F807" s="13"/>
      <c r="G807" s="12" t="s">
        <v>626</v>
      </c>
      <c r="H807" s="12" t="s">
        <v>680</v>
      </c>
    </row>
    <row r="808" spans="1:8">
      <c r="A808" s="12" t="s">
        <v>622</v>
      </c>
      <c r="B808" s="12" t="s">
        <v>896</v>
      </c>
      <c r="C808" s="12" t="s">
        <v>897</v>
      </c>
      <c r="D808" s="13">
        <v>2</v>
      </c>
      <c r="E808" s="13">
        <v>2.1052631578947367</v>
      </c>
      <c r="F808" s="13"/>
      <c r="G808" s="12" t="s">
        <v>626</v>
      </c>
      <c r="H808" s="12" t="s">
        <v>683</v>
      </c>
    </row>
    <row r="809" spans="1:8">
      <c r="A809" s="12" t="s">
        <v>622</v>
      </c>
      <c r="B809" s="12" t="s">
        <v>896</v>
      </c>
      <c r="C809" s="12" t="s">
        <v>897</v>
      </c>
      <c r="D809" s="13">
        <v>95</v>
      </c>
      <c r="E809" s="13">
        <v>100</v>
      </c>
      <c r="F809" s="13">
        <v>0</v>
      </c>
      <c r="G809" s="12" t="s">
        <v>633</v>
      </c>
      <c r="H809" s="12" t="s">
        <v>633</v>
      </c>
    </row>
    <row r="810" spans="1:8">
      <c r="A810" s="12" t="s">
        <v>622</v>
      </c>
      <c r="B810" s="12" t="s">
        <v>898</v>
      </c>
      <c r="C810" s="12" t="s">
        <v>899</v>
      </c>
      <c r="D810" s="13">
        <v>20</v>
      </c>
      <c r="E810" s="13">
        <v>21.05263157894737</v>
      </c>
      <c r="F810" s="13"/>
      <c r="G810" s="12" t="s">
        <v>625</v>
      </c>
      <c r="H810" s="12" t="s">
        <v>625</v>
      </c>
    </row>
    <row r="811" spans="1:8">
      <c r="A811" s="12" t="s">
        <v>622</v>
      </c>
      <c r="B811" s="12" t="s">
        <v>898</v>
      </c>
      <c r="C811" s="12" t="s">
        <v>899</v>
      </c>
      <c r="D811" s="13">
        <v>0</v>
      </c>
      <c r="E811" s="13">
        <v>0</v>
      </c>
      <c r="F811" s="13"/>
      <c r="G811" s="12" t="s">
        <v>625</v>
      </c>
      <c r="H811" s="12" t="s">
        <v>626</v>
      </c>
    </row>
    <row r="812" spans="1:8">
      <c r="A812" s="12" t="s">
        <v>622</v>
      </c>
      <c r="B812" s="12" t="s">
        <v>898</v>
      </c>
      <c r="C812" s="12" t="s">
        <v>899</v>
      </c>
      <c r="D812" s="13">
        <v>0</v>
      </c>
      <c r="E812" s="13">
        <v>0</v>
      </c>
      <c r="F812" s="13"/>
      <c r="G812" s="12" t="s">
        <v>625</v>
      </c>
      <c r="H812" s="12" t="s">
        <v>680</v>
      </c>
    </row>
    <row r="813" spans="1:8">
      <c r="A813" s="12" t="s">
        <v>622</v>
      </c>
      <c r="B813" s="12" t="s">
        <v>898</v>
      </c>
      <c r="C813" s="12" t="s">
        <v>899</v>
      </c>
      <c r="D813" s="13">
        <v>1</v>
      </c>
      <c r="E813" s="13">
        <v>1.0526315789473684</v>
      </c>
      <c r="F813" s="13"/>
      <c r="G813" s="12" t="s">
        <v>625</v>
      </c>
      <c r="H813" s="12" t="s">
        <v>683</v>
      </c>
    </row>
    <row r="814" spans="1:8">
      <c r="A814" s="12" t="s">
        <v>622</v>
      </c>
      <c r="B814" s="12" t="s">
        <v>898</v>
      </c>
      <c r="C814" s="12" t="s">
        <v>899</v>
      </c>
      <c r="D814" s="13">
        <v>64</v>
      </c>
      <c r="E814" s="13">
        <v>67.368421052631575</v>
      </c>
      <c r="F814" s="13"/>
      <c r="G814" s="12" t="s">
        <v>626</v>
      </c>
      <c r="H814" s="12" t="s">
        <v>625</v>
      </c>
    </row>
    <row r="815" spans="1:8">
      <c r="A815" s="12" t="s">
        <v>622</v>
      </c>
      <c r="B815" s="12" t="s">
        <v>898</v>
      </c>
      <c r="C815" s="12" t="s">
        <v>899</v>
      </c>
      <c r="D815" s="13">
        <v>6</v>
      </c>
      <c r="E815" s="13">
        <v>6.3157894736842106</v>
      </c>
      <c r="F815" s="13"/>
      <c r="G815" s="12" t="s">
        <v>626</v>
      </c>
      <c r="H815" s="12" t="s">
        <v>626</v>
      </c>
    </row>
    <row r="816" spans="1:8">
      <c r="A816" s="12" t="s">
        <v>622</v>
      </c>
      <c r="B816" s="12" t="s">
        <v>898</v>
      </c>
      <c r="C816" s="12" t="s">
        <v>899</v>
      </c>
      <c r="D816" s="13">
        <v>1</v>
      </c>
      <c r="E816" s="13">
        <v>1.0526315789473684</v>
      </c>
      <c r="F816" s="13"/>
      <c r="G816" s="12" t="s">
        <v>626</v>
      </c>
      <c r="H816" s="12" t="s">
        <v>680</v>
      </c>
    </row>
    <row r="817" spans="1:8">
      <c r="A817" s="12" t="s">
        <v>622</v>
      </c>
      <c r="B817" s="12" t="s">
        <v>898</v>
      </c>
      <c r="C817" s="12" t="s">
        <v>899</v>
      </c>
      <c r="D817" s="13">
        <v>3</v>
      </c>
      <c r="E817" s="13">
        <v>3.1578947368421053</v>
      </c>
      <c r="F817" s="13"/>
      <c r="G817" s="12" t="s">
        <v>626</v>
      </c>
      <c r="H817" s="12" t="s">
        <v>683</v>
      </c>
    </row>
    <row r="818" spans="1:8">
      <c r="A818" s="12" t="s">
        <v>622</v>
      </c>
      <c r="B818" s="12" t="s">
        <v>898</v>
      </c>
      <c r="C818" s="12" t="s">
        <v>899</v>
      </c>
      <c r="D818" s="13">
        <v>95</v>
      </c>
      <c r="E818" s="13">
        <v>100</v>
      </c>
      <c r="F818" s="13">
        <v>0</v>
      </c>
      <c r="G818" s="12" t="s">
        <v>633</v>
      </c>
      <c r="H818" s="12" t="s">
        <v>633</v>
      </c>
    </row>
    <row r="819" spans="1:8">
      <c r="A819" s="12" t="s">
        <v>622</v>
      </c>
      <c r="B819" s="12" t="s">
        <v>900</v>
      </c>
      <c r="C819" s="12" t="s">
        <v>901</v>
      </c>
      <c r="D819" s="13">
        <v>17</v>
      </c>
      <c r="E819" s="13">
        <v>17.894736842105264</v>
      </c>
      <c r="F819" s="13"/>
      <c r="G819" s="12" t="s">
        <v>625</v>
      </c>
      <c r="H819" s="12" t="s">
        <v>625</v>
      </c>
    </row>
    <row r="820" spans="1:8">
      <c r="A820" s="12" t="s">
        <v>622</v>
      </c>
      <c r="B820" s="12" t="s">
        <v>900</v>
      </c>
      <c r="C820" s="12" t="s">
        <v>901</v>
      </c>
      <c r="D820" s="13">
        <v>4</v>
      </c>
      <c r="E820" s="13">
        <v>4.2105263157894735</v>
      </c>
      <c r="F820" s="13"/>
      <c r="G820" s="12" t="s">
        <v>625</v>
      </c>
      <c r="H820" s="12" t="s">
        <v>626</v>
      </c>
    </row>
    <row r="821" spans="1:8">
      <c r="A821" s="12" t="s">
        <v>622</v>
      </c>
      <c r="B821" s="12" t="s">
        <v>900</v>
      </c>
      <c r="C821" s="12" t="s">
        <v>901</v>
      </c>
      <c r="D821" s="13">
        <v>54</v>
      </c>
      <c r="E821" s="13">
        <v>56.842105263157897</v>
      </c>
      <c r="F821" s="13"/>
      <c r="G821" s="12" t="s">
        <v>626</v>
      </c>
      <c r="H821" s="12" t="s">
        <v>625</v>
      </c>
    </row>
    <row r="822" spans="1:8">
      <c r="A822" s="12" t="s">
        <v>622</v>
      </c>
      <c r="B822" s="12" t="s">
        <v>900</v>
      </c>
      <c r="C822" s="12" t="s">
        <v>901</v>
      </c>
      <c r="D822" s="13">
        <v>20</v>
      </c>
      <c r="E822" s="13">
        <v>21.05263157894737</v>
      </c>
      <c r="F822" s="13"/>
      <c r="G822" s="12" t="s">
        <v>626</v>
      </c>
      <c r="H822" s="12" t="s">
        <v>626</v>
      </c>
    </row>
    <row r="823" spans="1:8">
      <c r="A823" s="12" t="s">
        <v>622</v>
      </c>
      <c r="B823" s="12" t="s">
        <v>900</v>
      </c>
      <c r="C823" s="12" t="s">
        <v>901</v>
      </c>
      <c r="D823" s="13">
        <v>95</v>
      </c>
      <c r="E823" s="13">
        <v>100</v>
      </c>
      <c r="F823" s="13">
        <v>0</v>
      </c>
      <c r="G823" s="12" t="s">
        <v>633</v>
      </c>
      <c r="H823" s="12" t="s">
        <v>633</v>
      </c>
    </row>
    <row r="824" spans="1:8">
      <c r="A824" s="12" t="s">
        <v>622</v>
      </c>
      <c r="B824" s="12" t="s">
        <v>902</v>
      </c>
      <c r="C824" s="12" t="s">
        <v>903</v>
      </c>
      <c r="D824" s="13">
        <v>19</v>
      </c>
      <c r="E824" s="13">
        <v>20</v>
      </c>
      <c r="F824" s="13"/>
      <c r="G824" s="12" t="s">
        <v>625</v>
      </c>
      <c r="H824" s="12" t="s">
        <v>625</v>
      </c>
    </row>
    <row r="825" spans="1:8">
      <c r="A825" s="12" t="s">
        <v>622</v>
      </c>
      <c r="B825" s="12" t="s">
        <v>902</v>
      </c>
      <c r="C825" s="12" t="s">
        <v>903</v>
      </c>
      <c r="D825" s="13">
        <v>2</v>
      </c>
      <c r="E825" s="13">
        <v>2.1052631578947367</v>
      </c>
      <c r="F825" s="13"/>
      <c r="G825" s="12" t="s">
        <v>625</v>
      </c>
      <c r="H825" s="12" t="s">
        <v>626</v>
      </c>
    </row>
    <row r="826" spans="1:8">
      <c r="A826" s="12" t="s">
        <v>622</v>
      </c>
      <c r="B826" s="12" t="s">
        <v>902</v>
      </c>
      <c r="C826" s="12" t="s">
        <v>903</v>
      </c>
      <c r="D826" s="13">
        <v>63</v>
      </c>
      <c r="E826" s="13">
        <v>66.315789473684205</v>
      </c>
      <c r="F826" s="13"/>
      <c r="G826" s="12" t="s">
        <v>626</v>
      </c>
      <c r="H826" s="12" t="s">
        <v>625</v>
      </c>
    </row>
    <row r="827" spans="1:8">
      <c r="A827" s="12" t="s">
        <v>622</v>
      </c>
      <c r="B827" s="12" t="s">
        <v>902</v>
      </c>
      <c r="C827" s="12" t="s">
        <v>903</v>
      </c>
      <c r="D827" s="13">
        <v>11</v>
      </c>
      <c r="E827" s="13">
        <v>11.578947368421053</v>
      </c>
      <c r="F827" s="13"/>
      <c r="G827" s="12" t="s">
        <v>626</v>
      </c>
      <c r="H827" s="12" t="s">
        <v>626</v>
      </c>
    </row>
    <row r="828" spans="1:8">
      <c r="A828" s="12" t="s">
        <v>622</v>
      </c>
      <c r="B828" s="12" t="s">
        <v>902</v>
      </c>
      <c r="C828" s="12" t="s">
        <v>903</v>
      </c>
      <c r="D828" s="13">
        <v>95</v>
      </c>
      <c r="E828" s="13">
        <v>100</v>
      </c>
      <c r="F828" s="13">
        <v>0</v>
      </c>
      <c r="G828" s="12" t="s">
        <v>633</v>
      </c>
      <c r="H828" s="12" t="s">
        <v>633</v>
      </c>
    </row>
    <row r="829" spans="1:8">
      <c r="A829" s="12" t="s">
        <v>622</v>
      </c>
      <c r="B829" s="12" t="s">
        <v>904</v>
      </c>
      <c r="C829" s="12" t="s">
        <v>905</v>
      </c>
      <c r="D829" s="13">
        <v>3</v>
      </c>
      <c r="E829" s="13">
        <v>16.666666666666668</v>
      </c>
      <c r="F829" s="13"/>
      <c r="G829" s="12" t="s">
        <v>625</v>
      </c>
      <c r="H829" s="12" t="s">
        <v>625</v>
      </c>
    </row>
    <row r="830" spans="1:8">
      <c r="A830" s="12" t="s">
        <v>622</v>
      </c>
      <c r="B830" s="12" t="s">
        <v>904</v>
      </c>
      <c r="C830" s="12" t="s">
        <v>905</v>
      </c>
      <c r="D830" s="13">
        <v>1</v>
      </c>
      <c r="E830" s="13">
        <v>5.5555555555555554</v>
      </c>
      <c r="F830" s="13"/>
      <c r="G830" s="12" t="s">
        <v>625</v>
      </c>
      <c r="H830" s="12" t="s">
        <v>626</v>
      </c>
    </row>
    <row r="831" spans="1:8">
      <c r="A831" s="12" t="s">
        <v>622</v>
      </c>
      <c r="B831" s="12" t="s">
        <v>904</v>
      </c>
      <c r="C831" s="12" t="s">
        <v>905</v>
      </c>
      <c r="D831" s="13">
        <v>14</v>
      </c>
      <c r="E831" s="13">
        <v>77.777777777777771</v>
      </c>
      <c r="F831" s="13"/>
      <c r="G831" s="12" t="s">
        <v>626</v>
      </c>
      <c r="H831" s="12" t="s">
        <v>625</v>
      </c>
    </row>
    <row r="832" spans="1:8">
      <c r="A832" s="12" t="s">
        <v>622</v>
      </c>
      <c r="B832" s="12" t="s">
        <v>904</v>
      </c>
      <c r="C832" s="12" t="s">
        <v>905</v>
      </c>
      <c r="D832" s="13">
        <v>0</v>
      </c>
      <c r="E832" s="13">
        <v>0</v>
      </c>
      <c r="F832" s="13"/>
      <c r="G832" s="12" t="s">
        <v>626</v>
      </c>
      <c r="H832" s="12" t="s">
        <v>626</v>
      </c>
    </row>
    <row r="833" spans="1:8">
      <c r="A833" s="12" t="s">
        <v>622</v>
      </c>
      <c r="B833" s="12" t="s">
        <v>904</v>
      </c>
      <c r="C833" s="12" t="s">
        <v>905</v>
      </c>
      <c r="D833" s="13">
        <v>18</v>
      </c>
      <c r="E833" s="13">
        <v>100</v>
      </c>
      <c r="F833" s="13">
        <v>77</v>
      </c>
      <c r="G833" s="12" t="s">
        <v>633</v>
      </c>
      <c r="H833" s="12" t="s">
        <v>633</v>
      </c>
    </row>
    <row r="834" spans="1:8">
      <c r="A834" s="12" t="s">
        <v>622</v>
      </c>
      <c r="B834" s="12" t="s">
        <v>906</v>
      </c>
      <c r="C834" s="12" t="s">
        <v>907</v>
      </c>
      <c r="D834" s="13">
        <v>2</v>
      </c>
      <c r="E834" s="13">
        <v>10</v>
      </c>
      <c r="F834" s="13"/>
      <c r="G834" s="12" t="s">
        <v>625</v>
      </c>
      <c r="H834" s="12" t="s">
        <v>625</v>
      </c>
    </row>
    <row r="835" spans="1:8">
      <c r="A835" s="12" t="s">
        <v>622</v>
      </c>
      <c r="B835" s="12" t="s">
        <v>906</v>
      </c>
      <c r="C835" s="12" t="s">
        <v>907</v>
      </c>
      <c r="D835" s="13">
        <v>2</v>
      </c>
      <c r="E835" s="13">
        <v>10</v>
      </c>
      <c r="F835" s="13"/>
      <c r="G835" s="12" t="s">
        <v>625</v>
      </c>
      <c r="H835" s="12" t="s">
        <v>626</v>
      </c>
    </row>
    <row r="836" spans="1:8">
      <c r="A836" s="12" t="s">
        <v>622</v>
      </c>
      <c r="B836" s="12" t="s">
        <v>906</v>
      </c>
      <c r="C836" s="12" t="s">
        <v>907</v>
      </c>
      <c r="D836" s="13">
        <v>7</v>
      </c>
      <c r="E836" s="13">
        <v>35</v>
      </c>
      <c r="F836" s="13"/>
      <c r="G836" s="12" t="s">
        <v>626</v>
      </c>
      <c r="H836" s="12" t="s">
        <v>625</v>
      </c>
    </row>
    <row r="837" spans="1:8">
      <c r="A837" s="12" t="s">
        <v>622</v>
      </c>
      <c r="B837" s="12" t="s">
        <v>906</v>
      </c>
      <c r="C837" s="12" t="s">
        <v>907</v>
      </c>
      <c r="D837" s="13">
        <v>9</v>
      </c>
      <c r="E837" s="13">
        <v>45</v>
      </c>
      <c r="F837" s="13"/>
      <c r="G837" s="12" t="s">
        <v>626</v>
      </c>
      <c r="H837" s="12" t="s">
        <v>626</v>
      </c>
    </row>
    <row r="838" spans="1:8">
      <c r="A838" s="12" t="s">
        <v>622</v>
      </c>
      <c r="B838" s="12" t="s">
        <v>906</v>
      </c>
      <c r="C838" s="12" t="s">
        <v>907</v>
      </c>
      <c r="D838" s="13">
        <v>20</v>
      </c>
      <c r="E838" s="13">
        <v>100</v>
      </c>
      <c r="F838" s="13">
        <v>75</v>
      </c>
      <c r="G838" s="12" t="s">
        <v>633</v>
      </c>
      <c r="H838" s="12" t="s">
        <v>633</v>
      </c>
    </row>
    <row r="839" spans="1:8">
      <c r="A839" s="12" t="s">
        <v>622</v>
      </c>
      <c r="B839" s="12" t="s">
        <v>908</v>
      </c>
      <c r="C839" s="12" t="s">
        <v>909</v>
      </c>
      <c r="D839" s="13">
        <v>17</v>
      </c>
      <c r="E839" s="13">
        <v>17.894736842105264</v>
      </c>
      <c r="F839" s="13"/>
      <c r="G839" s="12" t="s">
        <v>625</v>
      </c>
      <c r="H839" s="12" t="s">
        <v>625</v>
      </c>
    </row>
    <row r="840" spans="1:8">
      <c r="A840" s="12" t="s">
        <v>622</v>
      </c>
      <c r="B840" s="12" t="s">
        <v>908</v>
      </c>
      <c r="C840" s="12" t="s">
        <v>909</v>
      </c>
      <c r="D840" s="13">
        <v>4</v>
      </c>
      <c r="E840" s="13">
        <v>4.2105263157894735</v>
      </c>
      <c r="F840" s="13"/>
      <c r="G840" s="12" t="s">
        <v>625</v>
      </c>
      <c r="H840" s="12" t="s">
        <v>626</v>
      </c>
    </row>
    <row r="841" spans="1:8">
      <c r="A841" s="12" t="s">
        <v>622</v>
      </c>
      <c r="B841" s="12" t="s">
        <v>908</v>
      </c>
      <c r="C841" s="12" t="s">
        <v>909</v>
      </c>
      <c r="D841" s="13">
        <v>59</v>
      </c>
      <c r="E841" s="13">
        <v>62.10526315789474</v>
      </c>
      <c r="F841" s="13"/>
      <c r="G841" s="12" t="s">
        <v>626</v>
      </c>
      <c r="H841" s="12" t="s">
        <v>625</v>
      </c>
    </row>
    <row r="842" spans="1:8">
      <c r="A842" s="12" t="s">
        <v>622</v>
      </c>
      <c r="B842" s="12" t="s">
        <v>908</v>
      </c>
      <c r="C842" s="12" t="s">
        <v>909</v>
      </c>
      <c r="D842" s="13">
        <v>15</v>
      </c>
      <c r="E842" s="13">
        <v>15.789473684210526</v>
      </c>
      <c r="F842" s="13"/>
      <c r="G842" s="12" t="s">
        <v>626</v>
      </c>
      <c r="H842" s="12" t="s">
        <v>626</v>
      </c>
    </row>
    <row r="843" spans="1:8">
      <c r="A843" s="12" t="s">
        <v>622</v>
      </c>
      <c r="B843" s="12" t="s">
        <v>908</v>
      </c>
      <c r="C843" s="12" t="s">
        <v>909</v>
      </c>
      <c r="D843" s="13">
        <v>95</v>
      </c>
      <c r="E843" s="13">
        <v>100</v>
      </c>
      <c r="F843" s="13">
        <v>0</v>
      </c>
      <c r="G843" s="12" t="s">
        <v>633</v>
      </c>
      <c r="H843" s="12" t="s">
        <v>633</v>
      </c>
    </row>
    <row r="844" spans="1:8">
      <c r="A844" s="12" t="s">
        <v>622</v>
      </c>
      <c r="B844" s="12" t="s">
        <v>910</v>
      </c>
      <c r="C844" s="12" t="s">
        <v>911</v>
      </c>
      <c r="D844" s="13">
        <v>54</v>
      </c>
      <c r="E844" s="13">
        <v>84.375</v>
      </c>
      <c r="F844" s="13"/>
      <c r="G844" s="12" t="s">
        <v>625</v>
      </c>
      <c r="H844" s="12" t="s">
        <v>625</v>
      </c>
    </row>
    <row r="845" spans="1:8">
      <c r="A845" s="12" t="s">
        <v>622</v>
      </c>
      <c r="B845" s="12" t="s">
        <v>910</v>
      </c>
      <c r="C845" s="12" t="s">
        <v>911</v>
      </c>
      <c r="D845" s="13">
        <v>3</v>
      </c>
      <c r="E845" s="13">
        <v>4.6875</v>
      </c>
      <c r="F845" s="13"/>
      <c r="G845" s="12" t="s">
        <v>625</v>
      </c>
      <c r="H845" s="12" t="s">
        <v>626</v>
      </c>
    </row>
    <row r="846" spans="1:8">
      <c r="A846" s="12" t="s">
        <v>622</v>
      </c>
      <c r="B846" s="12" t="s">
        <v>910</v>
      </c>
      <c r="C846" s="12" t="s">
        <v>911</v>
      </c>
      <c r="D846" s="13">
        <v>6</v>
      </c>
      <c r="E846" s="13">
        <v>9.375</v>
      </c>
      <c r="F846" s="13"/>
      <c r="G846" s="12" t="s">
        <v>626</v>
      </c>
      <c r="H846" s="12" t="s">
        <v>625</v>
      </c>
    </row>
    <row r="847" spans="1:8">
      <c r="A847" s="12" t="s">
        <v>622</v>
      </c>
      <c r="B847" s="12" t="s">
        <v>910</v>
      </c>
      <c r="C847" s="12" t="s">
        <v>911</v>
      </c>
      <c r="D847" s="13">
        <v>1</v>
      </c>
      <c r="E847" s="13">
        <v>1.5625</v>
      </c>
      <c r="F847" s="13"/>
      <c r="G847" s="12" t="s">
        <v>626</v>
      </c>
      <c r="H847" s="12" t="s">
        <v>626</v>
      </c>
    </row>
    <row r="848" spans="1:8">
      <c r="A848" s="12" t="s">
        <v>622</v>
      </c>
      <c r="B848" s="12" t="s">
        <v>910</v>
      </c>
      <c r="C848" s="12" t="s">
        <v>911</v>
      </c>
      <c r="D848" s="13">
        <v>64</v>
      </c>
      <c r="E848" s="13">
        <v>100</v>
      </c>
      <c r="F848" s="13">
        <v>31</v>
      </c>
      <c r="G848" s="12" t="s">
        <v>633</v>
      </c>
      <c r="H848" s="12" t="s">
        <v>633</v>
      </c>
    </row>
    <row r="849" spans="1:8">
      <c r="A849" s="12" t="s">
        <v>622</v>
      </c>
      <c r="B849" s="12" t="s">
        <v>912</v>
      </c>
      <c r="C849" s="12" t="s">
        <v>913</v>
      </c>
      <c r="D849" s="13">
        <v>55</v>
      </c>
      <c r="E849" s="13">
        <v>84.615384615384613</v>
      </c>
      <c r="F849" s="13"/>
      <c r="G849" s="12" t="s">
        <v>625</v>
      </c>
      <c r="H849" s="12" t="s">
        <v>625</v>
      </c>
    </row>
    <row r="850" spans="1:8">
      <c r="A850" s="12" t="s">
        <v>622</v>
      </c>
      <c r="B850" s="12" t="s">
        <v>912</v>
      </c>
      <c r="C850" s="12" t="s">
        <v>913</v>
      </c>
      <c r="D850" s="13">
        <v>2</v>
      </c>
      <c r="E850" s="13">
        <v>3.0769230769230771</v>
      </c>
      <c r="F850" s="13"/>
      <c r="G850" s="12" t="s">
        <v>625</v>
      </c>
      <c r="H850" s="12" t="s">
        <v>626</v>
      </c>
    </row>
    <row r="851" spans="1:8">
      <c r="A851" s="12" t="s">
        <v>622</v>
      </c>
      <c r="B851" s="12" t="s">
        <v>912</v>
      </c>
      <c r="C851" s="12" t="s">
        <v>913</v>
      </c>
      <c r="D851" s="13">
        <v>4</v>
      </c>
      <c r="E851" s="13">
        <v>6.1538461538461542</v>
      </c>
      <c r="F851" s="13"/>
      <c r="G851" s="12" t="s">
        <v>626</v>
      </c>
      <c r="H851" s="12" t="s">
        <v>625</v>
      </c>
    </row>
    <row r="852" spans="1:8">
      <c r="A852" s="12" t="s">
        <v>622</v>
      </c>
      <c r="B852" s="12" t="s">
        <v>912</v>
      </c>
      <c r="C852" s="12" t="s">
        <v>913</v>
      </c>
      <c r="D852" s="13">
        <v>4</v>
      </c>
      <c r="E852" s="13">
        <v>6.1538461538461542</v>
      </c>
      <c r="F852" s="13"/>
      <c r="G852" s="12" t="s">
        <v>626</v>
      </c>
      <c r="H852" s="12" t="s">
        <v>626</v>
      </c>
    </row>
    <row r="853" spans="1:8">
      <c r="A853" s="12" t="s">
        <v>622</v>
      </c>
      <c r="B853" s="12" t="s">
        <v>912</v>
      </c>
      <c r="C853" s="12" t="s">
        <v>913</v>
      </c>
      <c r="D853" s="13">
        <v>65</v>
      </c>
      <c r="E853" s="13">
        <v>100</v>
      </c>
      <c r="F853" s="13">
        <v>30</v>
      </c>
      <c r="G853" s="12" t="s">
        <v>633</v>
      </c>
      <c r="H853" s="12" t="s">
        <v>633</v>
      </c>
    </row>
    <row r="854" spans="1:8">
      <c r="A854" s="12" t="s">
        <v>622</v>
      </c>
      <c r="B854" s="12" t="s">
        <v>914</v>
      </c>
      <c r="C854" s="12" t="s">
        <v>915</v>
      </c>
      <c r="D854" s="13">
        <v>0</v>
      </c>
      <c r="E854" s="13">
        <v>0</v>
      </c>
      <c r="F854" s="13"/>
      <c r="G854" s="12" t="s">
        <v>625</v>
      </c>
      <c r="H854" s="12" t="s">
        <v>625</v>
      </c>
    </row>
    <row r="855" spans="1:8">
      <c r="A855" s="12" t="s">
        <v>622</v>
      </c>
      <c r="B855" s="12" t="s">
        <v>914</v>
      </c>
      <c r="C855" s="12" t="s">
        <v>915</v>
      </c>
      <c r="D855" s="13">
        <v>2</v>
      </c>
      <c r="E855" s="13">
        <v>33.333333333333336</v>
      </c>
      <c r="F855" s="13"/>
      <c r="G855" s="12" t="s">
        <v>625</v>
      </c>
      <c r="H855" s="12" t="s">
        <v>626</v>
      </c>
    </row>
    <row r="856" spans="1:8">
      <c r="A856" s="12" t="s">
        <v>622</v>
      </c>
      <c r="B856" s="12" t="s">
        <v>914</v>
      </c>
      <c r="C856" s="12" t="s">
        <v>915</v>
      </c>
      <c r="D856" s="13">
        <v>4</v>
      </c>
      <c r="E856" s="13">
        <v>66.666666666666671</v>
      </c>
      <c r="F856" s="13"/>
      <c r="G856" s="12" t="s">
        <v>626</v>
      </c>
      <c r="H856" s="12" t="s">
        <v>625</v>
      </c>
    </row>
    <row r="857" spans="1:8">
      <c r="A857" s="12" t="s">
        <v>622</v>
      </c>
      <c r="B857" s="12" t="s">
        <v>914</v>
      </c>
      <c r="C857" s="12" t="s">
        <v>915</v>
      </c>
      <c r="D857" s="13">
        <v>0</v>
      </c>
      <c r="E857" s="13">
        <v>0</v>
      </c>
      <c r="F857" s="13"/>
      <c r="G857" s="12" t="s">
        <v>626</v>
      </c>
      <c r="H857" s="12" t="s">
        <v>626</v>
      </c>
    </row>
    <row r="858" spans="1:8">
      <c r="A858" s="12" t="s">
        <v>622</v>
      </c>
      <c r="B858" s="12" t="s">
        <v>914</v>
      </c>
      <c r="C858" s="12" t="s">
        <v>915</v>
      </c>
      <c r="D858" s="13">
        <v>6</v>
      </c>
      <c r="E858" s="13">
        <v>100</v>
      </c>
      <c r="F858" s="13">
        <v>89</v>
      </c>
      <c r="G858" s="12" t="s">
        <v>633</v>
      </c>
      <c r="H858" s="12" t="s">
        <v>633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I15" sqref="I15"/>
    </sheetView>
  </sheetViews>
  <sheetFormatPr defaultColWidth="8.85546875" defaultRowHeight="15"/>
  <sheetData>
    <row r="1" spans="1:7">
      <c r="A1" s="14" t="s">
        <v>492</v>
      </c>
      <c r="B1" s="14" t="s">
        <v>493</v>
      </c>
      <c r="C1" s="14" t="s">
        <v>926</v>
      </c>
      <c r="D1" s="14" t="s">
        <v>606</v>
      </c>
      <c r="E1" s="14" t="s">
        <v>611</v>
      </c>
      <c r="F1" s="14" t="s">
        <v>234</v>
      </c>
      <c r="G1" s="14" t="s">
        <v>494</v>
      </c>
    </row>
    <row r="2" spans="1:7">
      <c r="A2" s="12" t="s">
        <v>361</v>
      </c>
      <c r="B2" s="12" t="s">
        <v>204</v>
      </c>
      <c r="C2" s="13">
        <v>1.0157042755258949</v>
      </c>
      <c r="D2" s="13">
        <v>0.43879693666758435</v>
      </c>
      <c r="E2" s="10">
        <v>0.10358015767732548</v>
      </c>
      <c r="F2" s="13">
        <v>276</v>
      </c>
      <c r="G2" s="12" t="s">
        <v>373</v>
      </c>
    </row>
    <row r="3" spans="1:7">
      <c r="A3" s="12" t="s">
        <v>361</v>
      </c>
      <c r="B3" s="12" t="s">
        <v>206</v>
      </c>
      <c r="C3" s="13">
        <v>1.4769782526664903</v>
      </c>
      <c r="D3" s="13">
        <v>0.22410510398448347</v>
      </c>
      <c r="E3" s="10">
        <v>5.8616378853163008E-4</v>
      </c>
      <c r="F3" s="13">
        <v>274</v>
      </c>
      <c r="G3" s="12" t="s">
        <v>373</v>
      </c>
    </row>
    <row r="4" spans="1:7">
      <c r="A4" s="12" t="s">
        <v>361</v>
      </c>
      <c r="B4" s="12" t="s">
        <v>210</v>
      </c>
      <c r="C4" s="13">
        <v>1.0360766716880114</v>
      </c>
      <c r="D4" s="13">
        <v>0.30023581335663641</v>
      </c>
      <c r="E4" s="10">
        <v>1.8220427046045307E-2</v>
      </c>
      <c r="F4" s="13">
        <v>275</v>
      </c>
      <c r="G4" s="12" t="s">
        <v>373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sqref="A1:N5"/>
    </sheetView>
  </sheetViews>
  <sheetFormatPr defaultColWidth="8.85546875" defaultRowHeight="15"/>
  <sheetData>
    <row r="1" spans="1:14">
      <c r="A1" s="14" t="s">
        <v>492</v>
      </c>
      <c r="B1" s="14" t="s">
        <v>493</v>
      </c>
      <c r="C1" s="14" t="s">
        <v>494</v>
      </c>
      <c r="D1" s="14" t="s">
        <v>234</v>
      </c>
      <c r="E1" s="14" t="s">
        <v>927</v>
      </c>
      <c r="F1" s="14" t="s">
        <v>926</v>
      </c>
      <c r="G1" s="14" t="s">
        <v>606</v>
      </c>
      <c r="H1" s="14" t="s">
        <v>928</v>
      </c>
      <c r="I1" s="14" t="s">
        <v>929</v>
      </c>
      <c r="J1" s="14" t="s">
        <v>930</v>
      </c>
      <c r="K1" s="14" t="s">
        <v>931</v>
      </c>
      <c r="L1" s="14" t="s">
        <v>932</v>
      </c>
      <c r="M1" s="14" t="s">
        <v>933</v>
      </c>
      <c r="N1" s="14" t="s">
        <v>934</v>
      </c>
    </row>
    <row r="2" spans="1:14">
      <c r="A2" s="12" t="s">
        <v>361</v>
      </c>
      <c r="B2" s="12" t="s">
        <v>79</v>
      </c>
      <c r="C2" s="12" t="s">
        <v>363</v>
      </c>
      <c r="D2" s="12" t="s">
        <v>935</v>
      </c>
      <c r="E2" s="12" t="s">
        <v>200</v>
      </c>
      <c r="F2" s="13">
        <v>-3.6614503791864684E-3</v>
      </c>
      <c r="G2" s="13">
        <v>2.5313488503275056E-3</v>
      </c>
      <c r="H2" s="10">
        <v>2.0921956998084594</v>
      </c>
      <c r="I2" s="10">
        <v>0.14805314864301333</v>
      </c>
      <c r="J2" s="12" t="s">
        <v>936</v>
      </c>
      <c r="K2" s="13">
        <v>1</v>
      </c>
      <c r="L2" s="14">
        <v>0.99634524455670204</v>
      </c>
      <c r="M2" s="14">
        <v>0.99141426678241795</v>
      </c>
      <c r="N2" s="14">
        <v>1.0013007474388298</v>
      </c>
    </row>
    <row r="3" spans="1:14">
      <c r="A3" s="12" t="s">
        <v>361</v>
      </c>
      <c r="B3" s="12" t="s">
        <v>89</v>
      </c>
      <c r="C3" s="12" t="s">
        <v>363</v>
      </c>
      <c r="D3" s="12" t="s">
        <v>937</v>
      </c>
      <c r="E3" s="12" t="s">
        <v>200</v>
      </c>
      <c r="F3" s="13">
        <v>-3.6614503791864684E-3</v>
      </c>
      <c r="G3" s="13">
        <v>2.5313488503275056E-3</v>
      </c>
      <c r="H3" s="10">
        <v>2.0921956998084594</v>
      </c>
      <c r="I3" s="10">
        <v>0.14805314864301333</v>
      </c>
      <c r="J3" s="12" t="s">
        <v>936</v>
      </c>
      <c r="K3" s="13">
        <v>1</v>
      </c>
      <c r="L3" s="14">
        <v>0.99634524455670204</v>
      </c>
      <c r="M3" s="14">
        <v>0.99141426678241795</v>
      </c>
      <c r="N3" s="14">
        <v>1.0013007474388298</v>
      </c>
    </row>
    <row r="4" spans="1:14">
      <c r="A4" s="12" t="s">
        <v>361</v>
      </c>
      <c r="B4" s="12" t="s">
        <v>95</v>
      </c>
      <c r="C4" s="12" t="s">
        <v>363</v>
      </c>
      <c r="D4" s="12" t="s">
        <v>938</v>
      </c>
      <c r="E4" s="12" t="s">
        <v>200</v>
      </c>
      <c r="F4" s="13">
        <v>5.7640911987110561E-4</v>
      </c>
      <c r="G4" s="13">
        <v>1.2364722523249085E-3</v>
      </c>
      <c r="H4" s="10">
        <v>0.21731661790095183</v>
      </c>
      <c r="I4" s="10">
        <v>0.64109217145816122</v>
      </c>
      <c r="J4" s="12" t="s">
        <v>939</v>
      </c>
      <c r="K4" s="13">
        <v>1</v>
      </c>
      <c r="L4" s="14">
        <v>1.0005765752755309</v>
      </c>
      <c r="M4" s="14">
        <v>0.99815467275125136</v>
      </c>
      <c r="N4" s="14">
        <v>1.0030043542556315</v>
      </c>
    </row>
    <row r="5" spans="1:14">
      <c r="A5" s="12" t="s">
        <v>361</v>
      </c>
      <c r="B5" s="12" t="s">
        <v>190</v>
      </c>
      <c r="C5" s="12" t="s">
        <v>363</v>
      </c>
      <c r="D5" s="12" t="s">
        <v>940</v>
      </c>
      <c r="E5" s="12" t="s">
        <v>200</v>
      </c>
      <c r="F5" s="13">
        <v>-2.9859034262594251E-3</v>
      </c>
      <c r="G5" s="13">
        <v>2.4117896405192497E-3</v>
      </c>
      <c r="H5" s="10">
        <v>1.5327547246788089</v>
      </c>
      <c r="I5" s="10">
        <v>0.21569948006142814</v>
      </c>
      <c r="J5" s="12" t="s">
        <v>941</v>
      </c>
      <c r="K5" s="13">
        <v>1</v>
      </c>
      <c r="L5" s="14">
        <v>0.99701854994982309</v>
      </c>
      <c r="M5" s="14">
        <v>0.99231674401496928</v>
      </c>
      <c r="N5" s="14">
        <v>1.001742634032438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7"/>
  <sheetViews>
    <sheetView tabSelected="1" workbookViewId="0">
      <selection activeCell="B1" sqref="B1"/>
    </sheetView>
  </sheetViews>
  <sheetFormatPr defaultRowHeight="15"/>
  <cols>
    <col min="1" max="1" width="22" style="2" customWidth="1"/>
    <col min="2" max="2" width="24.85546875" bestFit="1" customWidth="1"/>
  </cols>
  <sheetData>
    <row r="1" spans="1:2">
      <c r="A1" s="2" t="s">
        <v>943</v>
      </c>
      <c r="B1" t="s">
        <v>944</v>
      </c>
    </row>
    <row r="2" spans="1:2">
      <c r="A2" s="4" t="s">
        <v>5</v>
      </c>
      <c r="B2" s="23" t="s">
        <v>392</v>
      </c>
    </row>
    <row r="3" spans="1:2">
      <c r="A3" s="4" t="s">
        <v>11</v>
      </c>
      <c r="B3" s="23" t="s">
        <v>5</v>
      </c>
    </row>
    <row r="4" spans="1:2">
      <c r="A4" s="4" t="s">
        <v>13</v>
      </c>
      <c r="B4" s="23" t="s">
        <v>7</v>
      </c>
    </row>
    <row r="5" spans="1:2">
      <c r="A5" s="4" t="s">
        <v>15</v>
      </c>
      <c r="B5" s="23" t="s">
        <v>8</v>
      </c>
    </row>
    <row r="6" spans="1:2">
      <c r="A6" s="1" t="s">
        <v>241</v>
      </c>
      <c r="B6" s="23" t="s">
        <v>9</v>
      </c>
    </row>
    <row r="7" spans="1:2">
      <c r="A7" s="3" t="s">
        <v>37</v>
      </c>
      <c r="B7" s="23" t="s">
        <v>11</v>
      </c>
    </row>
    <row r="8" spans="1:2">
      <c r="A8" s="3" t="s">
        <v>38</v>
      </c>
      <c r="B8" s="23" t="s">
        <v>13</v>
      </c>
    </row>
    <row r="9" spans="1:2">
      <c r="A9" s="1" t="s">
        <v>255</v>
      </c>
      <c r="B9" s="23" t="s">
        <v>15</v>
      </c>
    </row>
    <row r="10" spans="1:2">
      <c r="A10" s="4" t="s">
        <v>51</v>
      </c>
      <c r="B10" s="23" t="s">
        <v>17</v>
      </c>
    </row>
    <row r="11" spans="1:2">
      <c r="A11" s="2" t="s">
        <v>59</v>
      </c>
      <c r="B11" s="23" t="s">
        <v>18</v>
      </c>
    </row>
    <row r="12" spans="1:2">
      <c r="A12" s="1" t="s">
        <v>65</v>
      </c>
      <c r="B12" s="23" t="s">
        <v>20</v>
      </c>
    </row>
    <row r="13" spans="1:2">
      <c r="A13" s="1" t="s">
        <v>262</v>
      </c>
      <c r="B13" s="23" t="s">
        <v>22</v>
      </c>
    </row>
    <row r="14" spans="1:2">
      <c r="A14" s="1" t="s">
        <v>284</v>
      </c>
      <c r="B14" s="23" t="s">
        <v>23</v>
      </c>
    </row>
    <row r="15" spans="1:2">
      <c r="A15" s="2" t="s">
        <v>71</v>
      </c>
      <c r="B15" s="23" t="s">
        <v>25</v>
      </c>
    </row>
    <row r="16" spans="1:2">
      <c r="A16" s="1" t="s">
        <v>295</v>
      </c>
      <c r="B16" s="23" t="s">
        <v>27</v>
      </c>
    </row>
    <row r="17" spans="1:2">
      <c r="A17" s="1" t="s">
        <v>79</v>
      </c>
      <c r="B17" s="23" t="s">
        <v>29</v>
      </c>
    </row>
    <row r="18" spans="1:2">
      <c r="A18" s="1" t="s">
        <v>304</v>
      </c>
      <c r="B18" s="23" t="s">
        <v>31</v>
      </c>
    </row>
    <row r="19" spans="1:2">
      <c r="A19" s="1" t="s">
        <v>308</v>
      </c>
      <c r="B19" s="23" t="s">
        <v>33</v>
      </c>
    </row>
    <row r="20" spans="1:2">
      <c r="A20" s="1" t="s">
        <v>89</v>
      </c>
      <c r="B20" s="23" t="s">
        <v>35</v>
      </c>
    </row>
    <row r="21" spans="1:2">
      <c r="A21" s="4" t="s">
        <v>91</v>
      </c>
      <c r="B21" s="23" t="s">
        <v>37</v>
      </c>
    </row>
    <row r="22" spans="1:2">
      <c r="A22" s="1" t="s">
        <v>93</v>
      </c>
      <c r="B22" s="23" t="s">
        <v>38</v>
      </c>
    </row>
    <row r="23" spans="1:2">
      <c r="A23" s="2" t="s">
        <v>95</v>
      </c>
      <c r="B23" s="23" t="s">
        <v>41</v>
      </c>
    </row>
    <row r="24" spans="1:2">
      <c r="A24" s="2" t="s">
        <v>97</v>
      </c>
      <c r="B24" s="26" t="s">
        <v>43</v>
      </c>
    </row>
    <row r="25" spans="1:2">
      <c r="A25" s="3" t="s">
        <v>112</v>
      </c>
      <c r="B25" s="23" t="s">
        <v>255</v>
      </c>
    </row>
    <row r="26" spans="1:2">
      <c r="A26" s="3" t="s">
        <v>117</v>
      </c>
      <c r="B26" s="23" t="s">
        <v>45</v>
      </c>
    </row>
    <row r="27" spans="1:2">
      <c r="A27" s="2" t="s">
        <v>286</v>
      </c>
      <c r="B27" s="23" t="s">
        <v>47</v>
      </c>
    </row>
    <row r="28" spans="1:2">
      <c r="A28" s="2" t="s">
        <v>122</v>
      </c>
      <c r="B28" s="23" t="s">
        <v>49</v>
      </c>
    </row>
    <row r="29" spans="1:2">
      <c r="A29" s="2" t="s">
        <v>123</v>
      </c>
      <c r="B29" s="23" t="s">
        <v>51</v>
      </c>
    </row>
    <row r="30" spans="1:2">
      <c r="A30" s="2" t="s">
        <v>124</v>
      </c>
      <c r="B30" s="23" t="s">
        <v>53</v>
      </c>
    </row>
    <row r="31" spans="1:2">
      <c r="A31" s="2" t="s">
        <v>125</v>
      </c>
      <c r="B31" s="23" t="s">
        <v>55</v>
      </c>
    </row>
    <row r="32" spans="1:2">
      <c r="A32" s="2" t="s">
        <v>126</v>
      </c>
      <c r="B32" s="23" t="s">
        <v>57</v>
      </c>
    </row>
    <row r="33" spans="1:2">
      <c r="A33" s="2" t="s">
        <v>127</v>
      </c>
      <c r="B33" s="23" t="s">
        <v>59</v>
      </c>
    </row>
    <row r="34" spans="1:2">
      <c r="A34" s="2" t="s">
        <v>128</v>
      </c>
      <c r="B34" s="23" t="s">
        <v>65</v>
      </c>
    </row>
    <row r="35" spans="1:2">
      <c r="A35" s="2" t="s">
        <v>129</v>
      </c>
      <c r="B35" s="23" t="s">
        <v>67</v>
      </c>
    </row>
    <row r="36" spans="1:2">
      <c r="A36" s="2" t="s">
        <v>130</v>
      </c>
      <c r="B36" s="23" t="s">
        <v>390</v>
      </c>
    </row>
    <row r="37" spans="1:2">
      <c r="A37" s="2" t="s">
        <v>132</v>
      </c>
      <c r="B37" s="23" t="s">
        <v>389</v>
      </c>
    </row>
    <row r="38" spans="1:2">
      <c r="A38" s="2" t="s">
        <v>134</v>
      </c>
      <c r="B38" s="23" t="s">
        <v>71</v>
      </c>
    </row>
    <row r="39" spans="1:2">
      <c r="A39" s="2" t="s">
        <v>136</v>
      </c>
      <c r="B39" s="23" t="s">
        <v>73</v>
      </c>
    </row>
    <row r="40" spans="1:2">
      <c r="A40" s="2" t="s">
        <v>138</v>
      </c>
      <c r="B40" s="23" t="s">
        <v>75</v>
      </c>
    </row>
    <row r="41" spans="1:2">
      <c r="A41" s="2" t="s">
        <v>140</v>
      </c>
      <c r="B41" s="23" t="s">
        <v>77</v>
      </c>
    </row>
    <row r="42" spans="1:2">
      <c r="A42" s="2" t="s">
        <v>144</v>
      </c>
      <c r="B42" s="23" t="s">
        <v>79</v>
      </c>
    </row>
    <row r="43" spans="1:2">
      <c r="A43" s="4" t="s">
        <v>244</v>
      </c>
      <c r="B43" s="23" t="s">
        <v>81</v>
      </c>
    </row>
    <row r="44" spans="1:2">
      <c r="A44" s="2" t="s">
        <v>148</v>
      </c>
      <c r="B44" s="23" t="s">
        <v>83</v>
      </c>
    </row>
    <row r="45" spans="1:2">
      <c r="A45" s="1" t="s">
        <v>312</v>
      </c>
      <c r="B45" s="23" t="s">
        <v>85</v>
      </c>
    </row>
    <row r="46" spans="1:2">
      <c r="A46" s="1" t="s">
        <v>174</v>
      </c>
      <c r="B46" s="23" t="s">
        <v>87</v>
      </c>
    </row>
    <row r="47" spans="1:2">
      <c r="A47" s="1" t="s">
        <v>329</v>
      </c>
      <c r="B47" s="23" t="s">
        <v>89</v>
      </c>
    </row>
    <row r="48" spans="1:2">
      <c r="A48" s="4" t="s">
        <v>178</v>
      </c>
      <c r="B48" s="23" t="s">
        <v>91</v>
      </c>
    </row>
    <row r="49" spans="1:2">
      <c r="A49" s="1" t="s">
        <v>332</v>
      </c>
      <c r="B49" s="23" t="s">
        <v>93</v>
      </c>
    </row>
    <row r="50" spans="1:2">
      <c r="A50" s="2" t="s">
        <v>180</v>
      </c>
      <c r="B50" s="23" t="s">
        <v>95</v>
      </c>
    </row>
    <row r="51" spans="1:2">
      <c r="A51" s="1" t="s">
        <v>182</v>
      </c>
      <c r="B51" s="23" t="s">
        <v>97</v>
      </c>
    </row>
    <row r="52" spans="1:2">
      <c r="A52" s="4" t="s">
        <v>184</v>
      </c>
      <c r="B52" s="23" t="s">
        <v>99</v>
      </c>
    </row>
    <row r="53" spans="1:2">
      <c r="A53" s="1" t="s">
        <v>188</v>
      </c>
      <c r="B53" s="23" t="s">
        <v>101</v>
      </c>
    </row>
    <row r="54" spans="1:2">
      <c r="A54" s="4" t="s">
        <v>190</v>
      </c>
      <c r="B54" s="23" t="s">
        <v>103</v>
      </c>
    </row>
    <row r="55" spans="1:2">
      <c r="A55" s="1" t="s">
        <v>361</v>
      </c>
      <c r="B55" s="23" t="s">
        <v>104</v>
      </c>
    </row>
    <row r="56" spans="1:2">
      <c r="A56" s="4" t="s">
        <v>202</v>
      </c>
      <c r="B56" s="23" t="s">
        <v>106</v>
      </c>
    </row>
    <row r="57" spans="1:2">
      <c r="A57" s="2" t="s">
        <v>204</v>
      </c>
      <c r="B57" s="23" t="s">
        <v>107</v>
      </c>
    </row>
    <row r="58" spans="1:2">
      <c r="A58" s="2" t="s">
        <v>206</v>
      </c>
      <c r="B58" s="23" t="s">
        <v>108</v>
      </c>
    </row>
    <row r="59" spans="1:2">
      <c r="A59" s="2" t="s">
        <v>210</v>
      </c>
      <c r="B59" s="23" t="s">
        <v>109</v>
      </c>
    </row>
    <row r="60" spans="1:2">
      <c r="A60" s="2" t="s">
        <v>212</v>
      </c>
      <c r="B60" s="23" t="s">
        <v>110</v>
      </c>
    </row>
    <row r="61" spans="1:2">
      <c r="A61" s="4" t="s">
        <v>216</v>
      </c>
      <c r="B61" s="23" t="s">
        <v>111</v>
      </c>
    </row>
    <row r="62" spans="1:2">
      <c r="A62" s="2" t="s">
        <v>221</v>
      </c>
      <c r="B62" s="23" t="s">
        <v>112</v>
      </c>
    </row>
    <row r="63" spans="1:2">
      <c r="A63" s="1" t="s">
        <v>222</v>
      </c>
      <c r="B63" s="23" t="s">
        <v>113</v>
      </c>
    </row>
    <row r="64" spans="1:2">
      <c r="A64" s="4" t="s">
        <v>223</v>
      </c>
      <c r="B64" s="23" t="s">
        <v>115</v>
      </c>
    </row>
    <row r="65" spans="1:2">
      <c r="A65" s="4" t="s">
        <v>249</v>
      </c>
      <c r="B65" s="23" t="s">
        <v>117</v>
      </c>
    </row>
    <row r="66" spans="1:2">
      <c r="A66"/>
      <c r="B66" s="23" t="s">
        <v>118</v>
      </c>
    </row>
    <row r="67" spans="1:2">
      <c r="A67"/>
      <c r="B67" s="23" t="s">
        <v>286</v>
      </c>
    </row>
    <row r="68" spans="1:2">
      <c r="A68"/>
      <c r="B68" s="23" t="s">
        <v>122</v>
      </c>
    </row>
    <row r="69" spans="1:2">
      <c r="A69"/>
      <c r="B69" s="23" t="s">
        <v>123</v>
      </c>
    </row>
    <row r="70" spans="1:2">
      <c r="A70"/>
      <c r="B70" s="23" t="s">
        <v>124</v>
      </c>
    </row>
    <row r="71" spans="1:2">
      <c r="A71"/>
      <c r="B71" s="23" t="s">
        <v>125</v>
      </c>
    </row>
    <row r="72" spans="1:2">
      <c r="A72"/>
      <c r="B72" s="23" t="s">
        <v>126</v>
      </c>
    </row>
    <row r="73" spans="1:2">
      <c r="A73"/>
      <c r="B73" s="23" t="s">
        <v>127</v>
      </c>
    </row>
    <row r="74" spans="1:2">
      <c r="A74"/>
      <c r="B74" s="23" t="s">
        <v>128</v>
      </c>
    </row>
    <row r="75" spans="1:2">
      <c r="A75"/>
      <c r="B75" s="23" t="s">
        <v>129</v>
      </c>
    </row>
    <row r="76" spans="1:2">
      <c r="A76"/>
      <c r="B76" s="23" t="s">
        <v>130</v>
      </c>
    </row>
    <row r="77" spans="1:2">
      <c r="A77"/>
      <c r="B77" s="23" t="s">
        <v>131</v>
      </c>
    </row>
    <row r="78" spans="1:2">
      <c r="A78"/>
      <c r="B78" s="23" t="s">
        <v>132</v>
      </c>
    </row>
    <row r="79" spans="1:2">
      <c r="A79"/>
      <c r="B79" s="23" t="s">
        <v>134</v>
      </c>
    </row>
    <row r="80" spans="1:2">
      <c r="A80"/>
      <c r="B80" s="23" t="s">
        <v>136</v>
      </c>
    </row>
    <row r="81" spans="1:2">
      <c r="A81"/>
      <c r="B81" s="23" t="s">
        <v>138</v>
      </c>
    </row>
    <row r="82" spans="1:2">
      <c r="A82"/>
      <c r="B82" s="23" t="s">
        <v>140</v>
      </c>
    </row>
    <row r="83" spans="1:2">
      <c r="A83"/>
      <c r="B83" s="23" t="s">
        <v>396</v>
      </c>
    </row>
    <row r="84" spans="1:2">
      <c r="A84"/>
      <c r="B84" s="23" t="s">
        <v>142</v>
      </c>
    </row>
    <row r="85" spans="1:2">
      <c r="A85"/>
      <c r="B85" s="23" t="s">
        <v>144</v>
      </c>
    </row>
    <row r="86" spans="1:2">
      <c r="A86"/>
      <c r="B86" s="23" t="s">
        <v>148</v>
      </c>
    </row>
    <row r="87" spans="1:2">
      <c r="A87"/>
      <c r="B87" s="23" t="s">
        <v>152</v>
      </c>
    </row>
    <row r="88" spans="1:2">
      <c r="A88"/>
      <c r="B88" s="23" t="s">
        <v>154</v>
      </c>
    </row>
    <row r="89" spans="1:2">
      <c r="A89"/>
      <c r="B89" s="23" t="s">
        <v>156</v>
      </c>
    </row>
    <row r="90" spans="1:2">
      <c r="A90"/>
      <c r="B90" s="23" t="s">
        <v>158</v>
      </c>
    </row>
    <row r="91" spans="1:2">
      <c r="A91"/>
      <c r="B91" s="23" t="s">
        <v>159</v>
      </c>
    </row>
    <row r="92" spans="1:2">
      <c r="A92"/>
      <c r="B92" s="23" t="s">
        <v>160</v>
      </c>
    </row>
    <row r="93" spans="1:2">
      <c r="A93"/>
      <c r="B93" s="23" t="s">
        <v>162</v>
      </c>
    </row>
    <row r="94" spans="1:2">
      <c r="A94"/>
      <c r="B94" s="23" t="s">
        <v>393</v>
      </c>
    </row>
    <row r="95" spans="1:2">
      <c r="A95"/>
      <c r="B95" s="23" t="s">
        <v>165</v>
      </c>
    </row>
    <row r="96" spans="1:2">
      <c r="A96"/>
      <c r="B96" s="23" t="s">
        <v>167</v>
      </c>
    </row>
    <row r="97" spans="1:2">
      <c r="A97"/>
      <c r="B97" s="23" t="s">
        <v>169</v>
      </c>
    </row>
    <row r="98" spans="1:2">
      <c r="A98"/>
      <c r="B98" s="23" t="s">
        <v>170</v>
      </c>
    </row>
    <row r="99" spans="1:2">
      <c r="A99"/>
      <c r="B99" s="23" t="s">
        <v>172</v>
      </c>
    </row>
    <row r="100" spans="1:2">
      <c r="A100"/>
      <c r="B100" s="23" t="s">
        <v>174</v>
      </c>
    </row>
    <row r="101" spans="1:2">
      <c r="A101"/>
      <c r="B101" s="23" t="s">
        <v>178</v>
      </c>
    </row>
    <row r="102" spans="1:2">
      <c r="A102"/>
      <c r="B102" s="23" t="s">
        <v>180</v>
      </c>
    </row>
    <row r="103" spans="1:2">
      <c r="A103"/>
      <c r="B103" s="23" t="s">
        <v>182</v>
      </c>
    </row>
    <row r="104" spans="1:2">
      <c r="A104"/>
      <c r="B104" s="23" t="s">
        <v>184</v>
      </c>
    </row>
    <row r="105" spans="1:2">
      <c r="A105"/>
      <c r="B105" s="23" t="s">
        <v>186</v>
      </c>
    </row>
    <row r="106" spans="1:2">
      <c r="A106"/>
      <c r="B106" s="23" t="s">
        <v>188</v>
      </c>
    </row>
    <row r="107" spans="1:2">
      <c r="A107"/>
      <c r="B107" s="23" t="s">
        <v>190</v>
      </c>
    </row>
    <row r="108" spans="1:2">
      <c r="A108"/>
      <c r="B108" s="23" t="s">
        <v>394</v>
      </c>
    </row>
    <row r="109" spans="1:2">
      <c r="A109"/>
      <c r="B109" s="26" t="s">
        <v>391</v>
      </c>
    </row>
    <row r="110" spans="1:2">
      <c r="A110"/>
      <c r="B110" s="23" t="s">
        <v>196</v>
      </c>
    </row>
    <row r="111" spans="1:2">
      <c r="A111"/>
      <c r="B111" s="23" t="s">
        <v>198</v>
      </c>
    </row>
    <row r="112" spans="1:2">
      <c r="A112"/>
      <c r="B112" s="23" t="s">
        <v>200</v>
      </c>
    </row>
    <row r="113" spans="1:2">
      <c r="A113"/>
      <c r="B113" s="23" t="s">
        <v>202</v>
      </c>
    </row>
    <row r="114" spans="1:2">
      <c r="A114"/>
      <c r="B114" s="23" t="s">
        <v>204</v>
      </c>
    </row>
    <row r="115" spans="1:2">
      <c r="A115"/>
      <c r="B115" s="23" t="s">
        <v>206</v>
      </c>
    </row>
    <row r="116" spans="1:2">
      <c r="A116"/>
      <c r="B116" s="23" t="s">
        <v>208</v>
      </c>
    </row>
    <row r="117" spans="1:2">
      <c r="A117"/>
      <c r="B117" s="23" t="s">
        <v>210</v>
      </c>
    </row>
    <row r="118" spans="1:2">
      <c r="A118"/>
      <c r="B118" s="23" t="s">
        <v>212</v>
      </c>
    </row>
    <row r="119" spans="1:2">
      <c r="A119"/>
      <c r="B119" s="23" t="s">
        <v>395</v>
      </c>
    </row>
    <row r="120" spans="1:2">
      <c r="A120"/>
      <c r="B120" s="23" t="s">
        <v>216</v>
      </c>
    </row>
    <row r="121" spans="1:2">
      <c r="A121"/>
      <c r="B121" s="23" t="s">
        <v>218</v>
      </c>
    </row>
    <row r="122" spans="1:2">
      <c r="A122"/>
      <c r="B122" s="23" t="s">
        <v>220</v>
      </c>
    </row>
    <row r="123" spans="1:2">
      <c r="A123"/>
      <c r="B123" s="23" t="s">
        <v>221</v>
      </c>
    </row>
    <row r="124" spans="1:2">
      <c r="A124"/>
      <c r="B124" s="23" t="s">
        <v>222</v>
      </c>
    </row>
    <row r="125" spans="1:2">
      <c r="A125"/>
      <c r="B125" s="23" t="s">
        <v>223</v>
      </c>
    </row>
    <row r="126" spans="1:2">
      <c r="A126"/>
      <c r="B126" s="23" t="s">
        <v>249</v>
      </c>
    </row>
    <row r="127" spans="1:2">
      <c r="A127"/>
    </row>
    <row r="128" spans="1:2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</sheetData>
  <sortState ref="B2:B126">
    <sortCondition ref="B2:B12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8E11C2ECA7614ABB23913F181DF55B" ma:contentTypeVersion="13" ma:contentTypeDescription="Create a new document." ma:contentTypeScope="" ma:versionID="f341e989207bd637d1a958c5450cfd9e">
  <xsd:schema xmlns:xsd="http://www.w3.org/2001/XMLSchema" xmlns:xs="http://www.w3.org/2001/XMLSchema" xmlns:p="http://schemas.microsoft.com/office/2006/metadata/properties" xmlns:ns3="6ffe975d-c7bf-43e3-bf11-991676b32a62" xmlns:ns4="70918093-0d26-436e-9f95-62fa79a0698e" targetNamespace="http://schemas.microsoft.com/office/2006/metadata/properties" ma:root="true" ma:fieldsID="eeb07255b1ac35973d285ab554f9b3e8" ns3:_="" ns4:_="">
    <xsd:import namespace="6ffe975d-c7bf-43e3-bf11-991676b32a62"/>
    <xsd:import namespace="70918093-0d26-436e-9f95-62fa79a069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fe975d-c7bf-43e3-bf11-991676b32a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918093-0d26-436e-9f95-62fa79a0698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CADDA3-5FFE-417E-AC21-A49B2A7E35D0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70918093-0d26-436e-9f95-62fa79a0698e"/>
    <ds:schemaRef ds:uri="http://purl.org/dc/elements/1.1/"/>
    <ds:schemaRef ds:uri="http://schemas.microsoft.com/office/2006/metadata/properties"/>
    <ds:schemaRef ds:uri="6ffe975d-c7bf-43e3-bf11-991676b32a6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39D5AB6-C30B-4EE8-A4BD-8FBC6BBFF7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20B910-5630-449B-9566-47A673A9FC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fe975d-c7bf-43e3-bf11-991676b32a62"/>
    <ds:schemaRef ds:uri="70918093-0d26-436e-9f95-62fa79a069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Key</vt:lpstr>
      <vt:lpstr>StatsMM</vt:lpstr>
      <vt:lpstr>Data</vt:lpstr>
      <vt:lpstr>rawmean</vt:lpstr>
      <vt:lpstr>lsmean</vt:lpstr>
      <vt:lpstr>chisq</vt:lpstr>
      <vt:lpstr>reg</vt:lpstr>
      <vt:lpstr>logit_cont</vt:lpstr>
      <vt:lpstr>var_compare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</dc:creator>
  <cp:lastModifiedBy>Ken Lamb</cp:lastModifiedBy>
  <cp:revision/>
  <dcterms:created xsi:type="dcterms:W3CDTF">2020-10-18T19:45:09Z</dcterms:created>
  <dcterms:modified xsi:type="dcterms:W3CDTF">2021-02-28T02:17:00Z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0x010100FF8E11C2ECA7614ABB23913F181DF55B</vt:lpwstr>
  </property>
</Properties>
</file>