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2e6431dddeb4959f/Documents/UiPath/Diamond/Project1/output/"/>
    </mc:Choice>
  </mc:AlternateContent>
  <xr:revisionPtr revIDLastSave="433" documentId="11_F25DC773A252ABDACC104822E91F7E145ADE58EB" xr6:coauthVersionLast="47" xr6:coauthVersionMax="47" xr10:uidLastSave="{59CB7F2C-0010-4E5A-8FC9-FB14DCA6AE41}"/>
  <bookViews>
    <workbookView xWindow="-110" yWindow="-110" windowWidth="21820" windowHeight="14020" activeTab="2" xr2:uid="{00000000-000D-0000-FFFF-FFFF00000000}"/>
  </bookViews>
  <sheets>
    <sheet name="Awarded" sheetId="3" r:id="rId1"/>
    <sheet name="OpenBids" sheetId="2" r:id="rId2"/>
    <sheet name="Overview" sheetId="1" r:id="rId3"/>
  </sheets>
  <definedNames>
    <definedName name="_xlnm._FilterDatabase" localSheetId="1" hidden="1">OpenBids!$P$1:$P$6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2" i="2"/>
  <c r="F8" i="1"/>
  <c r="J8" i="1"/>
  <c r="B8" i="1"/>
</calcChain>
</file>

<file path=xl/sharedStrings.xml><?xml version="1.0" encoding="utf-8"?>
<sst xmlns="http://schemas.openxmlformats.org/spreadsheetml/2006/main" count="154" uniqueCount="107">
  <si>
    <t>INDNLSETQ22000010</t>
  </si>
  <si>
    <t>Quotation</t>
  </si>
  <si>
    <t>Provision of Instructors and Equipment for a 2 Year Kayaking Training Programme for Year 2 Students, NorthLight School</t>
  </si>
  <si>
    <t>Northlight School</t>
  </si>
  <si>
    <t>07 Apr 2022 05:49PM</t>
  </si>
  <si>
    <t>18 Apr 2022 01:00PM</t>
  </si>
  <si>
    <t>N/A</t>
  </si>
  <si>
    <t>MR RODNEY YEO</t>
  </si>
  <si>
    <t>rodney_yeo_chin_koon@moe.edu.sg</t>
  </si>
  <si>
    <t>151 Towner Road</t>
  </si>
  <si>
    <t>MOESCHETQ22001671</t>
  </si>
  <si>
    <t>MOESCHETQ22001671 / JYSS 0112022</t>
  </si>
  <si>
    <t>SUPPLY OF INSTRUCTORS FOR COMPREHENSION SKILLS TRAINING WORKSHOP FOR 2022. (For All Secondary 4 &amp; 5 O Level Students)</t>
  </si>
  <si>
    <t>Ministry of Education - Schools</t>
  </si>
  <si>
    <t>07 Apr 2022 05:34PM</t>
  </si>
  <si>
    <t>19 Apr 2022 01:00PM</t>
  </si>
  <si>
    <t>CHONG KIM</t>
  </si>
  <si>
    <t>chong_kim@moe.edu.sg</t>
  </si>
  <si>
    <t>No.33, Jurong West Street 91, Singapore 649038.</t>
  </si>
  <si>
    <t>MOE000ETQ22000092</t>
  </si>
  <si>
    <t>Quotation for Provision of 3-Day Leadership Training for Sec/JC Student Leaders</t>
  </si>
  <si>
    <t>Ministry of Education</t>
  </si>
  <si>
    <t>07 Apr 2022 02:34PM</t>
  </si>
  <si>
    <t>TAN WAN YAN</t>
  </si>
  <si>
    <t>Tan_Wan_Yan@moe.gov.sg</t>
  </si>
  <si>
    <t>9010 4521</t>
  </si>
  <si>
    <t>Ministry of Education (MOE) Headquarters @Ghim Moh
285 Ghim Moh Road, Singapore 279622</t>
  </si>
  <si>
    <t>MOESCHETQ22001652</t>
  </si>
  <si>
    <t>Provision of 3 Days Character Development Outdoor Adventure for Secondary 3 Year 2022</t>
  </si>
  <si>
    <t>07 Apr 2022 01:50PM</t>
  </si>
  <si>
    <t>SHAHANI KAMARUDIN</t>
  </si>
  <si>
    <t>shahani_kamarudin@moe.edu.sg</t>
  </si>
  <si>
    <t>Ministry of Education,1, North Buona Vista Drive</t>
  </si>
  <si>
    <t>MOESCHETQ22001651</t>
  </si>
  <si>
    <t>P1 and P2 Learn to Play Programme (In-line Skating) - Methodist Girls' School (Primary)</t>
  </si>
  <si>
    <t>EVELYN HUANG</t>
  </si>
  <si>
    <t>evelyn_huang@mgs.sch.edu.sg</t>
  </si>
  <si>
    <t>11 Blackmore Dr, S599986</t>
  </si>
  <si>
    <t>MOESCHETQ22001431 / MOESCHEAR22010448 (AOR2022107)</t>
  </si>
  <si>
    <t>Lifeskills Workshop 2022 for P1, P2 and P3 Students, Yangzheng Pri School</t>
  </si>
  <si>
    <t>EKA TRAINING GROUP PTE. LTD.</t>
  </si>
  <si>
    <t>14,222.00 (SGD)</t>
  </si>
  <si>
    <t>MOESCHETQ22001375 / 2022-CCAVB--1</t>
  </si>
  <si>
    <t>Supply of Instructor for Volleyball CCA Training Programme in Cantonment Primary School</t>
  </si>
  <si>
    <t>MINTONETTE SPORTS MANAGEMENT</t>
  </si>
  <si>
    <t>9,100.00 (SGD)</t>
  </si>
  <si>
    <t>MOESCHETQ22001362</t>
  </si>
  <si>
    <t>Supply of Instructor for Student Leader Workshop for Primary 4 Prefects in South View Primary School.</t>
  </si>
  <si>
    <t>ADAM KHOO LIFE SKILLS COMPANY PTE. LTD.</t>
  </si>
  <si>
    <t>3,750.00 (SGD)</t>
  </si>
  <si>
    <t>MOESCHETQ22001335</t>
  </si>
  <si>
    <t>Supply of Instructors for provision of 3-Day non-residential Primary 5 Outdoor and Leadership Adventure Camp for Pei Chun Public School (2022)</t>
  </si>
  <si>
    <t>TOUCH COMMUNITY SERVICES LIMITED</t>
  </si>
  <si>
    <t>23,162.00 (SGD)</t>
  </si>
  <si>
    <t>MOESCHETQ22001306</t>
  </si>
  <si>
    <t>Supply of Consultant/Trainer for Organisational Change Professional Developmental Programme in Poi Ching School</t>
  </si>
  <si>
    <t>YI CONSULTANCY PTE. LTD.</t>
  </si>
  <si>
    <t>45,200.00 (SGD)</t>
  </si>
  <si>
    <t>MOESCHETQ22001299</t>
  </si>
  <si>
    <t>Supply of Instructors for Coding Programme for P3 Students for Zhangde Primary School</t>
  </si>
  <si>
    <t>DUCK LEARNING</t>
  </si>
  <si>
    <t>5,125.00 (SGD)</t>
  </si>
  <si>
    <t>MOESCHETQ22001295</t>
  </si>
  <si>
    <t>CPR/AED Programme for Secondary 3 Students in Bukit Batok Secondary School</t>
  </si>
  <si>
    <t>ARIS INTEGRATED MEDICAL PTE. LTD.</t>
  </si>
  <si>
    <t>7,344.00 (SGD)</t>
  </si>
  <si>
    <t>MOESCHETQ22001283 / JYSS0062022</t>
  </si>
  <si>
    <t>SUPPLY OF TRAINER(S) FOR IMPACTFUL COMMUNICATIONS TRAINING WORKSHOP, WITH CUSTOMISED PROFILING AND ASSESSMENT TESTS, FOR KEY PERSONNEL.</t>
  </si>
  <si>
    <t>STRENGTHSASIA PTE. LTD.</t>
  </si>
  <si>
    <t>11,000.00 (SGD)</t>
  </si>
  <si>
    <t>MOESCHETQ22001271</t>
  </si>
  <si>
    <t>Supply of Instructors for Programme for Mother Tongue</t>
  </si>
  <si>
    <t>EDUBASE TRAINING CONSULTANCY PTE. LTD.</t>
  </si>
  <si>
    <t>7,320.00 (SGD)</t>
  </si>
  <si>
    <t>MOESCHETQ22001270</t>
  </si>
  <si>
    <t>P3 &amp; P4 Science, Technology, Engineering and Mathematics Programme</t>
  </si>
  <si>
    <t>Multiple Suppliers</t>
  </si>
  <si>
    <t>23,100.00 (SGD)</t>
  </si>
  <si>
    <t>ID</t>
  </si>
  <si>
    <t>Quote Id</t>
  </si>
  <si>
    <t>Type</t>
  </si>
  <si>
    <t>Quote Title</t>
  </si>
  <si>
    <t>Awarded Coy</t>
  </si>
  <si>
    <t>Bid Price</t>
  </si>
  <si>
    <t>Quote</t>
  </si>
  <si>
    <t>Agency</t>
  </si>
  <si>
    <t>Published Date</t>
  </si>
  <si>
    <t>Closing Date</t>
  </si>
  <si>
    <t>Briefing Date</t>
  </si>
  <si>
    <t>Contact's Name</t>
  </si>
  <si>
    <t>Contact's Email</t>
  </si>
  <si>
    <t>Contact's Tel</t>
  </si>
  <si>
    <t>Contact's Fax</t>
  </si>
  <si>
    <t>Contact's Address</t>
  </si>
  <si>
    <t>Lowest Bid</t>
  </si>
  <si>
    <t>Highest Bid</t>
  </si>
  <si>
    <t>Docs Link</t>
  </si>
  <si>
    <t>Quantity</t>
  </si>
  <si>
    <t>UOM</t>
  </si>
  <si>
    <t>AA Quote</t>
  </si>
  <si>
    <t>Total Open Bids</t>
  </si>
  <si>
    <t>DashBoard</t>
  </si>
  <si>
    <t>Potential Competitor</t>
  </si>
  <si>
    <t>Item</t>
  </si>
  <si>
    <t>Title</t>
  </si>
  <si>
    <r>
      <t xml:space="preserve">Opportunities </t>
    </r>
    <r>
      <rPr>
        <sz val="10"/>
        <color theme="1"/>
        <rFont val="Calibri"/>
        <family val="2"/>
        <scheme val="minor"/>
      </rPr>
      <t>&gt; $20K</t>
    </r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</si>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</sst>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vertical="top"/>
    </xf>
    <xf numFmtId="0" fontId="4" fillId="0" borderId="0" xfId="0" applyFont="1" applyBorder="1" applyAlignme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4" fillId="2" borderId="0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4" fillId="2" borderId="0" xfId="0" applyFont="1" applyFill="1" applyBorder="1" applyAlignment="1">
      <alignment horizontal="center" vertical="center"/>
    </xf>
    <xf numFmtId="0" fontId="0" fillId="2" borderId="11" xfId="0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Alignment="1">
      <alignment vertical="top"/>
    </xf>
    <xf numFmtId="0" fontId="1" fillId="0" borderId="1" xfId="0" applyFont="1" applyBorder="1"/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BC6-4E87-4806-AC09-A14CCBAD7662}">
  <dimension ref="A1:H11"/>
  <sheetViews>
    <sheetView workbookViewId="0"/>
  </sheetViews>
  <sheetFormatPr defaultRowHeight="14.5" x14ac:dyDescent="0.35"/>
  <cols>
    <col min="1" max="16384" width="8.7265625" style="1"/>
  </cols>
  <sheetData>
    <row r="1" spans="1:8" x14ac:dyDescent="0.35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95</v>
      </c>
      <c r="H1" s="1" t="s">
        <v>94</v>
      </c>
    </row>
    <row r="2" spans="1:8" x14ac:dyDescent="0.35">
      <c r="A2" s="1">
        <v>1</v>
      </c>
      <c r="B2" s="1" t="s">
        <v>38</v>
      </c>
      <c r="C2" s="1" t="s">
        <v>1</v>
      </c>
      <c r="D2" s="1" t="s">
        <v>39</v>
      </c>
      <c r="E2" s="1" t="s">
        <v>40</v>
      </c>
      <c r="F2" s="1" t="s">
        <v>41</v>
      </c>
    </row>
    <row r="3" spans="1:8" x14ac:dyDescent="0.35">
      <c r="A3" s="1">
        <v>2</v>
      </c>
      <c r="B3" s="1" t="s">
        <v>42</v>
      </c>
      <c r="C3" s="1" t="s">
        <v>1</v>
      </c>
      <c r="D3" s="1" t="s">
        <v>43</v>
      </c>
      <c r="E3" s="1" t="s">
        <v>44</v>
      </c>
      <c r="F3" s="1" t="s">
        <v>45</v>
      </c>
    </row>
    <row r="4" spans="1:8" x14ac:dyDescent="0.35">
      <c r="A4" s="1">
        <v>3</v>
      </c>
      <c r="B4" s="1" t="s">
        <v>46</v>
      </c>
      <c r="C4" s="1" t="s">
        <v>1</v>
      </c>
      <c r="D4" s="1" t="s">
        <v>47</v>
      </c>
      <c r="E4" s="1" t="s">
        <v>48</v>
      </c>
      <c r="F4" s="1" t="s">
        <v>49</v>
      </c>
    </row>
    <row r="5" spans="1:8" x14ac:dyDescent="0.35">
      <c r="A5" s="1">
        <v>4</v>
      </c>
      <c r="B5" s="1" t="s">
        <v>50</v>
      </c>
      <c r="C5" s="1" t="s">
        <v>1</v>
      </c>
      <c r="D5" s="1" t="s">
        <v>51</v>
      </c>
      <c r="E5" s="1" t="s">
        <v>52</v>
      </c>
      <c r="F5" s="1" t="s">
        <v>53</v>
      </c>
    </row>
    <row r="6" spans="1:8" x14ac:dyDescent="0.35">
      <c r="A6" s="1">
        <v>5</v>
      </c>
      <c r="B6" s="1" t="s">
        <v>54</v>
      </c>
      <c r="C6" s="1" t="s">
        <v>1</v>
      </c>
      <c r="D6" s="1" t="s">
        <v>55</v>
      </c>
      <c r="E6" s="1" t="s">
        <v>56</v>
      </c>
      <c r="F6" s="1" t="s">
        <v>57</v>
      </c>
    </row>
    <row r="7" spans="1:8" x14ac:dyDescent="0.35">
      <c r="A7" s="1">
        <v>6</v>
      </c>
      <c r="B7" s="1" t="s">
        <v>58</v>
      </c>
      <c r="C7" s="1" t="s">
        <v>1</v>
      </c>
      <c r="D7" s="1" t="s">
        <v>59</v>
      </c>
      <c r="E7" s="1" t="s">
        <v>60</v>
      </c>
      <c r="F7" s="1" t="s">
        <v>61</v>
      </c>
    </row>
    <row r="8" spans="1:8" x14ac:dyDescent="0.35">
      <c r="A8" s="1">
        <v>7</v>
      </c>
      <c r="B8" s="1" t="s">
        <v>62</v>
      </c>
      <c r="C8" s="1" t="s">
        <v>1</v>
      </c>
      <c r="D8" s="1" t="s">
        <v>63</v>
      </c>
      <c r="E8" s="1" t="s">
        <v>64</v>
      </c>
      <c r="F8" s="1" t="s">
        <v>65</v>
      </c>
    </row>
    <row r="9" spans="1:8" x14ac:dyDescent="0.35">
      <c r="A9" s="1">
        <v>8</v>
      </c>
      <c r="B9" s="1" t="s">
        <v>66</v>
      </c>
      <c r="C9" s="1" t="s">
        <v>1</v>
      </c>
      <c r="D9" s="1" t="s">
        <v>67</v>
      </c>
      <c r="E9" s="1" t="s">
        <v>68</v>
      </c>
      <c r="F9" s="1" t="s">
        <v>69</v>
      </c>
    </row>
    <row r="10" spans="1:8" x14ac:dyDescent="0.35">
      <c r="A10" s="1">
        <v>9</v>
      </c>
      <c r="B10" s="1" t="s">
        <v>70</v>
      </c>
      <c r="C10" s="1" t="s">
        <v>1</v>
      </c>
      <c r="D10" s="1" t="s">
        <v>71</v>
      </c>
      <c r="E10" s="1" t="s">
        <v>72</v>
      </c>
      <c r="F10" s="1" t="s">
        <v>73</v>
      </c>
    </row>
    <row r="11" spans="1:8" x14ac:dyDescent="0.35">
      <c r="A11" s="1">
        <v>10</v>
      </c>
      <c r="B11" s="1" t="s">
        <v>74</v>
      </c>
      <c r="C11" s="1" t="s">
        <v>1</v>
      </c>
      <c r="D11" s="1" t="s">
        <v>75</v>
      </c>
      <c r="E11" s="1" t="s">
        <v>76</v>
      </c>
      <c r="F11" s="1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2A0F-F993-4278-A272-EAB12E1434D8}">
  <dimension ref="A1:Q6"/>
  <sheetViews>
    <sheetView workbookViewId="0">
      <selection activeCell="E2" sqref="E2"/>
    </sheetView>
  </sheetViews>
  <sheetFormatPr defaultRowHeight="14.5" x14ac:dyDescent="0.35"/>
  <cols>
    <col min="1" max="13" width="8.7265625" style="1"/>
    <col min="14" max="14" width="14.81640625" style="1" customWidth="1"/>
    <col min="15" max="16384" width="8.7265625" style="1"/>
  </cols>
  <sheetData>
    <row r="1" spans="1:17" x14ac:dyDescent="0.35">
      <c r="A1" s="1" t="s">
        <v>78</v>
      </c>
      <c r="B1" s="1" t="s">
        <v>79</v>
      </c>
      <c r="C1" s="1" t="s">
        <v>84</v>
      </c>
      <c r="D1" s="1" t="s">
        <v>80</v>
      </c>
      <c r="E1" s="1" t="s">
        <v>81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96</v>
      </c>
      <c r="P1" s="1" t="s">
        <v>97</v>
      </c>
      <c r="Q1" s="1" t="s">
        <v>98</v>
      </c>
    </row>
    <row r="2" spans="1:17" x14ac:dyDescent="0.35">
      <c r="A2" s="1">
        <v>1</v>
      </c>
      <c r="B2" s="1" t="s">
        <v>0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>
        <v>69296290</v>
      </c>
      <c r="M2" s="1">
        <v>62912423</v>
      </c>
      <c r="N2" s="1" t="s">
        <v>9</v>
      </c>
      <c r="P2" s="1">
        <f ca="1">RANDBETWEEN(200,500)</f>
        <v>457</v>
      </c>
      <c r="Q2" s="1" t="s">
        <v>106</v>
      </c>
    </row>
    <row r="3" spans="1:17" x14ac:dyDescent="0.35">
      <c r="A3" s="1">
        <v>2</v>
      </c>
      <c r="B3" s="1" t="s">
        <v>10</v>
      </c>
      <c r="C3" s="1" t="s">
        <v>11</v>
      </c>
      <c r="D3" s="1" t="s">
        <v>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6</v>
      </c>
      <c r="J3" s="1" t="s">
        <v>16</v>
      </c>
      <c r="K3" s="1" t="s">
        <v>17</v>
      </c>
      <c r="L3" s="1">
        <v>63089898</v>
      </c>
      <c r="M3" s="1">
        <v>67932835</v>
      </c>
      <c r="N3" s="1" t="s">
        <v>18</v>
      </c>
      <c r="P3" s="1">
        <f t="shared" ref="P3:P6" ca="1" si="0">RANDBETWEEN(200,500)</f>
        <v>319</v>
      </c>
      <c r="Q3" s="1" t="s">
        <v>106</v>
      </c>
    </row>
    <row r="4" spans="1:17" x14ac:dyDescent="0.35">
      <c r="A4" s="1">
        <v>3</v>
      </c>
      <c r="B4" s="1" t="s">
        <v>19</v>
      </c>
      <c r="C4" s="1" t="s">
        <v>19</v>
      </c>
      <c r="D4" s="1" t="s">
        <v>1</v>
      </c>
      <c r="E4" s="1" t="s">
        <v>20</v>
      </c>
      <c r="F4" s="1" t="s">
        <v>21</v>
      </c>
      <c r="G4" s="1" t="s">
        <v>22</v>
      </c>
      <c r="H4" s="1" t="s">
        <v>5</v>
      </c>
      <c r="I4" s="1" t="s">
        <v>6</v>
      </c>
      <c r="J4" s="1" t="s">
        <v>23</v>
      </c>
      <c r="K4" s="1" t="s">
        <v>24</v>
      </c>
      <c r="L4" s="1" t="s">
        <v>25</v>
      </c>
      <c r="N4" s="1" t="s">
        <v>26</v>
      </c>
      <c r="P4" s="1">
        <f t="shared" ca="1" si="0"/>
        <v>418</v>
      </c>
      <c r="Q4" s="1" t="s">
        <v>106</v>
      </c>
    </row>
    <row r="5" spans="1:17" x14ac:dyDescent="0.35">
      <c r="A5" s="1">
        <v>4</v>
      </c>
      <c r="B5" s="1" t="s">
        <v>27</v>
      </c>
      <c r="C5" s="1" t="s">
        <v>27</v>
      </c>
      <c r="D5" s="1" t="s">
        <v>1</v>
      </c>
      <c r="E5" s="1" t="s">
        <v>28</v>
      </c>
      <c r="F5" s="1" t="s">
        <v>13</v>
      </c>
      <c r="G5" s="1" t="s">
        <v>29</v>
      </c>
      <c r="H5" s="1" t="s">
        <v>15</v>
      </c>
      <c r="I5" s="1" t="s">
        <v>6</v>
      </c>
      <c r="J5" s="1" t="s">
        <v>30</v>
      </c>
      <c r="K5" s="1" t="s">
        <v>31</v>
      </c>
      <c r="L5" s="1">
        <v>67585070</v>
      </c>
      <c r="M5" s="1">
        <v>67583110</v>
      </c>
      <c r="N5" s="1" t="s">
        <v>32</v>
      </c>
      <c r="P5" s="1">
        <f t="shared" ca="1" si="0"/>
        <v>254</v>
      </c>
      <c r="Q5" s="1" t="s">
        <v>106</v>
      </c>
    </row>
    <row r="6" spans="1:17" x14ac:dyDescent="0.35">
      <c r="A6" s="1">
        <v>5</v>
      </c>
      <c r="B6" s="1" t="s">
        <v>33</v>
      </c>
      <c r="C6" s="1" t="s">
        <v>33</v>
      </c>
      <c r="D6" s="1" t="s">
        <v>1</v>
      </c>
      <c r="E6" s="1" t="s">
        <v>34</v>
      </c>
      <c r="F6" s="1" t="s">
        <v>13</v>
      </c>
      <c r="G6" s="1" t="s">
        <v>29</v>
      </c>
      <c r="H6" s="1" t="s">
        <v>5</v>
      </c>
      <c r="I6" s="1" t="s">
        <v>6</v>
      </c>
      <c r="J6" s="1" t="s">
        <v>35</v>
      </c>
      <c r="K6" s="1" t="s">
        <v>36</v>
      </c>
      <c r="L6" s="1">
        <v>64692689</v>
      </c>
      <c r="N6" s="1" t="s">
        <v>37</v>
      </c>
      <c r="P6" s="1">
        <f t="shared" ca="1" si="0"/>
        <v>307</v>
      </c>
      <c r="Q6" s="1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1"/>
  <sheetViews>
    <sheetView tabSelected="1" workbookViewId="0">
      <selection activeCell="J21" sqref="J21"/>
    </sheetView>
  </sheetViews>
  <sheetFormatPr defaultRowHeight="14.5" x14ac:dyDescent="0.35"/>
  <sheetData>
    <row r="2" spans="1:14" ht="46" x14ac:dyDescent="1">
      <c r="A2" s="15" t="s">
        <v>101</v>
      </c>
      <c r="B2" s="16"/>
      <c r="C2" s="16"/>
      <c r="D2" s="16"/>
      <c r="E2" s="16"/>
      <c r="F2" s="16"/>
      <c r="G2" s="16"/>
      <c r="H2" s="16"/>
      <c r="I2" s="16"/>
      <c r="J2" s="16"/>
      <c r="K2" s="17"/>
      <c r="L2" s="2"/>
      <c r="M2" s="2"/>
      <c r="N2" s="2"/>
    </row>
    <row r="4" spans="1:14" ht="18.5" x14ac:dyDescent="0.45">
      <c r="A4" s="18" t="s">
        <v>100</v>
      </c>
      <c r="B4" s="19"/>
      <c r="C4" s="20"/>
      <c r="E4" s="18" t="s">
        <v>105</v>
      </c>
      <c r="F4" s="19"/>
      <c r="G4" s="20"/>
      <c r="I4" s="18" t="s">
        <v>102</v>
      </c>
      <c r="J4" s="19"/>
      <c r="K4" s="20"/>
    </row>
    <row r="6" spans="1:14" x14ac:dyDescent="0.35">
      <c r="A6" s="3"/>
      <c r="B6" s="4"/>
      <c r="C6" s="5"/>
      <c r="E6" s="3"/>
      <c r="F6" s="4"/>
      <c r="G6" s="5"/>
      <c r="I6" s="3"/>
      <c r="J6" s="4"/>
      <c r="K6" s="5"/>
    </row>
    <row r="7" spans="1:14" x14ac:dyDescent="0.35">
      <c r="A7" s="6"/>
      <c r="B7" s="7"/>
      <c r="C7" s="8"/>
      <c r="E7" s="6"/>
      <c r="F7" s="7"/>
      <c r="G7" s="8"/>
      <c r="I7" s="6"/>
      <c r="J7" s="7"/>
      <c r="K7" s="8"/>
    </row>
    <row r="8" spans="1:14" ht="46" x14ac:dyDescent="1">
      <c r="A8" s="6"/>
      <c r="B8" s="9">
        <f>COUNT(OpenBids!A:A)</f>
        <v>5</v>
      </c>
      <c r="C8" s="8"/>
      <c r="E8" s="6"/>
      <c r="F8" s="13">
        <f>COUNT(A15:A24)</f>
        <v>5</v>
      </c>
      <c r="G8" s="8"/>
      <c r="I8" s="6"/>
      <c r="J8" s="13">
        <f>COUNT(Awarded!A:A)</f>
        <v>10</v>
      </c>
      <c r="K8" s="8"/>
    </row>
    <row r="9" spans="1:14" x14ac:dyDescent="0.35">
      <c r="A9" s="6"/>
      <c r="B9" s="7"/>
      <c r="C9" s="8"/>
      <c r="E9" s="6"/>
      <c r="F9" s="7"/>
      <c r="G9" s="8"/>
      <c r="I9" s="6"/>
      <c r="J9" s="7"/>
      <c r="K9" s="8"/>
    </row>
    <row r="10" spans="1:14" x14ac:dyDescent="0.35">
      <c r="A10" s="10"/>
      <c r="B10" s="11"/>
      <c r="C10" s="12"/>
      <c r="E10" s="10"/>
      <c r="F10" s="14"/>
      <c r="G10" s="12"/>
      <c r="I10" s="10"/>
      <c r="J10" s="14"/>
      <c r="K10" s="12"/>
    </row>
    <row r="13" spans="1:14" ht="21" x14ac:dyDescent="0.5">
      <c r="A13" s="26" t="s">
        <v>99</v>
      </c>
      <c r="B13" s="27"/>
      <c r="C13" s="28"/>
    </row>
    <row r="14" spans="1:14" x14ac:dyDescent="0.35">
      <c r="A14" s="22" t="s">
        <v>103</v>
      </c>
      <c r="B14" s="23" t="s">
        <v>84</v>
      </c>
      <c r="C14" s="23"/>
      <c r="D14" s="23" t="s">
        <v>104</v>
      </c>
      <c r="E14" s="23"/>
      <c r="F14" s="23"/>
      <c r="G14" s="23"/>
      <c r="H14" s="23"/>
      <c r="I14" s="23"/>
      <c r="J14" s="23"/>
      <c r="K14" s="23"/>
    </row>
    <row r="15" spans="1:14" x14ac:dyDescent="0.35">
      <c r="A15" s="24">
        <v>1</v>
      </c>
      <c r="B15" s="25" t="s">
        <v>0</v>
      </c>
      <c r="C15" s="25"/>
      <c r="D15" s="25" t="s">
        <v>2</v>
      </c>
      <c r="E15" s="25"/>
      <c r="F15" s="25"/>
      <c r="G15" s="25"/>
      <c r="H15" s="25"/>
      <c r="I15" s="25"/>
      <c r="J15" s="25"/>
      <c r="K15" s="25"/>
    </row>
    <row r="16" spans="1:14" x14ac:dyDescent="0.35">
      <c r="A16" s="24">
        <v>2</v>
      </c>
      <c r="B16" s="25" t="s">
        <v>10</v>
      </c>
      <c r="C16" s="25"/>
      <c r="D16" s="25" t="s">
        <v>12</v>
      </c>
      <c r="E16" s="25"/>
      <c r="F16" s="25"/>
      <c r="G16" s="25"/>
      <c r="H16" s="25"/>
      <c r="I16" s="25"/>
      <c r="J16" s="25"/>
      <c r="K16" s="25"/>
    </row>
    <row r="17" spans="1:11" x14ac:dyDescent="0.35">
      <c r="A17" s="24">
        <v>3</v>
      </c>
      <c r="B17" s="25" t="s">
        <v>19</v>
      </c>
      <c r="C17" s="25"/>
      <c r="D17" s="25" t="s">
        <v>20</v>
      </c>
      <c r="E17" s="25"/>
      <c r="F17" s="25"/>
      <c r="G17" s="25"/>
      <c r="H17" s="25"/>
      <c r="I17" s="25"/>
      <c r="J17" s="25"/>
      <c r="K17" s="25"/>
    </row>
    <row r="18" spans="1:11" x14ac:dyDescent="0.35">
      <c r="A18" s="24">
        <v>4</v>
      </c>
      <c r="B18" s="25" t="s">
        <v>27</v>
      </c>
      <c r="C18" s="25"/>
      <c r="D18" s="25" t="s">
        <v>28</v>
      </c>
      <c r="E18" s="25"/>
      <c r="F18" s="25"/>
      <c r="G18" s="25"/>
      <c r="H18" s="25"/>
      <c r="I18" s="25"/>
      <c r="J18" s="25"/>
      <c r="K18" s="25"/>
    </row>
    <row r="19" spans="1:11" x14ac:dyDescent="0.35">
      <c r="A19" s="24">
        <v>5</v>
      </c>
      <c r="B19" s="25" t="s">
        <v>33</v>
      </c>
      <c r="C19" s="25"/>
      <c r="D19" s="25" t="s">
        <v>34</v>
      </c>
      <c r="E19" s="25"/>
      <c r="F19" s="25"/>
      <c r="G19" s="25"/>
      <c r="H19" s="25"/>
      <c r="I19" s="25"/>
      <c r="J19" s="25"/>
      <c r="K19" s="25"/>
    </row>
    <row r="21" spans="1:11" x14ac:dyDescent="0.35">
      <c r="D21" s="21"/>
      <c r="E21" s="21"/>
      <c r="F21" s="21"/>
      <c r="G21" s="21"/>
      <c r="H21" s="21"/>
      <c r="I21" s="21"/>
      <c r="J21" s="21"/>
      <c r="K21" s="21"/>
    </row>
  </sheetData>
  <mergeCells count="17">
    <mergeCell ref="D18:K18"/>
    <mergeCell ref="B18:C18"/>
    <mergeCell ref="B19:C19"/>
    <mergeCell ref="D19:K19"/>
    <mergeCell ref="D15:K15"/>
    <mergeCell ref="D14:K14"/>
    <mergeCell ref="D16:K16"/>
    <mergeCell ref="D17:K17"/>
    <mergeCell ref="B14:C14"/>
    <mergeCell ref="B15:C15"/>
    <mergeCell ref="B16:C16"/>
    <mergeCell ref="B17:C17"/>
    <mergeCell ref="A4:C4"/>
    <mergeCell ref="E4:G4"/>
    <mergeCell ref="A13:C13"/>
    <mergeCell ref="I4:K4"/>
    <mergeCell ref="A2:K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Awarded</vt:lpstr>
      <vt:lpstr>OpenBids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</dc:creator>
  <cp:lastModifiedBy>Ryan Tay</cp:lastModifiedBy>
  <dcterms:created xsi:type="dcterms:W3CDTF">2015-06-05T18:17:20Z</dcterms:created>
  <dcterms:modified xsi:type="dcterms:W3CDTF">2022-04-07T15:52:51Z</dcterms:modified>
</cp:coreProperties>
</file>