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riana\Documents\UiPath\sct9-diamond-proj1\output\"/>
    </mc:Choice>
  </mc:AlternateContent>
  <xr:revisionPtr revIDLastSave="0" documentId="13_ncr:1_{BCC8C04A-1E64-459F-B9C1-A5910EC9BB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warded" sheetId="3" r:id="rId1"/>
    <sheet name="OpenBids" sheetId="2" r:id="rId2"/>
    <sheet name="Top5" sheetId="4" r:id="rId3"/>
    <sheet name="Overview" sheetId="1" r:id="rId4"/>
  </sheets>
  <definedNames>
    <definedName name="_xlnm._FilterDatabase" localSheetId="1" hidden="1">OpenBids!$A$1:$N$1</definedName>
    <definedName name="_xlnm._FilterDatabase" localSheetId="2" hidden="1">'Top5'!$A$1:$P$49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4" i="1"/>
  <c r="K15" i="1"/>
  <c r="K16" i="1"/>
  <c r="K17" i="1"/>
  <c r="K18" i="1"/>
  <c r="K14" i="1"/>
  <c r="E15" i="1"/>
  <c r="E16" i="1"/>
  <c r="E17" i="1"/>
  <c r="E18" i="1"/>
  <c r="E14" i="1"/>
  <c r="C18" i="1"/>
  <c r="C17" i="1"/>
  <c r="C16" i="1"/>
  <c r="C15" i="1"/>
  <c r="C14" i="1"/>
  <c r="K8" i="1"/>
  <c r="C8" i="1"/>
  <c r="G8" i="1" l="1"/>
</calcChain>
</file>

<file path=xl/sharedStrings.xml><?xml version="1.0" encoding="utf-8"?>
<sst xmlns="http://schemas.openxmlformats.org/spreadsheetml/2006/main" count="93" uniqueCount="77">
  <si>
    <t>Quote</t>
  </si>
  <si>
    <t>Closing Date</t>
  </si>
  <si>
    <t>Total Open Bids</t>
  </si>
  <si>
    <t>DashBoard</t>
  </si>
  <si>
    <t>Potential Competitor</t>
  </si>
  <si>
    <t>Item</t>
  </si>
  <si>
    <t>Title</t>
  </si>
  <si>
    <r>
      <t xml:space="preserve">Opportunities </t>
    </r>
    <r>
      <rPr>
        <sz val="10"/>
        <color theme="1"/>
        <rFont val="Calibri"/>
        <family val="2"/>
        <scheme val="minor"/>
      </rPr>
      <t>&gt; $30K</t>
    </r>
  </si>
  <si>
    <t>ID</t>
  </si>
  <si>
    <t>Quote Id</t>
  </si>
  <si>
    <t>Type</t>
  </si>
  <si>
    <t>Quote Title</t>
  </si>
  <si>
    <t>Agency</t>
  </si>
  <si>
    <t>Published Date</t>
  </si>
  <si>
    <t>Briefing Date</t>
  </si>
  <si>
    <t>Contact's Name</t>
  </si>
  <si>
    <t>Contact's Email</t>
  </si>
  <si>
    <t>Contact's Tel</t>
  </si>
  <si>
    <t>Contact's Fax</t>
  </si>
  <si>
    <t>Contact's Address</t>
  </si>
  <si>
    <t>Quotation</t>
  </si>
  <si>
    <t>Awarded Coy</t>
  </si>
  <si>
    <t>Bid Price</t>
  </si>
  <si>
    <t>MOESCHETQ22001441</t>
  </si>
  <si>
    <t>ST ANDREWS JUNIOR SCHOOL: LANGUAGE FACILITATOR FOR DYSLEXIA INTERVENTION 2022-2024</t>
  </si>
  <si>
    <t>ONG POH HWEE</t>
  </si>
  <si>
    <t>17,745.00 (SGD)</t>
  </si>
  <si>
    <t>MOESCHETQ22001431 / MOESCHEAR22010448 (AOR2022107)</t>
  </si>
  <si>
    <t>Lifeskills Workshop 2022 for P1, P2 and P3 Students, Yangzheng Pri School</t>
  </si>
  <si>
    <t>EKA TRAINING GROUP PTE. LTD.</t>
  </si>
  <si>
    <t>14,222.00 (SGD)</t>
  </si>
  <si>
    <t>MOESCHETQ22001375 / 2022-CCAVB--1</t>
  </si>
  <si>
    <t>Supply of Instructor for Volleyball CCA Training Programme in Cantonment Primary School</t>
  </si>
  <si>
    <t>MINTONETTE SPORTS MANAGEMENT</t>
  </si>
  <si>
    <t>9,100.00 (SGD)</t>
  </si>
  <si>
    <t>MOESCHETQ22001386</t>
  </si>
  <si>
    <t>Rulang Primary School is looking for a vendor to supply, deliver, assemble and install one unit of Active Floor System - 2022</t>
  </si>
  <si>
    <t>EDN LEARNING DISCOVERIES PTE. LTD.</t>
  </si>
  <si>
    <t>12,980.00 (SGD)</t>
  </si>
  <si>
    <t>MOESCHETQ22001362</t>
  </si>
  <si>
    <t>Supply of Instructor for Student Leader Workshop for Primary 4 Prefects in South View Primary School.</t>
  </si>
  <si>
    <t>ADAM KHOO LIFE SKILLS COMPANY PTE. LTD.</t>
  </si>
  <si>
    <t>3,750.00 (SGD)</t>
  </si>
  <si>
    <t>MOESCHETQ22001335</t>
  </si>
  <si>
    <t>Supply of Instructors for provision of 3-Day non-residential Primary 5 Outdoor and Leadership Adventure Camp for Pei Chun Public School (2022)</t>
  </si>
  <si>
    <t>TOUCH COMMUNITY SERVICES LIMITED</t>
  </si>
  <si>
    <t>23,162.00 (SGD)</t>
  </si>
  <si>
    <t>Person</t>
  </si>
  <si>
    <t>High Value Quote</t>
  </si>
  <si>
    <t>Agency_1</t>
  </si>
  <si>
    <t>Published Date_1</t>
  </si>
  <si>
    <t>Closing Date_1</t>
  </si>
  <si>
    <t>Briefing Date_1</t>
  </si>
  <si>
    <t>Contact's Name_1</t>
  </si>
  <si>
    <t>Contact's Email_1</t>
  </si>
  <si>
    <t>Contact's Tel_1</t>
  </si>
  <si>
    <t>Contact's Fax_1</t>
  </si>
  <si>
    <t>Contact's Address_1</t>
  </si>
  <si>
    <t>Download Link_1</t>
  </si>
  <si>
    <t>Download Link</t>
  </si>
  <si>
    <t>Quote Title_1</t>
  </si>
  <si>
    <t>MOESCHETQ22001462</t>
  </si>
  <si>
    <t>ENGAGEMENT OF INSTRUCTORS FOR SPORTS ENGAGEMENT IN GEAR UP PROGRAMME</t>
  </si>
  <si>
    <t>MINISTRY OF FOOTBALL PRIVATE LIMITED</t>
  </si>
  <si>
    <t>8,763.00 (SGD)</t>
  </si>
  <si>
    <t>MOESCHETQ22001388</t>
  </si>
  <si>
    <t>Supply of Instructors for Sec 3ENA Debate Programmes in Zhenghua Sec Sch</t>
  </si>
  <si>
    <t>KO'ACH EDURICH PTE. LTD.</t>
  </si>
  <si>
    <t>8,470.00 (SGD)</t>
  </si>
  <si>
    <t>MOESCHETQ22001403</t>
  </si>
  <si>
    <t>Supply of Programme and Instructors for 2022 Secondary 4 and 5 Lifeskills Workshop in Queenstown Secondary School) (the "Programme")</t>
  </si>
  <si>
    <t>YOUNG MIDAS ENRICHMENT AND TRAINING SERVICES</t>
  </si>
  <si>
    <t>5,355.00 (SGD)</t>
  </si>
  <si>
    <t>FOR000ETQ22000013</t>
  </si>
  <si>
    <t>Engage a Training Agency to design and conduct a SCP Training Award (SCPTA) online course on "Responding to Pandemics and Future Preparedness".</t>
  </si>
  <si>
    <t>NATIONAL UNIVERSITY OF SINGAPORE</t>
  </si>
  <si>
    <t>64,000.00 (SGD)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</si>
</sst>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3" fillId="2" borderId="0" xfId="0" applyFont="1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/>
    <xf numFmtId="0" fontId="3" fillId="2" borderId="0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0" borderId="0" xfId="0" applyAlignment="1">
      <alignment vertical="top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3" fillId="3" borderId="0" xfId="0" applyFont="1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4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280204019977056E-2"/>
          <c:y val="2.5986929604497968E-2"/>
          <c:w val="0.93884882865869046"/>
          <c:h val="0.83819666988794572"/>
        </c:manualLayout>
      </c:layout>
      <c:bubbleChart>
        <c:varyColors val="0"/>
        <c:ser>
          <c:idx val="0"/>
          <c:order val="0"/>
          <c:tx>
            <c:strRef>
              <c:f>'Top5'!$O$1</c:f>
              <c:strCache>
                <c:ptCount val="1"/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'Top5'!$A$2:$A$132</c:f>
              <c:numCache>
                <c:formatCode>General</c:formatCode>
                <c:ptCount val="131"/>
              </c:numCache>
            </c:numRef>
          </c:xVal>
          <c:yVal>
            <c:numRef>
              <c:f>'Top5'!$O$2:$O$132</c:f>
              <c:numCache>
                <c:formatCode>General</c:formatCode>
                <c:ptCount val="131"/>
              </c:numCache>
            </c:numRef>
          </c:yVal>
          <c:bubbleSize>
            <c:numLit>
              <c:formatCode>General</c:formatCode>
              <c:ptCount val="131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  <c:pt idx="50">
                <c:v>1</c:v>
              </c:pt>
              <c:pt idx="51">
                <c:v>1</c:v>
              </c:pt>
              <c:pt idx="52">
                <c:v>1</c:v>
              </c:pt>
              <c:pt idx="53">
                <c:v>1</c:v>
              </c:pt>
              <c:pt idx="54">
                <c:v>1</c:v>
              </c:pt>
              <c:pt idx="55">
                <c:v>1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1</c:v>
              </c:pt>
              <c:pt idx="66">
                <c:v>1</c:v>
              </c:pt>
              <c:pt idx="67">
                <c:v>1</c:v>
              </c:pt>
              <c:pt idx="68">
                <c:v>1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1</c:v>
              </c:pt>
              <c:pt idx="73">
                <c:v>1</c:v>
              </c:pt>
              <c:pt idx="74">
                <c:v>1</c:v>
              </c:pt>
              <c:pt idx="75">
                <c:v>1</c:v>
              </c:pt>
              <c:pt idx="76">
                <c:v>1</c:v>
              </c:pt>
              <c:pt idx="77">
                <c:v>1</c:v>
              </c:pt>
              <c:pt idx="78">
                <c:v>1</c:v>
              </c:pt>
              <c:pt idx="79">
                <c:v>1</c:v>
              </c:pt>
              <c:pt idx="80">
                <c:v>1</c:v>
              </c:pt>
              <c:pt idx="81">
                <c:v>1</c:v>
              </c:pt>
              <c:pt idx="82">
                <c:v>1</c:v>
              </c:pt>
              <c:pt idx="83">
                <c:v>1</c:v>
              </c:pt>
              <c:pt idx="84">
                <c:v>1</c:v>
              </c:pt>
              <c:pt idx="85">
                <c:v>1</c:v>
              </c:pt>
              <c:pt idx="86">
                <c:v>1</c:v>
              </c:pt>
              <c:pt idx="87">
                <c:v>1</c:v>
              </c:pt>
              <c:pt idx="88">
                <c:v>1</c:v>
              </c:pt>
              <c:pt idx="89">
                <c:v>1</c:v>
              </c:pt>
              <c:pt idx="90">
                <c:v>1</c:v>
              </c:pt>
              <c:pt idx="91">
                <c:v>1</c:v>
              </c:pt>
              <c:pt idx="92">
                <c:v>1</c:v>
              </c:pt>
              <c:pt idx="93">
                <c:v>1</c:v>
              </c:pt>
              <c:pt idx="94">
                <c:v>1</c:v>
              </c:pt>
              <c:pt idx="95">
                <c:v>1</c:v>
              </c:pt>
              <c:pt idx="96">
                <c:v>1</c:v>
              </c:pt>
              <c:pt idx="97">
                <c:v>1</c:v>
              </c:pt>
              <c:pt idx="98">
                <c:v>1</c:v>
              </c:pt>
              <c:pt idx="99">
                <c:v>1</c:v>
              </c:pt>
              <c:pt idx="100">
                <c:v>1</c:v>
              </c:pt>
              <c:pt idx="101">
                <c:v>1</c:v>
              </c:pt>
              <c:pt idx="102">
                <c:v>1</c:v>
              </c:pt>
              <c:pt idx="103">
                <c:v>1</c:v>
              </c:pt>
              <c:pt idx="104">
                <c:v>1</c:v>
              </c:pt>
              <c:pt idx="105">
                <c:v>1</c:v>
              </c:pt>
              <c:pt idx="106">
                <c:v>1</c:v>
              </c:pt>
              <c:pt idx="107">
                <c:v>1</c:v>
              </c:pt>
              <c:pt idx="108">
                <c:v>1</c:v>
              </c:pt>
              <c:pt idx="109">
                <c:v>1</c:v>
              </c:pt>
              <c:pt idx="110">
                <c:v>1</c:v>
              </c:pt>
              <c:pt idx="111">
                <c:v>1</c:v>
              </c:pt>
              <c:pt idx="112">
                <c:v>1</c:v>
              </c:pt>
              <c:pt idx="113">
                <c:v>1</c:v>
              </c:pt>
              <c:pt idx="114">
                <c:v>1</c:v>
              </c:pt>
              <c:pt idx="115">
                <c:v>1</c:v>
              </c:pt>
              <c:pt idx="116">
                <c:v>1</c:v>
              </c:pt>
              <c:pt idx="117">
                <c:v>1</c:v>
              </c:pt>
              <c:pt idx="118">
                <c:v>1</c:v>
              </c:pt>
              <c:pt idx="119">
                <c:v>1</c:v>
              </c:pt>
              <c:pt idx="120">
                <c:v>1</c:v>
              </c:pt>
              <c:pt idx="121">
                <c:v>1</c:v>
              </c:pt>
              <c:pt idx="122">
                <c:v>1</c:v>
              </c:pt>
              <c:pt idx="123">
                <c:v>1</c:v>
              </c:pt>
              <c:pt idx="124">
                <c:v>1</c:v>
              </c:pt>
              <c:pt idx="125">
                <c:v>1</c:v>
              </c:pt>
              <c:pt idx="126">
                <c:v>1</c:v>
              </c:pt>
              <c:pt idx="127">
                <c:v>1</c:v>
              </c:pt>
              <c:pt idx="128">
                <c:v>1</c:v>
              </c:pt>
              <c:pt idx="129">
                <c:v>1</c:v>
              </c:pt>
              <c:pt idx="130">
                <c:v>1</c:v>
              </c:pt>
            </c:numLit>
          </c:bubbleSize>
          <c:bubble3D val="1"/>
          <c:extLst>
            <c:ext xmlns:c16="http://schemas.microsoft.com/office/drawing/2014/chart" uri="{C3380CC4-5D6E-409C-BE32-E72D297353CC}">
              <c16:uniqueId val="{00000000-2282-45AA-B7FD-1018D923C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709856608"/>
        <c:axId val="709858904"/>
      </c:bubbleChart>
      <c:valAx>
        <c:axId val="70985660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858904"/>
        <c:crosses val="autoZero"/>
        <c:crossBetween val="midCat"/>
      </c:valAx>
      <c:valAx>
        <c:axId val="709858904"/>
        <c:scaling>
          <c:orientation val="minMax"/>
          <c:max val="450"/>
          <c:min val="2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856608"/>
        <c:crosses val="autoZero"/>
        <c:crossBetween val="midCat"/>
        <c:majorUnit val="10"/>
        <c:minorUnit val="10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1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418167</xdr:colOff>
      <xdr:row>19</xdr:row>
      <xdr:rowOff>85701</xdr:rowOff>
    </xdr:from>
    <xdr:to>
      <xdr:col>11</xdr:col>
      <xdr:colOff>578555</xdr:colOff>
      <xdr:row>33</xdr:row>
      <xdr:rowOff>76729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A2A7EC-3A3B-4FB7-8FF0-374BB326F4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7BC6-4E87-4806-AC09-A14CCBAD7662}">
  <dimension ref="A1:F11"/>
  <sheetViews>
    <sheetView tabSelected="1" workbookViewId="0">
      <selection activeCell="E24" sqref="E24"/>
    </sheetView>
  </sheetViews>
  <sheetFormatPr defaultRowHeight="14.5" x14ac:dyDescent="0.35"/>
  <cols>
    <col min="1" max="4" width="8.7265625" style="1"/>
    <col min="5" max="5" width="35.7265625" style="1" customWidth="1"/>
    <col min="6" max="16384" width="8.7265625" style="1"/>
  </cols>
  <sheetData>
    <row r="1" spans="1:6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21</v>
      </c>
      <c r="F1" s="1" t="s">
        <v>22</v>
      </c>
    </row>
    <row r="2" spans="1:6" x14ac:dyDescent="0.35">
      <c r="A2" s="1">
        <v>1</v>
      </c>
      <c r="B2" s="1" t="s">
        <v>61</v>
      </c>
      <c r="C2" s="1" t="s">
        <v>20</v>
      </c>
      <c r="D2" s="1" t="s">
        <v>62</v>
      </c>
      <c r="E2" s="1" t="s">
        <v>63</v>
      </c>
      <c r="F2" s="1" t="s">
        <v>64</v>
      </c>
    </row>
    <row r="3" spans="1:6" x14ac:dyDescent="0.35">
      <c r="A3" s="1">
        <v>2</v>
      </c>
      <c r="B3" s="1" t="s">
        <v>23</v>
      </c>
      <c r="C3" s="1" t="s">
        <v>20</v>
      </c>
      <c r="D3" s="1" t="s">
        <v>24</v>
      </c>
      <c r="E3" s="1" t="s">
        <v>25</v>
      </c>
      <c r="F3" s="1" t="s">
        <v>26</v>
      </c>
    </row>
    <row r="4" spans="1:6" x14ac:dyDescent="0.35">
      <c r="A4" s="1">
        <v>3</v>
      </c>
      <c r="B4" s="1" t="s">
        <v>27</v>
      </c>
      <c r="C4" s="1" t="s">
        <v>20</v>
      </c>
      <c r="D4" s="1" t="s">
        <v>28</v>
      </c>
      <c r="E4" s="1" t="s">
        <v>29</v>
      </c>
      <c r="F4" s="1" t="s">
        <v>30</v>
      </c>
    </row>
    <row r="5" spans="1:6" x14ac:dyDescent="0.35">
      <c r="A5" s="1">
        <v>4</v>
      </c>
      <c r="B5" s="1" t="s">
        <v>65</v>
      </c>
      <c r="C5" s="1" t="s">
        <v>20</v>
      </c>
      <c r="D5" s="1" t="s">
        <v>66</v>
      </c>
      <c r="E5" s="1" t="s">
        <v>67</v>
      </c>
      <c r="F5" s="1" t="s">
        <v>68</v>
      </c>
    </row>
    <row r="6" spans="1:6" x14ac:dyDescent="0.35">
      <c r="A6" s="1">
        <v>5</v>
      </c>
      <c r="B6" s="1" t="s">
        <v>69</v>
      </c>
      <c r="C6" s="1" t="s">
        <v>20</v>
      </c>
      <c r="D6" s="1" t="s">
        <v>70</v>
      </c>
      <c r="E6" s="1" t="s">
        <v>71</v>
      </c>
      <c r="F6" s="1" t="s">
        <v>72</v>
      </c>
    </row>
    <row r="7" spans="1:6" x14ac:dyDescent="0.35">
      <c r="A7" s="1">
        <v>6</v>
      </c>
      <c r="B7" s="1" t="s">
        <v>31</v>
      </c>
      <c r="C7" s="1" t="s">
        <v>20</v>
      </c>
      <c r="D7" s="1" t="s">
        <v>32</v>
      </c>
      <c r="E7" s="1" t="s">
        <v>33</v>
      </c>
      <c r="F7" s="1" t="s">
        <v>34</v>
      </c>
    </row>
    <row r="8" spans="1:6" x14ac:dyDescent="0.35">
      <c r="A8" s="1">
        <v>7</v>
      </c>
      <c r="B8" s="1" t="s">
        <v>35</v>
      </c>
      <c r="C8" s="1" t="s">
        <v>20</v>
      </c>
      <c r="D8" s="1" t="s">
        <v>36</v>
      </c>
      <c r="E8" s="1" t="s">
        <v>37</v>
      </c>
      <c r="F8" s="1" t="s">
        <v>38</v>
      </c>
    </row>
    <row r="9" spans="1:6" x14ac:dyDescent="0.35">
      <c r="A9" s="1">
        <v>8</v>
      </c>
      <c r="B9" s="1" t="s">
        <v>39</v>
      </c>
      <c r="C9" s="1" t="s">
        <v>20</v>
      </c>
      <c r="D9" s="1" t="s">
        <v>40</v>
      </c>
      <c r="E9" s="1" t="s">
        <v>41</v>
      </c>
      <c r="F9" s="1" t="s">
        <v>42</v>
      </c>
    </row>
    <row r="10" spans="1:6" x14ac:dyDescent="0.35">
      <c r="A10" s="1">
        <v>9</v>
      </c>
      <c r="B10" s="1" t="s">
        <v>73</v>
      </c>
      <c r="C10" s="1" t="s">
        <v>20</v>
      </c>
      <c r="D10" s="1" t="s">
        <v>74</v>
      </c>
      <c r="E10" s="1" t="s">
        <v>75</v>
      </c>
      <c r="F10" s="1" t="s">
        <v>76</v>
      </c>
    </row>
    <row r="11" spans="1:6" x14ac:dyDescent="0.35">
      <c r="A11" s="1">
        <v>10</v>
      </c>
      <c r="B11" s="1" t="s">
        <v>43</v>
      </c>
      <c r="C11" s="1" t="s">
        <v>20</v>
      </c>
      <c r="D11" s="1" t="s">
        <v>44</v>
      </c>
      <c r="E11" s="1" t="s">
        <v>45</v>
      </c>
      <c r="F11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2A0F-F993-4278-A272-EAB12E1434D8}">
  <dimension ref="A1:AB2"/>
  <sheetViews>
    <sheetView topLeftCell="A2" workbookViewId="0">
      <selection activeCell="A2" sqref="A1:XFD1048576"/>
    </sheetView>
  </sheetViews>
  <sheetFormatPr defaultRowHeight="14.5" x14ac:dyDescent="0.35"/>
  <cols>
    <col min="1" max="13" width="8.7265625" style="1"/>
    <col min="14" max="16" width="14.81640625" style="1" customWidth="1"/>
    <col min="17" max="16384" width="8.7265625" style="1"/>
  </cols>
  <sheetData>
    <row r="1" spans="1:28" x14ac:dyDescent="0.35">
      <c r="A1" s="1" t="s">
        <v>8</v>
      </c>
      <c r="B1" s="1" t="s">
        <v>9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>
        <v>384</v>
      </c>
      <c r="P1" s="1" t="s">
        <v>47</v>
      </c>
      <c r="Q1" s="1" t="s">
        <v>59</v>
      </c>
      <c r="R1" s="1" t="s">
        <v>60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</row>
    <row r="2" spans="1:28" x14ac:dyDescent="0.35">
      <c r="O2" s="1">
        <v>319</v>
      </c>
      <c r="P2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9977-255A-404F-9037-914CC69CEAF6}">
  <dimension ref="A1:Q132"/>
  <sheetViews>
    <sheetView workbookViewId="0">
      <selection activeCell="O1" sqref="O1:O1048576"/>
    </sheetView>
  </sheetViews>
  <sheetFormatPr defaultRowHeight="14.5" x14ac:dyDescent="0.35"/>
  <cols>
    <col min="1" max="13" width="8.7265625" style="1"/>
    <col min="14" max="14" width="14.81640625" style="1" customWidth="1"/>
    <col min="15" max="16384" width="8.7265625" style="1"/>
  </cols>
  <sheetData>
    <row r="1" spans="1:17" x14ac:dyDescent="0.3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3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 x14ac:dyDescent="0.3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7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7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7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7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7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7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7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3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3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35">
      <c r="A132"/>
      <c r="B132"/>
      <c r="C132"/>
      <c r="D132"/>
      <c r="E132"/>
    </row>
  </sheetData>
  <sortState xmlns:xlrd2="http://schemas.microsoft.com/office/spreadsheetml/2017/richdata2" ref="A2:Q132">
    <sortCondition descending="1" ref="O1:O1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0"/>
  <sheetViews>
    <sheetView showGridLines="0" zoomScale="47" zoomScaleNormal="47" workbookViewId="0">
      <selection activeCell="AE10" sqref="AE10"/>
    </sheetView>
  </sheetViews>
  <sheetFormatPr defaultRowHeight="14.5" x14ac:dyDescent="0.35"/>
  <cols>
    <col min="1" max="1" width="6.08984375" customWidth="1"/>
  </cols>
  <sheetData>
    <row r="2" spans="2:15" ht="46" x14ac:dyDescent="1">
      <c r="B2" s="38" t="s">
        <v>3</v>
      </c>
      <c r="C2" s="39"/>
      <c r="D2" s="39"/>
      <c r="E2" s="39"/>
      <c r="F2" s="39"/>
      <c r="G2" s="39"/>
      <c r="H2" s="39"/>
      <c r="I2" s="39"/>
      <c r="J2" s="39"/>
      <c r="K2" s="39"/>
      <c r="L2" s="40"/>
      <c r="M2" s="2"/>
      <c r="N2" s="2"/>
      <c r="O2" s="2"/>
    </row>
    <row r="4" spans="2:15" ht="18.5" x14ac:dyDescent="0.45">
      <c r="B4" s="43" t="s">
        <v>2</v>
      </c>
      <c r="C4" s="44"/>
      <c r="D4" s="45"/>
      <c r="F4" s="43" t="s">
        <v>7</v>
      </c>
      <c r="G4" s="44"/>
      <c r="H4" s="45"/>
      <c r="J4" s="49" t="s">
        <v>4</v>
      </c>
      <c r="K4" s="50"/>
      <c r="L4" s="51"/>
    </row>
    <row r="6" spans="2:15" x14ac:dyDescent="0.35">
      <c r="B6" s="3"/>
      <c r="C6" s="4"/>
      <c r="D6" s="5"/>
      <c r="F6" s="3"/>
      <c r="G6" s="4"/>
      <c r="H6" s="5"/>
      <c r="J6" s="16"/>
      <c r="K6" s="17"/>
      <c r="L6" s="18"/>
    </row>
    <row r="7" spans="2:15" x14ac:dyDescent="0.35">
      <c r="B7" s="6"/>
      <c r="C7" s="7"/>
      <c r="D7" s="8"/>
      <c r="F7" s="6"/>
      <c r="G7" s="7"/>
      <c r="H7" s="8"/>
      <c r="J7" s="19"/>
      <c r="K7" s="20"/>
      <c r="L7" s="21"/>
    </row>
    <row r="8" spans="2:15" ht="46" x14ac:dyDescent="1">
      <c r="B8" s="6"/>
      <c r="C8" s="9">
        <f>COUNT(OpenBids!A:A)</f>
        <v>0</v>
      </c>
      <c r="D8" s="8"/>
      <c r="F8" s="6"/>
      <c r="G8" s="13">
        <f>COUNT(B14:B23)</f>
        <v>5</v>
      </c>
      <c r="H8" s="8"/>
      <c r="J8" s="19"/>
      <c r="K8" s="22">
        <f>COUNT(Awarded!A:A)</f>
        <v>10</v>
      </c>
      <c r="L8" s="21"/>
    </row>
    <row r="9" spans="2:15" x14ac:dyDescent="0.35">
      <c r="B9" s="6"/>
      <c r="C9" s="7"/>
      <c r="D9" s="8"/>
      <c r="F9" s="6"/>
      <c r="G9" s="7"/>
      <c r="H9" s="8"/>
      <c r="J9" s="19"/>
      <c r="K9" s="20"/>
      <c r="L9" s="21"/>
    </row>
    <row r="10" spans="2:15" x14ac:dyDescent="0.35">
      <c r="B10" s="10"/>
      <c r="C10" s="11"/>
      <c r="D10" s="12"/>
      <c r="F10" s="10"/>
      <c r="G10" s="14"/>
      <c r="H10" s="12"/>
      <c r="J10" s="23"/>
      <c r="K10" s="24"/>
      <c r="L10" s="25"/>
    </row>
    <row r="12" spans="2:15" ht="21" x14ac:dyDescent="0.35">
      <c r="B12" s="46" t="s">
        <v>48</v>
      </c>
      <c r="C12" s="47"/>
      <c r="D12" s="48"/>
    </row>
    <row r="13" spans="2:15" x14ac:dyDescent="0.35">
      <c r="B13" s="26" t="s">
        <v>5</v>
      </c>
      <c r="C13" s="41" t="s">
        <v>0</v>
      </c>
      <c r="D13" s="41"/>
      <c r="E13" s="42" t="s">
        <v>6</v>
      </c>
      <c r="F13" s="42"/>
      <c r="G13" s="42"/>
      <c r="H13" s="42"/>
      <c r="I13" s="42"/>
      <c r="J13" s="42"/>
      <c r="K13" s="41" t="s">
        <v>1</v>
      </c>
      <c r="L13" s="41"/>
    </row>
    <row r="14" spans="2:15" x14ac:dyDescent="0.35">
      <c r="B14" s="27">
        <f>'Top5'!A2</f>
        <v>0</v>
      </c>
      <c r="C14" s="28">
        <f>'Top5'!C2</f>
        <v>0</v>
      </c>
      <c r="D14" s="30"/>
      <c r="E14" s="35">
        <f>'Top5'!E2</f>
        <v>0</v>
      </c>
      <c r="F14" s="36"/>
      <c r="G14" s="36"/>
      <c r="H14" s="36"/>
      <c r="I14" s="36"/>
      <c r="J14" s="37"/>
      <c r="K14" s="31">
        <f>'Top5'!H2</f>
        <v>0</v>
      </c>
      <c r="L14" s="29"/>
    </row>
    <row r="15" spans="2:15" x14ac:dyDescent="0.35">
      <c r="B15" s="27">
        <f>'Top5'!A3</f>
        <v>0</v>
      </c>
      <c r="C15" s="28">
        <f>'Top5'!C3</f>
        <v>0</v>
      </c>
      <c r="D15" s="30"/>
      <c r="E15" s="35">
        <f>'Top5'!E3</f>
        <v>0</v>
      </c>
      <c r="F15" s="36"/>
      <c r="G15" s="36"/>
      <c r="H15" s="36"/>
      <c r="I15" s="36"/>
      <c r="J15" s="37"/>
      <c r="K15" s="31">
        <f>'Top5'!H3</f>
        <v>0</v>
      </c>
      <c r="L15" s="29"/>
    </row>
    <row r="16" spans="2:15" x14ac:dyDescent="0.35">
      <c r="B16" s="27">
        <f>'Top5'!A4</f>
        <v>0</v>
      </c>
      <c r="C16" s="28">
        <f>'Top5'!C4</f>
        <v>0</v>
      </c>
      <c r="D16" s="30"/>
      <c r="E16" s="35">
        <f>'Top5'!E4</f>
        <v>0</v>
      </c>
      <c r="F16" s="36"/>
      <c r="G16" s="36"/>
      <c r="H16" s="36"/>
      <c r="I16" s="36"/>
      <c r="J16" s="37"/>
      <c r="K16" s="31">
        <f>'Top5'!H4</f>
        <v>0</v>
      </c>
      <c r="L16" s="29"/>
    </row>
    <row r="17" spans="2:12" x14ac:dyDescent="0.35">
      <c r="B17" s="27">
        <f>'Top5'!A5</f>
        <v>0</v>
      </c>
      <c r="C17" s="28">
        <f>'Top5'!C5</f>
        <v>0</v>
      </c>
      <c r="D17" s="30"/>
      <c r="E17" s="35">
        <f>'Top5'!E5</f>
        <v>0</v>
      </c>
      <c r="F17" s="36"/>
      <c r="G17" s="36"/>
      <c r="H17" s="36"/>
      <c r="I17" s="36"/>
      <c r="J17" s="37"/>
      <c r="K17" s="31">
        <f>'Top5'!H5</f>
        <v>0</v>
      </c>
      <c r="L17" s="29"/>
    </row>
    <row r="18" spans="2:12" x14ac:dyDescent="0.35">
      <c r="B18" s="27">
        <f>'Top5'!A6</f>
        <v>0</v>
      </c>
      <c r="C18" s="28">
        <f>'Top5'!C6</f>
        <v>0</v>
      </c>
      <c r="D18" s="30"/>
      <c r="E18" s="32">
        <f>'Top5'!E6</f>
        <v>0</v>
      </c>
      <c r="F18" s="33"/>
      <c r="G18" s="33"/>
      <c r="H18" s="33"/>
      <c r="I18" s="33"/>
      <c r="J18" s="34"/>
      <c r="K18" s="31">
        <f>'Top5'!H6</f>
        <v>0</v>
      </c>
      <c r="L18" s="29"/>
    </row>
    <row r="20" spans="2:12" x14ac:dyDescent="0.35">
      <c r="E20" s="15"/>
      <c r="F20" s="15"/>
      <c r="G20" s="15"/>
      <c r="H20" s="15"/>
      <c r="I20" s="15"/>
      <c r="J20" s="15"/>
      <c r="K20" s="15"/>
      <c r="L20" s="15"/>
    </row>
  </sheetData>
  <mergeCells count="8">
    <mergeCell ref="B2:L2"/>
    <mergeCell ref="C13:D13"/>
    <mergeCell ref="K13:L13"/>
    <mergeCell ref="E13:J13"/>
    <mergeCell ref="B4:D4"/>
    <mergeCell ref="F4:H4"/>
    <mergeCell ref="B12:D12"/>
    <mergeCell ref="J4:L4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Awarded</vt:lpstr>
      <vt:lpstr>OpenBids</vt:lpstr>
      <vt:lpstr>Top5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Tay</dc:creator>
  <cp:lastModifiedBy>mariana</cp:lastModifiedBy>
  <dcterms:created xsi:type="dcterms:W3CDTF">2015-06-05T18:17:20Z</dcterms:created>
  <dcterms:modified xsi:type="dcterms:W3CDTF">2022-04-17T11:21:10Z</dcterms:modified>
</cp:coreProperties>
</file>