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2e6431dddeb4959f/Documents/UiPath/Diamond/Project1/output/"/>
    </mc:Choice>
  </mc:AlternateContent>
  <xr:revisionPtr revIDLastSave="2564" documentId="13_ncr:1_{4909AFAA-1F53-48FA-A39D-7EB351207CA1}" xr6:coauthVersionLast="47" xr6:coauthVersionMax="47" xr10:uidLastSave="{F7507149-DD20-46A7-B2B1-2B0654265E2B}"/>
  <bookViews>
    <workbookView xWindow="-110" yWindow="-110" windowWidth="21820" windowHeight="14020" activeTab="3" xr2:uid="{00000000-000D-0000-FFFF-FFFF00000000}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OpenBids!$A$1:$N$1</definedName>
    <definedName name="_xlnm._FilterDatabase" localSheetId="2" hidden="1">'Top5'!$A$1:$P$49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B15" i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K8" i="1"/>
  <c r="C8" i="1"/>
  <c r="G8" i="1" l="1"/>
</calcChain>
</file>

<file path=xl/sharedStrings.xml><?xml version="1.0" encoding="utf-8"?>
<sst xmlns="http://schemas.openxmlformats.org/spreadsheetml/2006/main" count="375" uniqueCount="159">
  <si>
    <t>Quote</t>
  </si>
  <si>
    <t>Closing Date</t>
  </si>
  <si>
    <t>Total Open Bids</t>
  </si>
  <si>
    <t>Title</t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</si>
  <si>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</si>
  <si>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</si>
  <si>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</si>
  <si>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</si>
  <si>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</si>
  <si>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</si>
  <si>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</si>
  <si>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</si>
  <si>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</si>
  <si>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</si>
  <si>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</si>
  <si>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</si>
  <si>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Awarded Coy</t>
  </si>
  <si>
    <t>Bid Price</t>
  </si>
  <si>
    <t>High Value Quote</t>
  </si>
  <si>
    <t>Dashboard</t>
  </si>
  <si>
    <t>Potential Competitors</t>
  </si>
  <si>
    <t>Quantity</t>
  </si>
  <si>
    <t>UOM</t>
  </si>
  <si>
    <t>MOESCHETQ22001771</t>
  </si>
  <si>
    <t>Quotation</t>
  </si>
  <si>
    <t>FHSS - ECG Day 2022 Self Profiling for Secondary 4 and 5 students</t>
  </si>
  <si>
    <t>Ministry of Education - Schools</t>
  </si>
  <si>
    <t>13 Apr 2022 01:49PM</t>
  </si>
  <si>
    <t>22 Apr 2022 01:00PM</t>
  </si>
  <si>
    <t>N/A</t>
  </si>
  <si>
    <t>MISS SITI ROHANI HANIM BINTE SELAMAT</t>
  </si>
  <si>
    <t>siti_rohani_hanim_selamat@moe.edu.sg</t>
  </si>
  <si>
    <t>5 Jurong West Street 41, Singapore 649410</t>
  </si>
  <si>
    <t>MOESCHETQ22001765</t>
  </si>
  <si>
    <t>Supply of Instructors for Provision of English Debate Programme in Jurong Secondary School.</t>
  </si>
  <si>
    <t>13 Apr 2022 01:05PM</t>
  </si>
  <si>
    <t>MS SUTHA RAJASEKARAN</t>
  </si>
  <si>
    <t>sutha_rajasekaran@schools.gov.sg</t>
  </si>
  <si>
    <t>31 Yuan Ching Road
Singapore 618652</t>
  </si>
  <si>
    <t>MOESCHETQ22001767</t>
  </si>
  <si>
    <t>SUPPLY OF INSTRUCTORS FOR SPEECH AND DRAMA PROGRAMME, GEYLANG METHODIST SCHOOL (PRIMARY)</t>
  </si>
  <si>
    <t>13 Apr 2022 12:50PM</t>
  </si>
  <si>
    <t>MRS TAN-LIM SIEW KUAN</t>
  </si>
  <si>
    <t>lim_siew_kuan@moe.edu.sg</t>
  </si>
  <si>
    <t>4 GEYLANG EAST CENTRAL SINGAPORE 389706</t>
  </si>
  <si>
    <t>NYP000ETQ22000080</t>
  </si>
  <si>
    <t>NYP000ETQ22000080 / AOR2201281P</t>
  </si>
  <si>
    <t>Invitation to Quote for the Provision of Virtual Innovation and Enterprise Booster-1 programme For NYP Learners</t>
  </si>
  <si>
    <t>Nanyang Polytechnic</t>
  </si>
  <si>
    <t>13 Apr 2022 12:20PM</t>
  </si>
  <si>
    <t>KEN LIM</t>
  </si>
  <si>
    <t>ken_lim@nyp.edu.sg</t>
  </si>
  <si>
    <t>6550 0516</t>
  </si>
  <si>
    <t>Nanyang Polytechnic, 180 Ang Mo Kio Ave 8, Singapore 569830</t>
  </si>
  <si>
    <t>MOESCHETQ22001758</t>
  </si>
  <si>
    <t>MOESCHETQ22001758 / Level Camp/2022/02</t>
  </si>
  <si>
    <t>Provision of instructors, equipment and venues (venues for water-based activities only) for 3 Days Non-Residential Secondary 2 Outdoor Adventure Camp</t>
  </si>
  <si>
    <t>13 Apr 2022 10:20AM</t>
  </si>
  <si>
    <t>25 Apr 2022 01:00PM</t>
  </si>
  <si>
    <t>TAN WEE HIAN</t>
  </si>
  <si>
    <t>TAN_Wee_Hian@schools.gov.sg</t>
  </si>
  <si>
    <t>CHIJ Katong Convent
346 Marine Terrace
Singapore 449150</t>
  </si>
  <si>
    <t>YRS000ETT22000001</t>
  </si>
  <si>
    <t>YRS000ETT22000001 / YRSG/T02/2022</t>
  </si>
  <si>
    <t>Tender</t>
  </si>
  <si>
    <t>Provision of training in Employability Skills, Digital Literacy and Workplace Literacy</t>
  </si>
  <si>
    <t>Yellow Ribbon Singapore</t>
  </si>
  <si>
    <t>12 Apr 2022 06:35PM</t>
  </si>
  <si>
    <t>06 May 2022 04:00PM</t>
  </si>
  <si>
    <t>FAEZAH BINTE RADIMAN</t>
  </si>
  <si>
    <t>Faezah_Radiman@yellowribbon.gov.sg</t>
  </si>
  <si>
    <t>980 Upper Changi Road North, S507708</t>
  </si>
  <si>
    <t>MOE000ETQ22000102</t>
  </si>
  <si>
    <t>Provision of Facilitator/s to coach and train  MOE Language Centre Key Personnels(KPs) and Staff in a series Leadership and Professional Programmes</t>
  </si>
  <si>
    <t>Ministry of Education</t>
  </si>
  <si>
    <t>12 Apr 2022 06:05PM</t>
  </si>
  <si>
    <t>04 May 2022 01:00PM</t>
  </si>
  <si>
    <t>TAN LAI ENG</t>
  </si>
  <si>
    <t>tan_lai_eng@schools.gov.sg</t>
  </si>
  <si>
    <t>11, Bishan Street 14 Singapore 579782</t>
  </si>
  <si>
    <t>FOR000ETQ22000019</t>
  </si>
  <si>
    <t>Provision of Hebrew language training for 3 MFA officers in Tel Aviv</t>
  </si>
  <si>
    <t>Ministry of Foreign Affairs</t>
  </si>
  <si>
    <t>12 Apr 2022 04:35PM</t>
  </si>
  <si>
    <t>26 Apr 2022 01:00PM</t>
  </si>
  <si>
    <t>NARELLE LEE SALIKIN</t>
  </si>
  <si>
    <t>Narelle_Lee_Salikin@mfa.gov.sg</t>
  </si>
  <si>
    <t>1 Sherwood Road, Tanglin</t>
  </si>
  <si>
    <t>MOESCHETQ22001729</t>
  </si>
  <si>
    <t>Supply of Instructors for Provision of 3-Day Secondary 1 Outdoor Adventure Camp (Non-Residential) for West Spring Secondary School</t>
  </si>
  <si>
    <t>21 Apr 2022 01:00PM</t>
  </si>
  <si>
    <t>MR FAURONI SUKHAIMI</t>
  </si>
  <si>
    <t>nai_wee_beng@moe.edu.sg</t>
  </si>
  <si>
    <t>West Spring Secondary School, 61 Senja Road, Singapore 677737</t>
  </si>
  <si>
    <t>MOESCHETQ22001745</t>
  </si>
  <si>
    <t>MOESCHETQ22001745 / AOR2022/161(DesignThinking_P4)</t>
  </si>
  <si>
    <t>Instructors for Design Thinking Workshop for P4 Students in Yangzheng Pri School</t>
  </si>
  <si>
    <t>MDM LASIME KUMARI</t>
  </si>
  <si>
    <t>lasime_kumari@schools.gov.sg</t>
  </si>
  <si>
    <t>15 Serangoon Avenue 3, Singapore 556108</t>
  </si>
  <si>
    <t>MOESCHETQ22001740</t>
  </si>
  <si>
    <t>2 DAYS STUDENTS LEADERS' TRAINING PROGRAMME</t>
  </si>
  <si>
    <t>MS LIAW HSIAO-MEIN</t>
  </si>
  <si>
    <t>liaw_hsiao_mein@schools.gov.sg</t>
  </si>
  <si>
    <t>3 Yishun Ring Road
S(768675)</t>
  </si>
  <si>
    <t>Person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</si>
  <si>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</si>
  <si>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</si>
  <si>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</si>
  <si>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</si>
  <si>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</si>
  <si>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</si>
  <si>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</si>
  <si>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</si>
  <si>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</si>
  <si>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</si>
  <si>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</si>
  <si>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</si>
  <si>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</si>
  <si>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</si>
  <si>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</si>
  <si>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</si>
  <si>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</si>
  <si>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</si>
  <si>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</si>
  <si>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</si>
  <si>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</si>
  <si>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</si>
  <si>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</si>
  <si>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</si>
  <si>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MOESCHETQ22001322 / JYSS0102022</t>
  </si>
  <si>
    <t>ITQ FOR SUPPLY AND DELIVERY OF SCHOOL OPERATION SERVICE ROBOTS (2 UNITS) FOR JUYING SECONDARY SCHOOL.</t>
  </si>
  <si>
    <t>ROBOSOLUTIONS PTE. LTD.</t>
  </si>
  <si>
    <t>17,000.00 (SGD)</t>
  </si>
  <si>
    <t>MOESCHETQ22001316</t>
  </si>
  <si>
    <t>After School Programme in Kranji Secondary School</t>
  </si>
  <si>
    <t>WOMEN'S INSTITUTE OF MANAGEMENT</t>
  </si>
  <si>
    <t>6,185.00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</si>
  <si>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</si>
  <si>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</si>
  <si>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</si>
  <si>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</si>
  <si>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</si>
  <si>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</si>
  <si>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</si>
  <si>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</si>
  <si>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Download Link</t>
  </si>
  <si>
    <t>C:\Users\ryant.DESKTOP-P30VL9L\OneDrive\Documents\UiPath\Diamond\Project1\output\OPEN\MOESCHETQ22001771</t>
  </si>
  <si>
    <t>C:\Users\ryant.DESKTOP-P30VL9L\OneDrive\Documents\UiPath\Diamond\Project1\output\OPEN\MOESCHETQ22001765</t>
  </si>
  <si>
    <t>C:\Users\ryant.DESKTOP-P30VL9L\OneDrive\Documents\UiPath\Diamond\Project1\output\OPEN\MOESCHETQ22001767</t>
  </si>
  <si>
    <t>C:\Users\ryant.DESKTOP-P30VL9L\OneDrive\Documents\UiPath\Diamond\Project1\output\OPEN\NYP000ETQ22000080</t>
  </si>
  <si>
    <t>C:\Users\ryant.DESKTOP-P30VL9L\OneDrive\Documents\UiPath\Diamond\Project1\output\OPEN\MOESCHETQ22001758</t>
  </si>
  <si>
    <t>C:\Users\ryant.DESKTOP-P30VL9L\OneDrive\Documents\UiPath\Diamond\Project1\output\OPEN\YRS000ETT22000001</t>
  </si>
  <si>
    <t>C:\Users\ryant.DESKTOP-P30VL9L\OneDrive\Documents\UiPath\Diamond\Project1\output\OPEN\MOE000ETQ22000102</t>
  </si>
  <si>
    <t>C:\Users\ryant.DESKTOP-P30VL9L\OneDrive\Documents\UiPath\Diamond\Project1\output\OPEN\FOR000ETQ22000019</t>
  </si>
  <si>
    <t>C:\Users\ryant.DESKTOP-P30VL9L\OneDrive\Documents\UiPath\Diamond\Project1\output\OPEN\MOESCHETQ22001729</t>
  </si>
  <si>
    <t>C:\Users\ryant.DESKTOP-P30VL9L\OneDrive\Documents\UiPath\Diamond\Project1\output\OPEN\MOESCHETQ22001745</t>
  </si>
  <si>
    <t>C:\Users\ryant.DESKTOP-P30VL9L\OneDrive\Documents\UiPath\Diamond\Project1\output\OPEN\MOESCHETQ22001740</t>
  </si>
  <si>
    <r>
      <t xml:space="preserve">Opportunities </t>
    </r>
    <r>
      <rPr>
        <sz val="10"/>
        <color theme="1"/>
        <rFont val="Calibri"/>
        <family val="2"/>
        <scheme val="minor"/>
      </rPr>
      <t>&gt; $20K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</si>
</sst>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'Top5'!$A$2:$A$132</c:f>
              <c:numCache>
                <c:formatCode>General</c:formatCode>
                <c:ptCount val="131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382</c:v>
                </c:pt>
                <c:pt idx="1">
                  <c:v>365</c:v>
                </c:pt>
                <c:pt idx="2">
                  <c:v>286</c:v>
                </c:pt>
                <c:pt idx="3">
                  <c:v>265</c:v>
                </c:pt>
                <c:pt idx="4">
                  <c:v>250</c:v>
                </c:pt>
                <c:pt idx="5">
                  <c:v>240</c:v>
                </c:pt>
                <c:pt idx="6">
                  <c:v>199</c:v>
                </c:pt>
                <c:pt idx="7">
                  <c:v>189</c:v>
                </c:pt>
                <c:pt idx="8">
                  <c:v>77</c:v>
                </c:pt>
                <c:pt idx="9">
                  <c:v>69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ax val="450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5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34</xdr:row>
      <xdr:rowOff>16283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BC6-4E87-4806-AC09-A14CCBAD7662}">
  <dimension ref="A1:F11"/>
  <sheetViews>
    <sheetView workbookViewId="0">
      <selection activeCell="D22" sqref="D22"/>
    </sheetView>
  </sheetViews>
  <sheetFormatPr defaultRowHeight="14.5" x14ac:dyDescent="0.35"/>
  <cols>
    <col min="1" max="4" width="8.7265625" style="1"/>
    <col min="5" max="5" width="35.7265625" style="1" customWidth="1"/>
    <col min="6" max="16384" width="8.7265625" style="1"/>
  </cols>
  <sheetData>
    <row r="1" spans="1:6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16</v>
      </c>
      <c r="F1" s="1" t="s">
        <v>17</v>
      </c>
    </row>
    <row r="2" spans="1:6" x14ac:dyDescent="0.35">
      <c r="A2" s="1">
        <v>1</v>
      </c>
      <c r="B2" s="1" t="s">
        <v>106</v>
      </c>
      <c r="C2" s="1" t="s">
        <v>24</v>
      </c>
      <c r="D2" s="1" t="s">
        <v>107</v>
      </c>
      <c r="E2" s="1" t="s">
        <v>108</v>
      </c>
      <c r="F2" s="1" t="s">
        <v>109</v>
      </c>
    </row>
    <row r="3" spans="1:6" x14ac:dyDescent="0.35">
      <c r="A3" s="1">
        <v>2</v>
      </c>
      <c r="B3" s="1" t="s">
        <v>110</v>
      </c>
      <c r="C3" s="1" t="s">
        <v>24</v>
      </c>
      <c r="D3" s="1" t="s">
        <v>111</v>
      </c>
      <c r="E3" s="1" t="s">
        <v>112</v>
      </c>
      <c r="F3" s="1" t="s">
        <v>113</v>
      </c>
    </row>
    <row r="4" spans="1:6" x14ac:dyDescent="0.35">
      <c r="A4" s="1">
        <v>3</v>
      </c>
      <c r="B4" s="1" t="s">
        <v>114</v>
      </c>
      <c r="C4" s="1" t="s">
        <v>24</v>
      </c>
      <c r="D4" s="1" t="s">
        <v>115</v>
      </c>
      <c r="E4" s="1" t="s">
        <v>116</v>
      </c>
      <c r="F4" s="1" t="s">
        <v>117</v>
      </c>
    </row>
    <row r="5" spans="1:6" x14ac:dyDescent="0.35">
      <c r="A5" s="1">
        <v>4</v>
      </c>
      <c r="B5" s="1" t="s">
        <v>118</v>
      </c>
      <c r="C5" s="1" t="s">
        <v>24</v>
      </c>
      <c r="D5" s="1" t="s">
        <v>119</v>
      </c>
      <c r="E5" s="1" t="s">
        <v>120</v>
      </c>
      <c r="F5" s="1" t="s">
        <v>121</v>
      </c>
    </row>
    <row r="6" spans="1:6" x14ac:dyDescent="0.35">
      <c r="A6" s="1">
        <v>5</v>
      </c>
      <c r="B6" s="1" t="s">
        <v>122</v>
      </c>
      <c r="C6" s="1" t="s">
        <v>24</v>
      </c>
      <c r="D6" s="1" t="s">
        <v>123</v>
      </c>
      <c r="E6" s="1" t="s">
        <v>124</v>
      </c>
      <c r="F6" s="1" t="s">
        <v>125</v>
      </c>
    </row>
    <row r="7" spans="1:6" x14ac:dyDescent="0.35">
      <c r="A7" s="1">
        <v>6</v>
      </c>
      <c r="B7" s="1" t="s">
        <v>126</v>
      </c>
      <c r="C7" s="1" t="s">
        <v>24</v>
      </c>
      <c r="D7" s="1" t="s">
        <v>127</v>
      </c>
      <c r="E7" s="1" t="s">
        <v>128</v>
      </c>
      <c r="F7" s="1" t="s">
        <v>129</v>
      </c>
    </row>
    <row r="8" spans="1:6" x14ac:dyDescent="0.35">
      <c r="A8" s="1">
        <v>7</v>
      </c>
      <c r="B8" s="1" t="s">
        <v>130</v>
      </c>
      <c r="C8" s="1" t="s">
        <v>24</v>
      </c>
      <c r="D8" s="1" t="s">
        <v>131</v>
      </c>
      <c r="E8" s="1" t="s">
        <v>132</v>
      </c>
      <c r="F8" s="1" t="s">
        <v>133</v>
      </c>
    </row>
    <row r="9" spans="1:6" x14ac:dyDescent="0.35">
      <c r="A9" s="1">
        <v>8</v>
      </c>
      <c r="B9" s="1" t="s">
        <v>134</v>
      </c>
      <c r="C9" s="1" t="s">
        <v>24</v>
      </c>
      <c r="D9" s="1" t="s">
        <v>135</v>
      </c>
      <c r="E9" s="1" t="s">
        <v>136</v>
      </c>
      <c r="F9" s="1" t="s">
        <v>137</v>
      </c>
    </row>
    <row r="10" spans="1:6" x14ac:dyDescent="0.35">
      <c r="A10" s="1">
        <v>9</v>
      </c>
      <c r="B10" s="1" t="s">
        <v>138</v>
      </c>
      <c r="C10" s="1" t="s">
        <v>24</v>
      </c>
      <c r="D10" s="1" t="s">
        <v>139</v>
      </c>
      <c r="E10" s="1" t="s">
        <v>140</v>
      </c>
      <c r="F10" s="1" t="s">
        <v>141</v>
      </c>
    </row>
    <row r="11" spans="1:6" x14ac:dyDescent="0.35">
      <c r="A11" s="1">
        <v>10</v>
      </c>
      <c r="B11" s="1" t="s">
        <v>142</v>
      </c>
      <c r="C11" s="1" t="s">
        <v>24</v>
      </c>
      <c r="D11" s="1" t="s">
        <v>143</v>
      </c>
      <c r="E11" s="1" t="s">
        <v>144</v>
      </c>
      <c r="F11" s="1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2A0F-F993-4278-A272-EAB12E1434D8}">
  <dimension ref="A1:Q12"/>
  <sheetViews>
    <sheetView topLeftCell="B1" workbookViewId="0">
      <selection activeCell="N22" sqref="N22"/>
    </sheetView>
  </sheetViews>
  <sheetFormatPr defaultRowHeight="14.5" x14ac:dyDescent="0.35"/>
  <cols>
    <col min="1" max="2" width="8.7265625" style="1"/>
    <col min="3" max="3" width="8.90625" style="1" customWidth="1"/>
    <col min="4" max="13" width="8.7265625" style="1"/>
    <col min="14" max="14" width="14.81640625" style="1" customWidth="1"/>
    <col min="15" max="15" width="8" style="1" bestFit="1" customWidth="1"/>
    <col min="16" max="16" width="9" style="1" customWidth="1"/>
    <col min="17" max="16384" width="8.7265625" style="1"/>
  </cols>
  <sheetData>
    <row r="1" spans="1:17" x14ac:dyDescent="0.35">
      <c r="A1" s="1" t="s">
        <v>4</v>
      </c>
      <c r="B1" s="1" t="s">
        <v>5</v>
      </c>
      <c r="C1" s="1" t="s">
        <v>0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21</v>
      </c>
      <c r="P1" s="1" t="s">
        <v>22</v>
      </c>
      <c r="Q1" s="1" t="s">
        <v>146</v>
      </c>
    </row>
    <row r="2" spans="1:17" x14ac:dyDescent="0.35">
      <c r="A2" s="1">
        <v>1</v>
      </c>
      <c r="B2" s="1" t="s">
        <v>23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>
        <v>65633067</v>
      </c>
      <c r="M2" s="1">
        <v>65634379</v>
      </c>
      <c r="N2" s="1" t="s">
        <v>32</v>
      </c>
      <c r="O2" s="1">
        <v>365</v>
      </c>
      <c r="P2" s="1" t="s">
        <v>105</v>
      </c>
      <c r="Q2" s="1" t="s">
        <v>147</v>
      </c>
    </row>
    <row r="3" spans="1:17" x14ac:dyDescent="0.35">
      <c r="A3" s="1">
        <v>2</v>
      </c>
      <c r="B3" s="1" t="s">
        <v>33</v>
      </c>
      <c r="C3" s="1" t="s">
        <v>33</v>
      </c>
      <c r="D3" s="1" t="s">
        <v>24</v>
      </c>
      <c r="E3" s="1" t="s">
        <v>34</v>
      </c>
      <c r="F3" s="1" t="s">
        <v>26</v>
      </c>
      <c r="G3" s="1" t="s">
        <v>35</v>
      </c>
      <c r="H3" s="1" t="s">
        <v>28</v>
      </c>
      <c r="I3" s="1" t="s">
        <v>29</v>
      </c>
      <c r="J3" s="1" t="s">
        <v>36</v>
      </c>
      <c r="K3" s="1" t="s">
        <v>37</v>
      </c>
      <c r="L3" s="1">
        <v>62655980</v>
      </c>
      <c r="M3" s="1">
        <v>62686414</v>
      </c>
      <c r="N3" s="1" t="s">
        <v>38</v>
      </c>
      <c r="O3" s="1">
        <v>69</v>
      </c>
      <c r="P3" s="1" t="s">
        <v>105</v>
      </c>
      <c r="Q3" s="1" t="s">
        <v>148</v>
      </c>
    </row>
    <row r="4" spans="1:17" x14ac:dyDescent="0.35">
      <c r="A4" s="1">
        <v>3</v>
      </c>
      <c r="B4" s="1" t="s">
        <v>39</v>
      </c>
      <c r="C4" s="1" t="s">
        <v>39</v>
      </c>
      <c r="D4" s="1" t="s">
        <v>24</v>
      </c>
      <c r="E4" s="1" t="s">
        <v>40</v>
      </c>
      <c r="F4" s="1" t="s">
        <v>26</v>
      </c>
      <c r="G4" s="1" t="s">
        <v>41</v>
      </c>
      <c r="H4" s="1" t="s">
        <v>28</v>
      </c>
      <c r="I4" s="1" t="s">
        <v>29</v>
      </c>
      <c r="J4" s="1" t="s">
        <v>42</v>
      </c>
      <c r="K4" s="1" t="s">
        <v>43</v>
      </c>
      <c r="L4" s="1">
        <v>67486746</v>
      </c>
      <c r="M4" s="1">
        <v>67488980</v>
      </c>
      <c r="N4" s="1" t="s">
        <v>44</v>
      </c>
      <c r="O4" s="1">
        <v>55</v>
      </c>
      <c r="P4" s="1" t="s">
        <v>105</v>
      </c>
      <c r="Q4" s="1" t="s">
        <v>149</v>
      </c>
    </row>
    <row r="5" spans="1:17" x14ac:dyDescent="0.35">
      <c r="A5" s="1">
        <v>4</v>
      </c>
      <c r="B5" s="1" t="s">
        <v>45</v>
      </c>
      <c r="C5" s="1" t="s">
        <v>46</v>
      </c>
      <c r="D5" s="1" t="s">
        <v>24</v>
      </c>
      <c r="E5" s="1" t="s">
        <v>47</v>
      </c>
      <c r="F5" s="1" t="s">
        <v>48</v>
      </c>
      <c r="G5" s="1" t="s">
        <v>49</v>
      </c>
      <c r="H5" s="1" t="s">
        <v>28</v>
      </c>
      <c r="I5" s="1" t="s">
        <v>29</v>
      </c>
      <c r="J5" s="1" t="s">
        <v>50</v>
      </c>
      <c r="K5" s="1" t="s">
        <v>51</v>
      </c>
      <c r="L5" s="1" t="s">
        <v>52</v>
      </c>
      <c r="N5" s="1" t="s">
        <v>53</v>
      </c>
      <c r="O5" s="1">
        <v>382</v>
      </c>
      <c r="P5" s="1" t="s">
        <v>105</v>
      </c>
      <c r="Q5" s="1" t="s">
        <v>150</v>
      </c>
    </row>
    <row r="6" spans="1:17" x14ac:dyDescent="0.35">
      <c r="A6" s="1">
        <v>5</v>
      </c>
      <c r="B6" s="1" t="s">
        <v>54</v>
      </c>
      <c r="C6" s="1" t="s">
        <v>55</v>
      </c>
      <c r="D6" s="1" t="s">
        <v>24</v>
      </c>
      <c r="E6" s="1" t="s">
        <v>56</v>
      </c>
      <c r="F6" s="1" t="s">
        <v>26</v>
      </c>
      <c r="G6" s="1" t="s">
        <v>57</v>
      </c>
      <c r="H6" s="1" t="s">
        <v>58</v>
      </c>
      <c r="I6" s="1" t="s">
        <v>29</v>
      </c>
      <c r="J6" s="1" t="s">
        <v>59</v>
      </c>
      <c r="K6" s="1" t="s">
        <v>60</v>
      </c>
      <c r="L6" s="1">
        <v>64423482</v>
      </c>
      <c r="M6" s="1">
        <v>64494405</v>
      </c>
      <c r="N6" s="1" t="s">
        <v>61</v>
      </c>
      <c r="O6" s="1">
        <v>286</v>
      </c>
      <c r="P6" s="1" t="s">
        <v>105</v>
      </c>
      <c r="Q6" s="1" t="s">
        <v>151</v>
      </c>
    </row>
    <row r="7" spans="1:17" x14ac:dyDescent="0.35">
      <c r="A7" s="1">
        <v>6</v>
      </c>
      <c r="B7" s="1" t="s">
        <v>62</v>
      </c>
      <c r="C7" s="1" t="s">
        <v>63</v>
      </c>
      <c r="D7" s="1" t="s">
        <v>64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29</v>
      </c>
      <c r="J7" s="1" t="s">
        <v>69</v>
      </c>
      <c r="K7" s="1" t="s">
        <v>70</v>
      </c>
      <c r="L7" s="1">
        <v>62142839</v>
      </c>
      <c r="M7" s="1">
        <v>65467441</v>
      </c>
      <c r="N7" s="1" t="s">
        <v>71</v>
      </c>
      <c r="O7" s="1">
        <v>189</v>
      </c>
      <c r="P7" s="1" t="s">
        <v>105</v>
      </c>
      <c r="Q7" s="1" t="s">
        <v>152</v>
      </c>
    </row>
    <row r="8" spans="1:17" x14ac:dyDescent="0.35">
      <c r="A8" s="1">
        <v>7</v>
      </c>
      <c r="B8" s="1" t="s">
        <v>72</v>
      </c>
      <c r="C8" s="1" t="s">
        <v>72</v>
      </c>
      <c r="D8" s="1" t="s">
        <v>24</v>
      </c>
      <c r="E8" s="1" t="s">
        <v>73</v>
      </c>
      <c r="F8" s="1" t="s">
        <v>74</v>
      </c>
      <c r="G8" s="1" t="s">
        <v>75</v>
      </c>
      <c r="H8" s="1" t="s">
        <v>76</v>
      </c>
      <c r="I8" s="1" t="s">
        <v>29</v>
      </c>
      <c r="J8" s="1" t="s">
        <v>77</v>
      </c>
      <c r="K8" s="1" t="s">
        <v>78</v>
      </c>
      <c r="L8" s="1">
        <v>62587794</v>
      </c>
      <c r="M8" s="1">
        <v>62583913</v>
      </c>
      <c r="N8" s="1" t="s">
        <v>79</v>
      </c>
      <c r="O8" s="1">
        <v>250</v>
      </c>
      <c r="P8" s="1" t="s">
        <v>105</v>
      </c>
      <c r="Q8" s="1" t="s">
        <v>153</v>
      </c>
    </row>
    <row r="9" spans="1:17" x14ac:dyDescent="0.35">
      <c r="A9" s="1">
        <v>8</v>
      </c>
      <c r="B9" s="1" t="s">
        <v>80</v>
      </c>
      <c r="C9" s="1" t="s">
        <v>80</v>
      </c>
      <c r="D9" s="1" t="s">
        <v>24</v>
      </c>
      <c r="E9" s="1" t="s">
        <v>81</v>
      </c>
      <c r="F9" s="1" t="s">
        <v>82</v>
      </c>
      <c r="G9" s="1" t="s">
        <v>83</v>
      </c>
      <c r="H9" s="1" t="s">
        <v>84</v>
      </c>
      <c r="I9" s="1" t="s">
        <v>29</v>
      </c>
      <c r="J9" s="1" t="s">
        <v>85</v>
      </c>
      <c r="K9" s="1" t="s">
        <v>86</v>
      </c>
      <c r="L9" s="1">
        <v>63797788</v>
      </c>
      <c r="M9" s="1">
        <v>63797997</v>
      </c>
      <c r="N9" s="1" t="s">
        <v>87</v>
      </c>
      <c r="O9" s="1">
        <v>77</v>
      </c>
      <c r="P9" s="1" t="s">
        <v>105</v>
      </c>
      <c r="Q9" s="1" t="s">
        <v>154</v>
      </c>
    </row>
    <row r="10" spans="1:17" x14ac:dyDescent="0.35">
      <c r="A10" s="1">
        <v>9</v>
      </c>
      <c r="B10" s="1" t="s">
        <v>88</v>
      </c>
      <c r="C10" s="1" t="s">
        <v>88</v>
      </c>
      <c r="D10" s="1" t="s">
        <v>24</v>
      </c>
      <c r="E10" s="1" t="s">
        <v>89</v>
      </c>
      <c r="F10" s="1" t="s">
        <v>82</v>
      </c>
      <c r="G10" s="1" t="s">
        <v>83</v>
      </c>
      <c r="H10" s="1" t="s">
        <v>90</v>
      </c>
      <c r="I10" s="1" t="s">
        <v>29</v>
      </c>
      <c r="J10" s="1" t="s">
        <v>91</v>
      </c>
      <c r="K10" s="1" t="s">
        <v>92</v>
      </c>
      <c r="L10" s="1">
        <v>68920369</v>
      </c>
      <c r="M10" s="1">
        <v>68929468</v>
      </c>
      <c r="N10" s="1" t="s">
        <v>93</v>
      </c>
      <c r="O10" s="1">
        <v>240</v>
      </c>
      <c r="P10" s="1" t="s">
        <v>105</v>
      </c>
      <c r="Q10" s="1" t="s">
        <v>155</v>
      </c>
    </row>
    <row r="11" spans="1:17" x14ac:dyDescent="0.35">
      <c r="A11" s="1">
        <v>10</v>
      </c>
      <c r="B11" s="1" t="s">
        <v>94</v>
      </c>
      <c r="C11" s="1" t="s">
        <v>95</v>
      </c>
      <c r="D11" s="1" t="s">
        <v>24</v>
      </c>
      <c r="E11" s="1" t="s">
        <v>96</v>
      </c>
      <c r="F11" s="1" t="s">
        <v>82</v>
      </c>
      <c r="G11" s="1" t="s">
        <v>83</v>
      </c>
      <c r="H11" s="1" t="s">
        <v>90</v>
      </c>
      <c r="I11" s="1" t="s">
        <v>29</v>
      </c>
      <c r="J11" s="1" t="s">
        <v>97</v>
      </c>
      <c r="K11" s="1" t="s">
        <v>98</v>
      </c>
      <c r="L11" s="1">
        <v>62846298</v>
      </c>
      <c r="M11" s="1">
        <v>62879778</v>
      </c>
      <c r="N11" s="1" t="s">
        <v>99</v>
      </c>
      <c r="O11" s="1">
        <v>199</v>
      </c>
      <c r="P11" s="1" t="s">
        <v>105</v>
      </c>
      <c r="Q11" s="1" t="s">
        <v>156</v>
      </c>
    </row>
    <row r="12" spans="1:17" x14ac:dyDescent="0.35">
      <c r="A12" s="1">
        <v>11</v>
      </c>
      <c r="B12" s="1" t="s">
        <v>100</v>
      </c>
      <c r="C12" s="1" t="s">
        <v>100</v>
      </c>
      <c r="D12" s="1" t="s">
        <v>24</v>
      </c>
      <c r="E12" s="1" t="s">
        <v>101</v>
      </c>
      <c r="F12" s="1" t="s">
        <v>82</v>
      </c>
      <c r="G12" s="1" t="s">
        <v>83</v>
      </c>
      <c r="H12" s="1" t="s">
        <v>90</v>
      </c>
      <c r="I12" s="1" t="s">
        <v>29</v>
      </c>
      <c r="J12" s="1" t="s">
        <v>102</v>
      </c>
      <c r="K12" s="1" t="s">
        <v>103</v>
      </c>
      <c r="L12" s="1">
        <v>62579873</v>
      </c>
      <c r="M12" s="1">
        <v>62574373</v>
      </c>
      <c r="N12" s="1" t="s">
        <v>104</v>
      </c>
      <c r="O12" s="1">
        <v>265</v>
      </c>
      <c r="P12" s="1" t="s">
        <v>105</v>
      </c>
      <c r="Q12" s="1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9977-255A-404F-9037-914CC69CEAF6}">
  <dimension ref="A1:Q132"/>
  <sheetViews>
    <sheetView workbookViewId="0">
      <selection activeCell="G26" sqref="G2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7" x14ac:dyDescent="0.35">
      <c r="A1" t="s">
        <v>4</v>
      </c>
      <c r="B1" t="s">
        <v>5</v>
      </c>
      <c r="C1" t="s">
        <v>0</v>
      </c>
      <c r="D1" t="s">
        <v>6</v>
      </c>
      <c r="E1" t="s">
        <v>7</v>
      </c>
      <c r="F1" t="s">
        <v>8</v>
      </c>
      <c r="G1" t="s">
        <v>9</v>
      </c>
      <c r="H1" t="s">
        <v>1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21</v>
      </c>
      <c r="P1" t="s">
        <v>22</v>
      </c>
      <c r="Q1" t="s">
        <v>146</v>
      </c>
    </row>
    <row r="2" spans="1:17" x14ac:dyDescent="0.35">
      <c r="A2">
        <v>4</v>
      </c>
      <c r="B2" t="s">
        <v>45</v>
      </c>
      <c r="C2" t="s">
        <v>46</v>
      </c>
      <c r="D2" t="s">
        <v>24</v>
      </c>
      <c r="E2" t="s">
        <v>47</v>
      </c>
      <c r="F2" t="s">
        <v>48</v>
      </c>
      <c r="G2" t="s">
        <v>49</v>
      </c>
      <c r="H2" t="s">
        <v>28</v>
      </c>
      <c r="I2" t="s">
        <v>29</v>
      </c>
      <c r="J2" t="s">
        <v>50</v>
      </c>
      <c r="K2" t="s">
        <v>51</v>
      </c>
      <c r="L2" t="s">
        <v>52</v>
      </c>
      <c r="M2"/>
      <c r="N2" t="s">
        <v>53</v>
      </c>
      <c r="O2">
        <v>382</v>
      </c>
      <c r="P2" t="s">
        <v>105</v>
      </c>
      <c r="Q2" t="s">
        <v>150</v>
      </c>
    </row>
    <row r="3" spans="1:17" x14ac:dyDescent="0.35">
      <c r="A3">
        <v>1</v>
      </c>
      <c r="B3" t="s">
        <v>23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>
        <v>65633067</v>
      </c>
      <c r="M3">
        <v>65634379</v>
      </c>
      <c r="N3" t="s">
        <v>32</v>
      </c>
      <c r="O3">
        <v>365</v>
      </c>
      <c r="P3" t="s">
        <v>105</v>
      </c>
      <c r="Q3" t="s">
        <v>147</v>
      </c>
    </row>
    <row r="4" spans="1:17" x14ac:dyDescent="0.35">
      <c r="A4">
        <v>5</v>
      </c>
      <c r="B4" t="s">
        <v>54</v>
      </c>
      <c r="C4" t="s">
        <v>55</v>
      </c>
      <c r="D4" t="s">
        <v>24</v>
      </c>
      <c r="E4" t="s">
        <v>56</v>
      </c>
      <c r="F4" t="s">
        <v>26</v>
      </c>
      <c r="G4" t="s">
        <v>57</v>
      </c>
      <c r="H4" t="s">
        <v>58</v>
      </c>
      <c r="I4" t="s">
        <v>29</v>
      </c>
      <c r="J4" t="s">
        <v>59</v>
      </c>
      <c r="K4" t="s">
        <v>60</v>
      </c>
      <c r="L4">
        <v>64423482</v>
      </c>
      <c r="M4">
        <v>64494405</v>
      </c>
      <c r="N4" t="s">
        <v>61</v>
      </c>
      <c r="O4">
        <v>286</v>
      </c>
      <c r="P4" t="s">
        <v>105</v>
      </c>
      <c r="Q4" t="s">
        <v>151</v>
      </c>
    </row>
    <row r="5" spans="1:17" x14ac:dyDescent="0.35">
      <c r="A5">
        <v>11</v>
      </c>
      <c r="B5" t="s">
        <v>100</v>
      </c>
      <c r="C5" t="s">
        <v>100</v>
      </c>
      <c r="D5" t="s">
        <v>24</v>
      </c>
      <c r="E5" t="s">
        <v>101</v>
      </c>
      <c r="F5" t="s">
        <v>82</v>
      </c>
      <c r="G5" t="s">
        <v>83</v>
      </c>
      <c r="H5" t="s">
        <v>90</v>
      </c>
      <c r="I5" t="s">
        <v>29</v>
      </c>
      <c r="J5" t="s">
        <v>102</v>
      </c>
      <c r="K5" t="s">
        <v>103</v>
      </c>
      <c r="L5">
        <v>62579873</v>
      </c>
      <c r="M5">
        <v>62574373</v>
      </c>
      <c r="N5" t="s">
        <v>104</v>
      </c>
      <c r="O5">
        <v>265</v>
      </c>
      <c r="P5" t="s">
        <v>105</v>
      </c>
      <c r="Q5" t="s">
        <v>157</v>
      </c>
    </row>
    <row r="6" spans="1:17" x14ac:dyDescent="0.35">
      <c r="A6">
        <v>7</v>
      </c>
      <c r="B6" t="s">
        <v>72</v>
      </c>
      <c r="C6" t="s">
        <v>72</v>
      </c>
      <c r="D6" t="s">
        <v>24</v>
      </c>
      <c r="E6" t="s">
        <v>73</v>
      </c>
      <c r="F6" t="s">
        <v>74</v>
      </c>
      <c r="G6" t="s">
        <v>75</v>
      </c>
      <c r="H6" t="s">
        <v>76</v>
      </c>
      <c r="I6" t="s">
        <v>29</v>
      </c>
      <c r="J6" t="s">
        <v>77</v>
      </c>
      <c r="K6" t="s">
        <v>78</v>
      </c>
      <c r="L6">
        <v>62587794</v>
      </c>
      <c r="M6">
        <v>62583913</v>
      </c>
      <c r="N6" t="s">
        <v>79</v>
      </c>
      <c r="O6">
        <v>250</v>
      </c>
      <c r="P6" t="s">
        <v>105</v>
      </c>
      <c r="Q6" t="s">
        <v>153</v>
      </c>
    </row>
    <row r="7" spans="1:17" x14ac:dyDescent="0.35">
      <c r="A7">
        <v>9</v>
      </c>
      <c r="B7" t="s">
        <v>88</v>
      </c>
      <c r="C7" t="s">
        <v>88</v>
      </c>
      <c r="D7" t="s">
        <v>24</v>
      </c>
      <c r="E7" t="s">
        <v>89</v>
      </c>
      <c r="F7" t="s">
        <v>82</v>
      </c>
      <c r="G7" t="s">
        <v>83</v>
      </c>
      <c r="H7" t="s">
        <v>90</v>
      </c>
      <c r="I7" t="s">
        <v>29</v>
      </c>
      <c r="J7" t="s">
        <v>91</v>
      </c>
      <c r="K7" t="s">
        <v>92</v>
      </c>
      <c r="L7">
        <v>68920369</v>
      </c>
      <c r="M7">
        <v>68929468</v>
      </c>
      <c r="N7" t="s">
        <v>93</v>
      </c>
      <c r="O7">
        <v>240</v>
      </c>
      <c r="P7" t="s">
        <v>105</v>
      </c>
      <c r="Q7" t="s">
        <v>155</v>
      </c>
    </row>
    <row r="8" spans="1:17" x14ac:dyDescent="0.35">
      <c r="A8">
        <v>10</v>
      </c>
      <c r="B8" t="s">
        <v>94</v>
      </c>
      <c r="C8" t="s">
        <v>95</v>
      </c>
      <c r="D8" t="s">
        <v>24</v>
      </c>
      <c r="E8" t="s">
        <v>96</v>
      </c>
      <c r="F8" t="s">
        <v>82</v>
      </c>
      <c r="G8" t="s">
        <v>83</v>
      </c>
      <c r="H8" t="s">
        <v>90</v>
      </c>
      <c r="I8" t="s">
        <v>29</v>
      </c>
      <c r="J8" t="s">
        <v>97</v>
      </c>
      <c r="K8" t="s">
        <v>98</v>
      </c>
      <c r="L8">
        <v>62846298</v>
      </c>
      <c r="M8">
        <v>62879778</v>
      </c>
      <c r="N8" t="s">
        <v>99</v>
      </c>
      <c r="O8">
        <v>199</v>
      </c>
      <c r="P8" t="s">
        <v>105</v>
      </c>
      <c r="Q8" t="s">
        <v>156</v>
      </c>
    </row>
    <row r="9" spans="1:17" x14ac:dyDescent="0.35">
      <c r="A9">
        <v>6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  <c r="G9" t="s">
        <v>67</v>
      </c>
      <c r="H9" t="s">
        <v>68</v>
      </c>
      <c r="I9" t="s">
        <v>29</v>
      </c>
      <c r="J9" t="s">
        <v>69</v>
      </c>
      <c r="K9" t="s">
        <v>70</v>
      </c>
      <c r="L9">
        <v>62142839</v>
      </c>
      <c r="M9">
        <v>65467441</v>
      </c>
      <c r="N9" t="s">
        <v>71</v>
      </c>
      <c r="O9">
        <v>189</v>
      </c>
      <c r="P9" t="s">
        <v>105</v>
      </c>
      <c r="Q9" t="s">
        <v>152</v>
      </c>
    </row>
    <row r="10" spans="1:17" x14ac:dyDescent="0.35">
      <c r="A10">
        <v>8</v>
      </c>
      <c r="B10" t="s">
        <v>80</v>
      </c>
      <c r="C10" t="s">
        <v>80</v>
      </c>
      <c r="D10" t="s">
        <v>24</v>
      </c>
      <c r="E10" t="s">
        <v>81</v>
      </c>
      <c r="F10" t="s">
        <v>82</v>
      </c>
      <c r="G10" t="s">
        <v>83</v>
      </c>
      <c r="H10" t="s">
        <v>84</v>
      </c>
      <c r="I10" t="s">
        <v>29</v>
      </c>
      <c r="J10" t="s">
        <v>85</v>
      </c>
      <c r="K10" t="s">
        <v>86</v>
      </c>
      <c r="L10">
        <v>63797788</v>
      </c>
      <c r="M10">
        <v>63797997</v>
      </c>
      <c r="N10" t="s">
        <v>87</v>
      </c>
      <c r="O10">
        <v>77</v>
      </c>
      <c r="P10" t="s">
        <v>105</v>
      </c>
      <c r="Q10" t="s">
        <v>154</v>
      </c>
    </row>
    <row r="11" spans="1:17" x14ac:dyDescent="0.35">
      <c r="A11">
        <v>2</v>
      </c>
      <c r="B11" t="s">
        <v>33</v>
      </c>
      <c r="C11" t="s">
        <v>33</v>
      </c>
      <c r="D11" t="s">
        <v>24</v>
      </c>
      <c r="E11" t="s">
        <v>34</v>
      </c>
      <c r="F11" t="s">
        <v>26</v>
      </c>
      <c r="G11" t="s">
        <v>35</v>
      </c>
      <c r="H11" t="s">
        <v>28</v>
      </c>
      <c r="I11" t="s">
        <v>29</v>
      </c>
      <c r="J11" t="s">
        <v>36</v>
      </c>
      <c r="K11" t="s">
        <v>37</v>
      </c>
      <c r="L11">
        <v>62655980</v>
      </c>
      <c r="M11">
        <v>62686414</v>
      </c>
      <c r="N11" t="s">
        <v>38</v>
      </c>
      <c r="O11">
        <v>69</v>
      </c>
      <c r="P11" t="s">
        <v>105</v>
      </c>
      <c r="Q11" t="s">
        <v>148</v>
      </c>
    </row>
    <row r="12" spans="1:17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 t="s">
        <v>149</v>
      </c>
    </row>
    <row r="13" spans="1:17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7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5">
      <c r="A132"/>
      <c r="B132"/>
      <c r="C132"/>
      <c r="D132"/>
      <c r="E132"/>
    </row>
  </sheetData>
  <sortState xmlns:xlrd2="http://schemas.microsoft.com/office/spreadsheetml/2017/richdata2" ref="A2:Q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showGridLines="0" tabSelected="1" zoomScale="78" zoomScaleNormal="78" workbookViewId="0">
      <selection activeCell="O26" sqref="O26"/>
    </sheetView>
  </sheetViews>
  <sheetFormatPr defaultRowHeight="14.5" x14ac:dyDescent="0.35"/>
  <cols>
    <col min="1" max="1" width="6.08984375" customWidth="1"/>
  </cols>
  <sheetData>
    <row r="2" spans="2:15" ht="46" x14ac:dyDescent="1">
      <c r="B2" s="38" t="s">
        <v>19</v>
      </c>
      <c r="C2" s="39"/>
      <c r="D2" s="39"/>
      <c r="E2" s="39"/>
      <c r="F2" s="39"/>
      <c r="G2" s="39"/>
      <c r="H2" s="39"/>
      <c r="I2" s="39"/>
      <c r="J2" s="39"/>
      <c r="K2" s="39"/>
      <c r="L2" s="40"/>
      <c r="M2" s="2"/>
      <c r="N2" s="2"/>
      <c r="O2" s="2"/>
    </row>
    <row r="4" spans="2:15" ht="18.5" x14ac:dyDescent="0.45">
      <c r="B4" s="43" t="s">
        <v>2</v>
      </c>
      <c r="C4" s="44"/>
      <c r="D4" s="45"/>
      <c r="F4" s="43" t="s">
        <v>158</v>
      </c>
      <c r="G4" s="44"/>
      <c r="H4" s="45"/>
      <c r="J4" s="49" t="s">
        <v>20</v>
      </c>
      <c r="K4" s="50"/>
      <c r="L4" s="51"/>
    </row>
    <row r="6" spans="2:15" x14ac:dyDescent="0.35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5">
      <c r="B7" s="6"/>
      <c r="C7" s="7"/>
      <c r="D7" s="8"/>
      <c r="F7" s="6"/>
      <c r="G7" s="7"/>
      <c r="H7" s="8"/>
      <c r="J7" s="19"/>
      <c r="K7" s="20"/>
      <c r="L7" s="21"/>
    </row>
    <row r="8" spans="2:15" ht="46" x14ac:dyDescent="1">
      <c r="B8" s="6"/>
      <c r="C8" s="9">
        <f>COUNT(OpenBids!A:A)</f>
        <v>11</v>
      </c>
      <c r="D8" s="8"/>
      <c r="F8" s="6"/>
      <c r="G8" s="13">
        <f>COUNT(B14:B18)</f>
        <v>5</v>
      </c>
      <c r="H8" s="8"/>
      <c r="J8" s="19"/>
      <c r="K8" s="22">
        <f>COUNT(Awarded!A:A)</f>
        <v>10</v>
      </c>
      <c r="L8" s="21"/>
    </row>
    <row r="9" spans="2:15" x14ac:dyDescent="0.35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5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5">
      <c r="B12" s="46" t="s">
        <v>18</v>
      </c>
      <c r="C12" s="47"/>
      <c r="D12" s="48"/>
    </row>
    <row r="13" spans="2:15" x14ac:dyDescent="0.35">
      <c r="B13" s="26" t="s">
        <v>4</v>
      </c>
      <c r="C13" s="41" t="s">
        <v>0</v>
      </c>
      <c r="D13" s="41"/>
      <c r="E13" s="42" t="s">
        <v>3</v>
      </c>
      <c r="F13" s="42"/>
      <c r="G13" s="42"/>
      <c r="H13" s="42"/>
      <c r="I13" s="42"/>
      <c r="J13" s="42"/>
      <c r="K13" s="41" t="s">
        <v>1</v>
      </c>
      <c r="L13" s="41"/>
    </row>
    <row r="14" spans="2:15" x14ac:dyDescent="0.35">
      <c r="B14" s="27">
        <f>'Top5'!A2</f>
        <v>4</v>
      </c>
      <c r="C14" s="28" t="str">
        <f>'Top5'!B2</f>
        <v>NYP000ETQ22000080</v>
      </c>
      <c r="D14" s="30"/>
      <c r="E14" s="35" t="str">
        <f>'Top5'!E2</f>
        <v>Invitation to Quote for the Provision of Virtual Innovation and Enterprise Booster-1 programme For NYP Learners</v>
      </c>
      <c r="F14" s="36"/>
      <c r="G14" s="36"/>
      <c r="H14" s="36"/>
      <c r="I14" s="36"/>
      <c r="J14" s="37"/>
      <c r="K14" s="31" t="str">
        <f>'Top5'!H2</f>
        <v>22 Apr 2022 01:00PM</v>
      </c>
      <c r="L14" s="29"/>
    </row>
    <row r="15" spans="2:15" x14ac:dyDescent="0.35">
      <c r="B15" s="27">
        <f>'Top5'!A3</f>
        <v>1</v>
      </c>
      <c r="C15" s="28" t="str">
        <f>'Top5'!B3</f>
        <v>MOESCHETQ22001771</v>
      </c>
      <c r="D15" s="30"/>
      <c r="E15" s="35" t="str">
        <f>'Top5'!E3</f>
        <v>FHSS - ECG Day 2022 Self Profiling for Secondary 4 and 5 students</v>
      </c>
      <c r="F15" s="36"/>
      <c r="G15" s="36"/>
      <c r="H15" s="36"/>
      <c r="I15" s="36"/>
      <c r="J15" s="37"/>
      <c r="K15" s="31" t="str">
        <f>'Top5'!H3</f>
        <v>22 Apr 2022 01:00PM</v>
      </c>
      <c r="L15" s="29"/>
    </row>
    <row r="16" spans="2:15" x14ac:dyDescent="0.35">
      <c r="B16" s="27">
        <f>'Top5'!A4</f>
        <v>5</v>
      </c>
      <c r="C16" s="28" t="str">
        <f>'Top5'!B4</f>
        <v>MOESCHETQ22001758</v>
      </c>
      <c r="D16" s="30"/>
      <c r="E16" s="35" t="str">
        <f>'Top5'!E4</f>
        <v>Provision of instructors, equipment and venues (venues for water-based activities only) for 3 Days Non-Residential Secondary 2 Outdoor Adventure Camp</v>
      </c>
      <c r="F16" s="36"/>
      <c r="G16" s="36"/>
      <c r="H16" s="36"/>
      <c r="I16" s="36"/>
      <c r="J16" s="37"/>
      <c r="K16" s="31" t="str">
        <f>'Top5'!H4</f>
        <v>25 Apr 2022 01:00PM</v>
      </c>
      <c r="L16" s="29"/>
    </row>
    <row r="17" spans="2:12" x14ac:dyDescent="0.35">
      <c r="B17" s="27">
        <f>'Top5'!A5</f>
        <v>11</v>
      </c>
      <c r="C17" s="28" t="str">
        <f>'Top5'!B5</f>
        <v>MOESCHETQ22001740</v>
      </c>
      <c r="D17" s="30"/>
      <c r="E17" s="35" t="str">
        <f>'Top5'!E5</f>
        <v>2 DAYS STUDENTS LEADERS' TRAINING PROGRAMME</v>
      </c>
      <c r="F17" s="36"/>
      <c r="G17" s="36"/>
      <c r="H17" s="36"/>
      <c r="I17" s="36"/>
      <c r="J17" s="37"/>
      <c r="K17" s="31" t="str">
        <f>'Top5'!H5</f>
        <v>21 Apr 2022 01:00PM</v>
      </c>
      <c r="L17" s="29"/>
    </row>
    <row r="18" spans="2:12" x14ac:dyDescent="0.35">
      <c r="B18" s="27">
        <f>'Top5'!A6</f>
        <v>7</v>
      </c>
      <c r="C18" s="28" t="str">
        <f>'Top5'!B6</f>
        <v>MOE000ETQ22000102</v>
      </c>
      <c r="D18" s="30"/>
      <c r="E18" s="32" t="str">
        <f>'Top5'!E6</f>
        <v>Provision of Facilitator/s to coach and train  MOE Language Centre Key Personnels(KPs) and Staff in a series Leadership and Professional Programmes</v>
      </c>
      <c r="F18" s="33"/>
      <c r="G18" s="33"/>
      <c r="H18" s="33"/>
      <c r="I18" s="33"/>
      <c r="J18" s="34"/>
      <c r="K18" s="31" t="str">
        <f>'Top5'!H6</f>
        <v>04 May 2022 01:00PM</v>
      </c>
      <c r="L18" s="29"/>
    </row>
    <row r="20" spans="2:12" x14ac:dyDescent="0.35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Ryan Tay</cp:lastModifiedBy>
  <dcterms:created xsi:type="dcterms:W3CDTF">2015-06-05T18:17:20Z</dcterms:created>
  <dcterms:modified xsi:type="dcterms:W3CDTF">2022-04-13T08:45:40Z</dcterms:modified>
</cp:coreProperties>
</file>